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95" yWindow="1305" windowWidth="15570" windowHeight="8190" firstSheet="4" activeTab="9"/>
  </bookViews>
  <sheets>
    <sheet name="Прил1 Перечень" sheetId="110" r:id="rId1"/>
    <sheet name="Прил5 ПВЗ" sheetId="102" r:id="rId2"/>
    <sheet name="Прил7 ПП" sheetId="69" r:id="rId3"/>
    <sheet name="Прил8 Стом" sheetId="118" r:id="rId4"/>
    <sheet name="Прил9 ТП" sheetId="71" r:id="rId5"/>
    <sheet name="Прил10 ЦЗ" sheetId="81" r:id="rId6"/>
    <sheet name="Прил11 НП" sheetId="87" r:id="rId7"/>
    <sheet name="Прил12 предЭКО" sheetId="77" r:id="rId8"/>
    <sheet name="Прил13МК" sheetId="76" r:id="rId9"/>
    <sheet name="Прил14Сурдоцентр" sheetId="109" r:id="rId10"/>
    <sheet name="Прил15 Д вн" sheetId="98" r:id="rId11"/>
    <sheet name="Прил15а" sheetId="90" r:id="rId12"/>
    <sheet name="Прил16 Двн 2 этап" sheetId="91" r:id="rId13"/>
    <sheet name="Прил17 Ддс" sheetId="93" r:id="rId14"/>
    <sheet name="Прил18 Дпд" sheetId="99" r:id="rId15"/>
    <sheet name="Прил19ПрофН" sheetId="97" r:id="rId16"/>
    <sheet name="Прил20 профВ" sheetId="92" r:id="rId17"/>
    <sheet name="Прил21 МУР" sheetId="119" r:id="rId18"/>
    <sheet name="Прил22 Гемод" sheetId="83" r:id="rId19"/>
    <sheet name="Прил23 БСс" sheetId="88" r:id="rId20"/>
    <sheet name="Прил24 КУС" sheetId="104" r:id="rId21"/>
    <sheet name="Прил25 КСЛП" sheetId="101" r:id="rId22"/>
    <sheet name="Прил26 КСГ стац." sheetId="112" r:id="rId23"/>
    <sheet name="Прил27 ВМП" sheetId="80" r:id="rId24"/>
    <sheet name="Прил28 КСГ ДС" sheetId="113" r:id="rId25"/>
    <sheet name="Прил29 Тромболизис" sheetId="75" r:id="rId26"/>
  </sheets>
  <externalReferences>
    <externalReference r:id="rId27"/>
  </externalReferences>
  <calcPr calcId="144525"/>
</workbook>
</file>

<file path=xl/calcChain.xml><?xml version="1.0" encoding="utf-8"?>
<calcChain xmlns="http://schemas.openxmlformats.org/spreadsheetml/2006/main">
  <c r="E1130" i="119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052"/>
  <c r="D1052"/>
  <c r="E1051"/>
  <c r="D1051"/>
  <c r="E1044"/>
  <c r="D1044"/>
  <c r="E1041"/>
  <c r="D1041"/>
  <c r="E1038"/>
  <c r="D1038"/>
  <c r="E1037"/>
  <c r="D1037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48"/>
  <c r="D748"/>
  <c r="E737"/>
  <c r="D737"/>
  <c r="E735"/>
  <c r="D735"/>
  <c r="E733"/>
  <c r="D733"/>
  <c r="E732"/>
  <c r="D732"/>
  <c r="E731"/>
  <c r="D731"/>
  <c r="E727"/>
  <c r="D727"/>
  <c r="C393"/>
  <c r="C392"/>
  <c r="A20" i="99"/>
  <c r="A21"/>
  <c r="A22"/>
  <c r="A23"/>
  <c r="A20" i="93"/>
  <c r="A21"/>
  <c r="A22"/>
  <c r="A23"/>
  <c r="C13" i="76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24"/>
  <c r="C24"/>
  <c r="A25"/>
  <c r="C25"/>
  <c r="C28"/>
  <c r="C29"/>
  <c r="C30"/>
  <c r="A31"/>
  <c r="C31"/>
  <c r="A32"/>
  <c r="C32"/>
  <c r="A33"/>
  <c r="C33"/>
  <c r="A34"/>
  <c r="C34"/>
  <c r="A35"/>
  <c r="C35"/>
  <c r="A36"/>
  <c r="C36"/>
  <c r="A37"/>
  <c r="C37"/>
  <c r="HW37"/>
  <c r="A38"/>
  <c r="C38"/>
  <c r="HW38"/>
  <c r="A39"/>
  <c r="C39"/>
  <c r="HW39"/>
  <c r="A40"/>
  <c r="C40"/>
  <c r="HW40"/>
  <c r="A41"/>
  <c r="C41"/>
  <c r="HW41"/>
  <c r="A42"/>
  <c r="C42"/>
  <c r="HW42"/>
  <c r="A43"/>
  <c r="C43"/>
  <c r="HW43"/>
  <c r="A44"/>
  <c r="C44"/>
  <c r="HW44"/>
  <c r="C45"/>
  <c r="C46"/>
  <c r="G53" i="71"/>
  <c r="I54"/>
  <c r="C66"/>
  <c r="A16" i="69"/>
  <c r="A17"/>
  <c r="A18"/>
  <c r="A19"/>
  <c r="A20"/>
  <c r="A21"/>
  <c r="A22"/>
  <c r="A23"/>
  <c r="A24"/>
  <c r="G36"/>
  <c r="F62"/>
  <c r="H63"/>
</calcChain>
</file>

<file path=xl/comments1.xml><?xml version="1.0" encoding="utf-8"?>
<comments xmlns="http://schemas.openxmlformats.org/spreadsheetml/2006/main">
  <authors>
    <author/>
  </authors>
  <commentList>
    <comment ref="A1049" authorId="0">
      <text>
        <r>
          <rPr>
            <sz val="11"/>
            <color indexed="8"/>
            <rFont val="Calibri"/>
            <family val="2"/>
            <charset val="204"/>
          </rPr>
          <t>mark:</t>
        </r>
      </text>
    </comment>
  </commentList>
</comments>
</file>

<file path=xl/sharedStrings.xml><?xml version="1.0" encoding="utf-8"?>
<sst xmlns="http://schemas.openxmlformats.org/spreadsheetml/2006/main" count="5257" uniqueCount="3949">
  <si>
    <t>Лабораторные исследования: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</si>
  <si>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биологи­ческими материалами</t>
  </si>
  <si>
    <t>M24.6, Z98.1, G80.1, G80.2, M21.0, M21.2, M21.4, M21.5, M21.9, Q68.1, Q72.5, Q72.6, Q72.8, Q72.9, Q74.2, Q74.3, Q74.8, Q77.7, Q87.3, G11.4, G12.1, G80.9, S44, S45, S46, S50, M19.1, M20.1, M20.5, Q05.9, Q66.0, Q66.5, Q66.8, Q68.2</t>
  </si>
  <si>
    <t>реконструктивно-пластическое хирургическое вмешательство на костях стоп с использованием ауто- и аллотрансплантатов, имплантатов, остеозамещающих материалов, металлоконструкций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</si>
  <si>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</si>
  <si>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S70.7, S70.9, S71, S72, S77, S79, S42, S43, S47, S49, S50, М99.9, M21.6, M95.1, М21.8, M21.9, Q66, Q78, M86, G11.4, G12.1, G80.9, G80.1, G80.2</t>
  </si>
  <si>
    <t>чрескостный остеосинтез с использованием метода цифрового анализа</t>
  </si>
  <si>
    <t xml:space="preserve">чрескостный остеосинтез методом компоновок аппаратов с использованием модульной трансформации </t>
  </si>
  <si>
    <t>корригирующие остеотомии костей верхних и нижних конечностей</t>
  </si>
  <si>
    <t>комбинированное и последовательное использование чрескостного и блокируемого интрамедуллярного или накостного остеосинтеза</t>
  </si>
  <si>
    <t>Реконструктивные и декомпрессивные операции при травмах и заболеваниях позвоночника с резекцией позвонков, корригирующей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</t>
  </si>
  <si>
    <t>М42, М43, М45, M46, M48, M50, M51, M53, M92, M93, M95, Q76.2</t>
  </si>
  <si>
    <t>дегенеративно-дистрофическое поражение межпозвонковых дисков, суставов и связок позвоночника с формированием грыжи диска, деформацией (гипертрофией) суставов и связочного аппарата, нестабильностью сегмента, спондилолистезом, деформацией и стенозом позвоночного канала и его карманов</t>
  </si>
  <si>
    <t>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</t>
  </si>
  <si>
    <t>T84, S12.0, S12.1, S13, S19, S22.0, S22.1, S23, S32.0, S32.1, S33, T08, T09, T85, T91, M80, M81, М82, M86, M85, M87, M96, M99, Q67, Q76.0, Q76.1, Q76.4, Q77, Q76.3</t>
  </si>
  <si>
    <t>переломы позвонков, повреждения (разрыв) межпозвонковых дисков и связок позвоночника, деформации позвоночного столба вследствие его врожденной патологии или перенесенных заболеваний</t>
  </si>
  <si>
    <t>декомпрессивно-стабилизирующее вмешательство с фиксацией позвоночника дорсальными или вентральными имплантатами</t>
  </si>
  <si>
    <t>N13.0, N13.1, N13.2, N35, Q54, Q64.0, Q64.1, Q62.1, Q62.2, Q62.3, Q62.7, C67, N82.1, N82.8, N82.0, N32.2, N33.8</t>
  </si>
  <si>
    <t>стриктура мочеточника. Стриктура уретры. Сморщенный мочевой пузырь. Гипоспадия. Эписпадия. Экстрофия мочевого пузыря. Врожденный уретерогидронефроз. Врожденный мегауретер. Врожденное уретероцеле, в том числе при удвоении почки. Врожденный пузырно-мочеточниковый рефлюкс. Опухоль мочевого пузыря. Урогенитальный свищ, осложненный, рецидивирующий</t>
  </si>
  <si>
    <t>Оперативные вмешательства на органах мочеполовой системы с использованием лапароскопической техники</t>
  </si>
  <si>
    <t>N28.1, Q61.0, N13.0, N13.1, N13.2, N28, I86.1</t>
  </si>
  <si>
    <t>опухоль предстательной железы. Опухоль почки. Опухоль мочевого пузыря. Опухоль почечной лоханки. Прогрессивно растущая киста почки. Стриктура мочеточника</t>
  </si>
  <si>
    <t>хирургическое лечение </t>
  </si>
  <si>
    <t>лапаро- и экстраперитонеоскопическая простатэктомия</t>
  </si>
  <si>
    <t>лапаро- и ретроперитонеоскопическое иссечение кисты почки</t>
  </si>
  <si>
    <t>лапаро- и ретроперитонеоскопическая пластика лоханочно-мочеточникового сегмента, мочеточника</t>
  </si>
  <si>
    <t>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</t>
  </si>
  <si>
    <t>имплантация антиглаукоматозного дренажа</t>
  </si>
  <si>
    <t>острые лейкозы, высокозлокачественные лимфомы, рецидивы и резистентные формы других лимфопролиферативных заболеваний, хронический миелолейкоз в фазах акселерации и бластного криза. Солидные опухоли у детей высокого риска: опухоли центральной нервной системы, ретинобластома, нейробластома и другие опухоли периферической нервной системы, опухоли почки, опухоли печени, опухоли костей, саркомы мягких тканей, герминогенные опухоли. Рак носоглотки. Меланома. Другие злокачественные эпителиальные опухоли. Опухоли головы и шеи у детей (остеосаркома, опухоли семейства саркомы Юинга, хондросаркома, злокачественная фиброзная гистиоцитома, саркомы мягких тканей, ретинобластома, опухоли параменингеальной области). Высокий риск</t>
  </si>
  <si>
    <t>комплексная терапия таргетными лекарственными препаратами и химиопрепаратами с поддержкой ростовыми факторами и использованием антибактериальной, противогрибковой и противовирусной терапии</t>
  </si>
  <si>
    <t>Поликомпонентное иммуносупрессивное лечение локальных и распространенных форм системного склероза</t>
  </si>
  <si>
    <t>системный склероз (локальные и распространенные формы)</t>
  </si>
  <si>
    <t>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диагностики, включая иммунологические, а также эндоскопические, рентгенологические, ультразвуковые методы</t>
  </si>
  <si>
    <t>Поликомпонентное лечение наследственных нефритов, тубулопатий, стероидрезистентного и стероидзависимого нефротических синдромов с применением иммуносупрессивной и (или) симптоматической терапии</t>
  </si>
  <si>
    <t>нефротический синдром неустановленной этиологии и морфологического варианта, стероид­чувствительный и стероидзависимый, сопровождающийся отечным синдромом, постоянным или транзи­торным нарушением функции почек</t>
  </si>
  <si>
    <t>поликомпонентное иммуносупрессивное лечение с применением циклоспорина А и (или) микофенолатов под контролем иммунологических, биохимических и инструментальных методов диагностики</t>
  </si>
  <si>
    <t>впервые выявленное или установленное заболевание с высокой степенью активности воспалительного процесса или заболевание с резистентностью к проводимой лекарственной терапии</t>
  </si>
  <si>
    <t>Возраст</t>
  </si>
  <si>
    <t>проводимой в соответствии с порядком, утвержденным приказом</t>
  </si>
  <si>
    <t>(I) этап</t>
  </si>
  <si>
    <t>Определение относительного (абсолютного) суммарного сердечно-сосудистого риска, у граждан не имеющих заболеваний, связанных с атеросклерозом</t>
  </si>
  <si>
    <t>Определение уровня общего холестерина крови   (допускается экспресс-метод)</t>
  </si>
  <si>
    <t>Определение уровня глюкозы в крови экспресс-методом (допускается лабораторный метод)</t>
  </si>
  <si>
    <t>Измерение внутриглазного давления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</si>
  <si>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 (для женщин)</t>
  </si>
  <si>
    <t>Маммография обеих молочных желез (для женщин)</t>
  </si>
  <si>
    <t>Исследование кала на скрытую кровь иммунохимическим методом (допускается проведение бензидиновой или гваяковой пробы)</t>
  </si>
  <si>
    <t>Электрокардиография (в покое)</t>
  </si>
  <si>
    <t>Прием (осмотр) врача-терапевта, включающий установление диагноза, определение группы состояния здоровья, группы диспансерного наблюдения, проведение краткого профилактического консультирования, включая рекомендации по здоровому питанию, уровню физической активности, отказу от курения табака и пагубного потребления алкоголя, определение медицинских показаний для обследований и консультаций в рамках второго этапа диспансеризации</t>
  </si>
  <si>
    <t>(II) этап</t>
  </si>
  <si>
    <t>ГАУЗ "Городской перинатальный центр г. У-Удэ"</t>
  </si>
  <si>
    <t>Тариф на 1 услугу, руб.</t>
  </si>
  <si>
    <t>ГАУЗ "Республиканская клиническая больница скорой медицинской помощи им. В.В. Ангапова"</t>
  </si>
  <si>
    <t>Гемодиализ высокопоточный</t>
  </si>
  <si>
    <t>Гемодиафильтрация продолжительная</t>
  </si>
  <si>
    <t>Прием (осмотр, консультация) врача-офтальмолога детского</t>
  </si>
  <si>
    <t>В01.029.001</t>
  </si>
  <si>
    <t>Q33.0, Q33.2, Q39.0, Q39.1, Q39.2</t>
  </si>
  <si>
    <t>врожденная киста легкого. Секвестрация легкого. Атрезия пищевода. Свищ трахеопищеводный</t>
  </si>
  <si>
    <t>Поликомпонентная терапия синдрома дыхательных расстройств, врожденной пневмонии, сепсиса новорожденного, тяжелой церебральной патологии новорожденного с применением 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 а также лучевых, биохимических, иммунологических и молекулярно-генетических исследований</t>
  </si>
  <si>
    <t>Р22, Р23, Р36, Р10.0, Р10.1, Р10.2, Р10.3, Р10.4, Р10.8, Р11.1, Р11.5, Р52.1, Р52.2, Р52.4, Р52.6, Р90.0, Р91.0, Р91.2, Р91.4, Р91.5</t>
  </si>
  <si>
    <t>внутрижелудочковое кровоизлияние. Церебральная ишемия 2 - 3 степени. Родовая травма. Сепсис новорожденных. Врожденная пневмония. Синдром дыхательных расстройств</t>
  </si>
  <si>
    <t>комбинирован­ное лечение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</si>
  <si>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доплерографического определения кровотока в магистральных артериях, а также лучевых (включая магнитно-резонансную томографию), иммунологических и молекулярно-генетических исследований</t>
  </si>
  <si>
    <t>традиционная пациент-триггерная искусственная вентиляция легких с контролем дыхательного объема</t>
  </si>
  <si>
    <t>Выхаживание новорожденных с массой тела до 1500 г, включая детей с экстремально низкой массой тела при рождении, с созданием оптимальных контролируемых параметров поддержки витальных функций и щадяще-развивающих условий внешней среды под контролем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</si>
  <si>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другие случаи малой массы тела при рождении. Другие случаи недоношенности. Крайняя незрелость. "Маловесный" для гестационного возраста плод. Малый размер плода для гестационного возраста. Крайне малая масса тела при рождении</t>
  </si>
  <si>
    <t>комбинирован-ное лечение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</si>
  <si>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в том числе с возможным выполнением дополнительных исследований (доплерографического определения кровотока в магистральных артериях, а также лучевых (магнитно-резонансной томографии), иммунологических и молекулярно-генетических исследований)</t>
  </si>
  <si>
    <t>неинвазивная принудительная вентиляция легких</t>
  </si>
  <si>
    <t>Коронарная реваскуляризация миокарда с применением ангиопластики в сочетании со стентированием при ишемической болезни сердца</t>
  </si>
  <si>
    <t>I20.0, I21, I21.2, I21.3, I21.9,I22</t>
  </si>
  <si>
    <t>острый и повторный инфаркт миокарда (с подъемом сегмента ST электрокардиограммы)</t>
  </si>
  <si>
    <t>баллонная вазодилатация с установкой стента в сосуд (сосуды)</t>
  </si>
  <si>
    <t>I20.0, I21.4, I21.9, I22</t>
  </si>
  <si>
    <t>Эндоваскулярная, хирургическая коррекция нарушений ритма сердца без имплантации кардиовертера-дефибриллятора у взрослых</t>
  </si>
  <si>
    <t>I44.1, I44.2, I45.2, I45.3, I45.6, I46.0, I47.0, I47.1, I47.2, I47.9, I48, I49.0, I49.5, Q22.5, Q24.6</t>
  </si>
  <si>
    <t>пароксизмальные нарушения ритма и проводимости различного генеза, сопровождающиеся сердечной недостаточностью, гемодинамическими расстройствами и отсутствием эффекта от медикаментозной терапии</t>
  </si>
  <si>
    <t>имплантация частотно-адаптированного однокамерного кардиостимулятора</t>
  </si>
  <si>
    <t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</si>
  <si>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C71.0, C71.1, C71.2, C71.3, C71.4, C79.3, D33.0, D43.0</t>
  </si>
  <si>
    <t>внутримозговые злокачественные новообразования (первичные и вторичные) и доброкачественные новообразования функционально значимых зон больших полушарий головного мозга</t>
  </si>
  <si>
    <t>удаление опухоли с применением интраоперационной навигации</t>
  </si>
  <si>
    <t>Микрохирургические вмешательства при патологии сосудов головного и спинного мозга, внутримозговых и внутрижелудочковых гематомах</t>
  </si>
  <si>
    <t>I60, I61, I62</t>
  </si>
  <si>
    <t>артериальная аневризма в условиях разрыва или артериовенозная мальформация головного мозга в условиях острого и подострого периода субарахноидального или внутримозгового кровоизлияния</t>
  </si>
  <si>
    <t>клипирование артериальных аневризм</t>
  </si>
  <si>
    <t>Комплексное лечение, включая полихимиотерапию, иммунотерапию, трансфузионную терапию препаратами крови и плазмы, методы экстракорпорального воздействия на кровь, дистанционную лучевую терапию, хирургические методы лечения при апластических анемиях, апластических, цитопенических и цитолитических синдромах, агранулоцитозе, нарушениях плазменного и тромбоцитарного гемостаза, острой лучевой болезни</t>
  </si>
  <si>
    <t>D69.1, D82.0, D69.5, D58, D59</t>
  </si>
  <si>
    <t>патология гемостаза, резистентная к стандартной терапии, и (или) с течением, осложненным угрожаемыми геморрагическими явлениями. Гемолитическая анемия, резистентная к стандартной терапии, или с течением, осложненным тромбозами и другими жизнеугрожающими синдромами</t>
  </si>
  <si>
    <t>терапевтическое лечение</t>
  </si>
  <si>
    <t>прокоагулянтная терапия с использованием рекомбинантных препаратов факторов свертывания, массивные трансфузии компонентов донорской крови</t>
  </si>
  <si>
    <t>Комплексная и высокодозная химиотерапия (включая эпигеномную терапию) острых лейкозов, высокозлокачественных лимфом, рецидивов и рефрактерных форм лимфопролиферативных и миелопролиферативных заболеваний, в том числе у детей. Комплексная, высокоинтенсивная и высокодозная химиотерапия (включая таргетную терапию) солидных опухолей, рецидивов и рефрактерных форм солидных опухолей у детей</t>
  </si>
  <si>
    <t>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стрессовым недержанием мочи, соединительно-тканными заболеваниями, включая реконструктивно- пластические операции(сакровагинопексиюс лапароскопической ассистенцией, оперативные вмешательства с использованием сетчатых протезов)</t>
  </si>
  <si>
    <t>стрессовое недержание мочи в сочетании с опущением и (или) выпадением органов малого таза</t>
  </si>
  <si>
    <t>слинговые операции (TVT-0, TVT, TOT) с использованием имплантатов</t>
  </si>
  <si>
    <t>Спирометрия (для граждан с подозрением на хроническое бронхо-легочное заболевание по результатам анкетирования, курящих и по направлению врача-терапевта)</t>
  </si>
  <si>
    <t>№ группы ВМП</t>
  </si>
  <si>
    <t>Эндопротезирование суставов конечностей</t>
  </si>
  <si>
    <t>S72.1, М84.1</t>
  </si>
  <si>
    <t>неправильно сросшиеся внутри- и околосуставные переломы и ложные суставы</t>
  </si>
  <si>
    <t>хирургическое лечение</t>
  </si>
  <si>
    <t>имплантация эндопротеза сустава</t>
  </si>
  <si>
    <t>M16.1</t>
  </si>
  <si>
    <t>идиопатический деформирующий коксартроз без существенной разницы в длине конечностей (до 2 см)</t>
  </si>
  <si>
    <t>Реконструктивно-пластические, в том числе лапароскопически ассистированные операции на тонкой, толстой кишке и промежности</t>
  </si>
  <si>
    <t>D12.6, K60.4, N82.2, N82.3, N82.4, K57.2, K59.3, Q43.1, Q43.2, Q43.3, Q52.2; K59.0, K59.3; Z93.2, Z93.3, K55.2, K51, K50.0, K50.1, K50.8, К57.2, К62.3, К62.8</t>
  </si>
  <si>
    <t>семейный аденоматоз толстой кишки, тотальное поражение всех отделов толстой кишки полипами</t>
  </si>
  <si>
    <t>свищ прямой кишки 3 - 4 степени сложности</t>
  </si>
  <si>
    <t>иссечение свища, пластика свищевого отверстия полнослойным лоскутом стенки прямой кишки - сегментарная проктопластика, пластика анальных сфинктеров</t>
  </si>
  <si>
    <t>ректовагинальный (коловагинальный) свищ</t>
  </si>
  <si>
    <t>иссечение свища с пластикой внутреннего свищевого отверстия сегментом прямой или ободочной кишки</t>
  </si>
  <si>
    <t>болезнь Гиршпрунга, мегадолихосигма</t>
  </si>
  <si>
    <t>резекция ободочной кишки с формированием наданального конце-бокового колоректального анастомоза</t>
  </si>
  <si>
    <t>колостома, илеостома, еюностома, состояние после обструктивной резекции ободочной кишки</t>
  </si>
  <si>
    <t>реконструктивно-восстановительная операция по восстановлению непрерывности кишечника с ликвидацией стомы, формированием анастомоза</t>
  </si>
  <si>
    <t>язвенный колит, тотальное поражение, хроническое непрерывное течение, тяжелая гормонозависимая или гормонорезистентная форма</t>
  </si>
  <si>
    <t>колпроктэктомия с формированием резервуарного анастомоза, илеостомия</t>
  </si>
  <si>
    <t>колэктомия с брюшно-анальной резекцией прямой кишки, илеостомия</t>
  </si>
  <si>
    <t>болезнь крона тонкой, толстой кишки и в форме илеоколита, осложненное течение, тяжелая гормонозависимая или гормонорезистентная форма</t>
  </si>
  <si>
    <t>резекция пораженного участка тонкой и (или) толстой кишки, в том числе с формированием анастомоза, илеостомия (колостомия)</t>
  </si>
  <si>
    <t>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</si>
  <si>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M84.8, М85.0, М85.5, Q01, Q67.2, Q67.3, Q75.0, Q75.2, Q75.8, Q87.0, S02.1, S02.2, S02.7 - S02.9, Т90.2, T88.8</t>
  </si>
  <si>
    <t>дефекты и деформации свода и основания черепа, лицевого скелета врожденного и приобретенного генеза</t>
  </si>
  <si>
    <t>микрохирургическая реконструкция при врожденных и приобретенных дефектах и деформациях свода и основания черепа, лицевого скелета с одномоментным применением ауто- и (или) аллотрансплантатов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</si>
  <si>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взрослых</t>
  </si>
  <si>
    <t>G91, G93.0, Q03</t>
  </si>
  <si>
    <t>врожденная или приобретенная гидроцефалия окклюзионного или сообщающегося характера. Приобретенные церебральные кисты</t>
  </si>
  <si>
    <t>ликворошунтирующие операции, в том числе с индивидуальным подбором ликворошунтирующих систем</t>
  </si>
  <si>
    <t xml:space="preserve"> Посещения к специалистам</t>
  </si>
  <si>
    <t xml:space="preserve">Наименование ЛПУ   </t>
  </si>
  <si>
    <t>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</si>
  <si>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Н26.0 - H26.4, Н40.1- Н40.8, Q15.0</t>
  </si>
  <si>
    <t>глаукома с повышенным или высоким внутриглазным давлением развитой, далеко зашедшей стадии, в том числе с осложнениями, у взрослых. Врожденная глаукома, глаукома вторичная вследствие воспалительных и других заболеваний глаза, в том числе с осложнениями, у детей</t>
  </si>
  <si>
    <t>модифицированная синустрабеку­лэктомия, в том числе ультразвуковая факоэмульсификация осложненной катаракты с имплантацией интраокулярной линзы</t>
  </si>
  <si>
    <t>ГАУЗ "Республиканская клиническая больница им. Н.А. Семашко"</t>
  </si>
  <si>
    <t xml:space="preserve">АУ РБ "Республиканский клинический госпиталь для ветеранов войн" </t>
  </si>
  <si>
    <t>№</t>
  </si>
  <si>
    <t>Наименование МО</t>
  </si>
  <si>
    <t>ГБУЗ "Республиканская клиническая инфекционная больница"</t>
  </si>
  <si>
    <t>ГАУЗ "Детская клиническая больница с центром медицинской реабилитации "</t>
  </si>
  <si>
    <t>ИП Хунгуреева Маина Анатольевна</t>
  </si>
  <si>
    <t>Перитонеальный диализ</t>
  </si>
  <si>
    <t>Инструментальные обследования:</t>
  </si>
  <si>
    <t>Индивидуальное углубленное профилактическое консультирование или групповое профилактическое консультирование (школа пациента) в отделении (кабинете) медицинской профилактики (центре здоровья, фельдшерском здравпункте или фельдшерско-акушерском пункте) (для граждан с выявленными факторами риска развития хронических неинфекционных заболеваний, имеющих указанные заболевания или имеющих высокий и очень высокий абсолютный суммарный сердечно-сосудистый риск)</t>
  </si>
  <si>
    <t>Прием (осмотр) врача-терапевта, включающий установление (уточнение) диагноза, определение (уточнение) группы состояния здоровья, группы диспансерного наблюдения (с учетом заключений врачей-специалистов), а также направление граждан при наличии медицинских показаний на дополнительное обследование, не входящее в объем диспансеризации, для получения специализированной, в том числе высокотехнологичной, медицинской помощи, на санаторно-курортное лечение</t>
  </si>
  <si>
    <t>ГБУЗ  "Городская больница №4"</t>
  </si>
  <si>
    <t>ГБУЗ "Городская больница №5"</t>
  </si>
  <si>
    <t>динамическое наблюдение</t>
  </si>
  <si>
    <t>динамическое наблюдение при оказании медицинской помощи при отказе от табака</t>
  </si>
  <si>
    <t>динамическое наблюдение при оказании медицинской помощи при снижении избыточной массы тела, оценке фактического питания</t>
  </si>
  <si>
    <t>Стоимость одного обследования, руб.</t>
  </si>
  <si>
    <t>м</t>
  </si>
  <si>
    <t>ж</t>
  </si>
  <si>
    <t>Возраст (лет), пол</t>
  </si>
  <si>
    <t>на оплату диспансеризации определенных групп взрослого населения</t>
  </si>
  <si>
    <t>Наименование услуги</t>
  </si>
  <si>
    <t>Флюорография легких</t>
  </si>
  <si>
    <t>Стоимость 1 посещения, услуги,  руб.</t>
  </si>
  <si>
    <t>в том числе для оплаты медицинской помощи, оказываемой гражданам,</t>
  </si>
  <si>
    <t>застрахованным за пределами Республики Бурятия</t>
  </si>
  <si>
    <t>(код МКБ I21.0; I21.1; I21.2; I21.3; I22.0; I22.1; I22.8; I22.9)</t>
  </si>
  <si>
    <t xml:space="preserve">   ТАРИФЫ</t>
  </si>
  <si>
    <t>на оплату обследования, проводимого</t>
  </si>
  <si>
    <t>при подготовке на процедуру</t>
  </si>
  <si>
    <t>на оплату процедур заместительной почечной терапии,</t>
  </si>
  <si>
    <t>на оплату медицинской помощи, оказываемой передвижными мобильными комплексами,</t>
  </si>
  <si>
    <t xml:space="preserve">на  оплату медицинской  помощи, </t>
  </si>
  <si>
    <t>оказываемой в травматологических пунктах г. Улан-Удэ,</t>
  </si>
  <si>
    <t xml:space="preserve">на оплату посещений по неотложной медицинской помощи, </t>
  </si>
  <si>
    <t xml:space="preserve">          к  Тарифному соглашению</t>
  </si>
  <si>
    <t xml:space="preserve">                     об оплате медицинской помощи</t>
  </si>
  <si>
    <r>
      <t xml:space="preserve">Размер средней стоимости законченного случая лечения </t>
    </r>
    <r>
      <rPr>
        <b/>
        <sz val="12"/>
        <color indexed="8"/>
        <rFont val="Times New Roman"/>
        <family val="1"/>
        <charset val="204"/>
      </rPr>
      <t xml:space="preserve">в стационарных условиях </t>
    </r>
    <r>
      <rPr>
        <sz val="12"/>
        <color indexed="8"/>
        <rFont val="Times New Roman"/>
        <family val="1"/>
        <charset val="204"/>
      </rPr>
      <t>(базовая ставка финансирования), включенного в клинико-статистическую группу заболеваний, в рублях</t>
    </r>
  </si>
  <si>
    <r>
      <t xml:space="preserve">Размер средней стоимости законченного случая лечения </t>
    </r>
    <r>
      <rPr>
        <b/>
        <sz val="12"/>
        <color indexed="8"/>
        <rFont val="Times New Roman"/>
        <family val="1"/>
        <charset val="204"/>
      </rPr>
      <t>в условиях дневных стационаров</t>
    </r>
    <r>
      <rPr>
        <sz val="12"/>
        <color indexed="8"/>
        <rFont val="Times New Roman"/>
        <family val="1"/>
        <charset val="204"/>
      </rPr>
      <t xml:space="preserve"> (базовая ставка финансирования), включенного в клинико-статистическую группу заболеваний, в рублях</t>
    </r>
  </si>
  <si>
    <t xml:space="preserve">имеющими прикрепленное население </t>
  </si>
  <si>
    <t>к Тарифному соглашению</t>
  </si>
  <si>
    <t>на оплату законченного случая диспансеризации,</t>
  </si>
  <si>
    <t xml:space="preserve"> пребывающих в стационарных учреждениях</t>
  </si>
  <si>
    <t>детей-сирот и детей, находящихся в трудной жизненной ситуации,</t>
  </si>
  <si>
    <t>проводимой в соответствии с порядком, утвержденным</t>
  </si>
  <si>
    <t>№ п/п</t>
  </si>
  <si>
    <t>ГБУЗ "Бичурская ЦРБ"</t>
  </si>
  <si>
    <t>ГБУЗ "Гусиноозерская ЦРБ"</t>
  </si>
  <si>
    <t>ГБУЗ "Петропавловская ЦРБ"</t>
  </si>
  <si>
    <t>Наименование исследований</t>
  </si>
  <si>
    <t>Р05.0, Р05.1, Р07</t>
  </si>
  <si>
    <t>M34</t>
  </si>
  <si>
    <t>N04, N07, N25</t>
  </si>
  <si>
    <t>N39.4</t>
  </si>
  <si>
    <t>Стоимость 1-го обращения , руб.</t>
  </si>
  <si>
    <t>Стоимость 1 посещения, руб.</t>
  </si>
  <si>
    <t>Тариф на законченный случай, руб.</t>
  </si>
  <si>
    <t>об оплате медицинской помощи</t>
  </si>
  <si>
    <t>ТАРИФЫ</t>
  </si>
  <si>
    <t>Гемодиафильтрация</t>
  </si>
  <si>
    <t xml:space="preserve"> -Комплексное обследование </t>
  </si>
  <si>
    <t xml:space="preserve"> -Комплексное обследование на выезде</t>
  </si>
  <si>
    <t xml:space="preserve"> -Комплексное обследование без участия оптометриста</t>
  </si>
  <si>
    <t xml:space="preserve"> -Комплексное обследование без участия гигиениста стоматологического</t>
  </si>
  <si>
    <t xml:space="preserve"> -Комплексное обследование без участия оптометриста и  гигиениста стоматологического</t>
  </si>
  <si>
    <t xml:space="preserve"> застрахованным за пределами Республики Бурятия</t>
  </si>
  <si>
    <t>Тарифы</t>
  </si>
  <si>
    <r>
      <t xml:space="preserve"> -</t>
    </r>
    <r>
      <rPr>
        <sz val="10"/>
        <rFont val="Times New Roman"/>
        <family val="1"/>
        <charset val="204"/>
      </rPr>
      <t xml:space="preserve"> новорожденный</t>
    </r>
  </si>
  <si>
    <r>
      <t xml:space="preserve"> -</t>
    </r>
    <r>
      <rPr>
        <sz val="10"/>
        <rFont val="Times New Roman"/>
        <family val="1"/>
        <charset val="204"/>
      </rPr>
      <t xml:space="preserve"> 1 месяц</t>
    </r>
  </si>
  <si>
    <r>
      <t xml:space="preserve"> -</t>
    </r>
    <r>
      <rPr>
        <sz val="10"/>
        <rFont val="Times New Roman"/>
        <family val="1"/>
        <charset val="204"/>
      </rPr>
      <t xml:space="preserve"> 2 месяца</t>
    </r>
  </si>
  <si>
    <r>
      <t xml:space="preserve"> -</t>
    </r>
    <r>
      <rPr>
        <sz val="10"/>
        <rFont val="Times New Roman"/>
        <family val="1"/>
        <charset val="204"/>
      </rPr>
      <t xml:space="preserve"> 3 месяца</t>
    </r>
  </si>
  <si>
    <r>
      <t xml:space="preserve"> -</t>
    </r>
    <r>
      <rPr>
        <sz val="10"/>
        <rFont val="Times New Roman"/>
        <family val="1"/>
        <charset val="204"/>
      </rPr>
      <t xml:space="preserve"> 4 месяца</t>
    </r>
  </si>
  <si>
    <r>
      <t xml:space="preserve"> -</t>
    </r>
    <r>
      <rPr>
        <sz val="10"/>
        <rFont val="Times New Roman"/>
        <family val="1"/>
        <charset val="204"/>
      </rPr>
      <t xml:space="preserve"> 5 месяцев</t>
    </r>
  </si>
  <si>
    <r>
      <t xml:space="preserve"> -</t>
    </r>
    <r>
      <rPr>
        <sz val="10"/>
        <rFont val="Times New Roman"/>
        <family val="1"/>
        <charset val="204"/>
      </rPr>
      <t xml:space="preserve"> 6 месяцев</t>
    </r>
  </si>
  <si>
    <r>
      <t xml:space="preserve"> -</t>
    </r>
    <r>
      <rPr>
        <sz val="10"/>
        <rFont val="Times New Roman"/>
        <family val="1"/>
        <charset val="204"/>
      </rPr>
      <t xml:space="preserve"> 7 месяцев</t>
    </r>
  </si>
  <si>
    <r>
      <t xml:space="preserve"> -</t>
    </r>
    <r>
      <rPr>
        <sz val="10"/>
        <rFont val="Times New Roman"/>
        <family val="1"/>
        <charset val="204"/>
      </rPr>
      <t xml:space="preserve"> 8 месяцев</t>
    </r>
  </si>
  <si>
    <r>
      <t xml:space="preserve"> -</t>
    </r>
    <r>
      <rPr>
        <sz val="10"/>
        <rFont val="Times New Roman"/>
        <family val="1"/>
        <charset val="204"/>
      </rPr>
      <t xml:space="preserve"> 9 месяцев</t>
    </r>
  </si>
  <si>
    <r>
      <t xml:space="preserve"> -</t>
    </r>
    <r>
      <rPr>
        <sz val="10"/>
        <rFont val="Times New Roman"/>
        <family val="1"/>
        <charset val="204"/>
      </rPr>
      <t xml:space="preserve"> 10 месяцев</t>
    </r>
  </si>
  <si>
    <r>
      <t xml:space="preserve"> -</t>
    </r>
    <r>
      <rPr>
        <sz val="10"/>
        <rFont val="Times New Roman"/>
        <family val="1"/>
        <charset val="204"/>
      </rPr>
      <t xml:space="preserve"> 11 месяцев</t>
    </r>
  </si>
  <si>
    <r>
      <t xml:space="preserve"> -</t>
    </r>
    <r>
      <rPr>
        <sz val="10"/>
        <rFont val="Times New Roman"/>
        <family val="1"/>
        <charset val="204"/>
      </rPr>
      <t xml:space="preserve"> 12 месяцев</t>
    </r>
  </si>
  <si>
    <r>
      <t xml:space="preserve"> -</t>
    </r>
    <r>
      <rPr>
        <sz val="10"/>
        <rFont val="Times New Roman"/>
        <family val="1"/>
        <charset val="204"/>
      </rPr>
      <t xml:space="preserve"> 1год  3 месяца</t>
    </r>
  </si>
  <si>
    <r>
      <t xml:space="preserve"> -</t>
    </r>
    <r>
      <rPr>
        <sz val="10"/>
        <rFont val="Times New Roman"/>
        <family val="1"/>
        <charset val="204"/>
      </rPr>
      <t xml:space="preserve"> 1год  6 месяцев</t>
    </r>
  </si>
  <si>
    <r>
      <t xml:space="preserve"> -</t>
    </r>
    <r>
      <rPr>
        <sz val="10"/>
        <rFont val="Times New Roman"/>
        <family val="1"/>
        <charset val="204"/>
      </rPr>
      <t xml:space="preserve"> 2 года</t>
    </r>
  </si>
  <si>
    <r>
      <t xml:space="preserve"> -</t>
    </r>
    <r>
      <rPr>
        <sz val="10"/>
        <rFont val="Times New Roman"/>
        <family val="1"/>
        <charset val="204"/>
      </rPr>
      <t xml:space="preserve"> 3 года</t>
    </r>
  </si>
  <si>
    <r>
      <t xml:space="preserve"> -</t>
    </r>
    <r>
      <rPr>
        <sz val="10"/>
        <rFont val="Times New Roman"/>
        <family val="1"/>
        <charset val="204"/>
      </rPr>
      <t xml:space="preserve"> 4 года</t>
    </r>
  </si>
  <si>
    <r>
      <t xml:space="preserve"> -</t>
    </r>
    <r>
      <rPr>
        <sz val="10"/>
        <rFont val="Times New Roman"/>
        <family val="1"/>
        <charset val="204"/>
      </rPr>
      <t xml:space="preserve"> 5 лет</t>
    </r>
  </si>
  <si>
    <r>
      <t xml:space="preserve"> -</t>
    </r>
    <r>
      <rPr>
        <sz val="10"/>
        <rFont val="Times New Roman"/>
        <family val="1"/>
        <charset val="204"/>
      </rPr>
      <t xml:space="preserve"> 6 лет</t>
    </r>
  </si>
  <si>
    <r>
      <t xml:space="preserve"> -</t>
    </r>
    <r>
      <rPr>
        <sz val="10"/>
        <rFont val="Times New Roman"/>
        <family val="1"/>
        <charset val="204"/>
      </rPr>
      <t xml:space="preserve"> 7 лет</t>
    </r>
  </si>
  <si>
    <r>
      <t xml:space="preserve"> -</t>
    </r>
    <r>
      <rPr>
        <sz val="10"/>
        <rFont val="Times New Roman"/>
        <family val="1"/>
        <charset val="204"/>
      </rPr>
      <t xml:space="preserve"> 8 лет</t>
    </r>
  </si>
  <si>
    <r>
      <t xml:space="preserve"> -</t>
    </r>
    <r>
      <rPr>
        <sz val="10"/>
        <rFont val="Times New Roman"/>
        <family val="1"/>
        <charset val="204"/>
      </rPr>
      <t xml:space="preserve"> 9 лет</t>
    </r>
  </si>
  <si>
    <r>
      <t xml:space="preserve"> -</t>
    </r>
    <r>
      <rPr>
        <sz val="10"/>
        <rFont val="Times New Roman"/>
        <family val="1"/>
        <charset val="204"/>
      </rPr>
      <t xml:space="preserve"> 10 лет</t>
    </r>
  </si>
  <si>
    <r>
      <t xml:space="preserve"> -</t>
    </r>
    <r>
      <rPr>
        <sz val="10"/>
        <rFont val="Times New Roman"/>
        <family val="1"/>
        <charset val="204"/>
      </rPr>
      <t xml:space="preserve"> 11 лет</t>
    </r>
  </si>
  <si>
    <r>
      <t xml:space="preserve"> -</t>
    </r>
    <r>
      <rPr>
        <sz val="10"/>
        <rFont val="Times New Roman"/>
        <family val="1"/>
        <charset val="204"/>
      </rPr>
      <t xml:space="preserve"> 12 лет</t>
    </r>
  </si>
  <si>
    <r>
      <t xml:space="preserve"> -</t>
    </r>
    <r>
      <rPr>
        <sz val="10"/>
        <rFont val="Times New Roman"/>
        <family val="1"/>
        <charset val="204"/>
      </rPr>
      <t xml:space="preserve"> 13 лет</t>
    </r>
  </si>
  <si>
    <r>
      <t xml:space="preserve"> -</t>
    </r>
    <r>
      <rPr>
        <sz val="10"/>
        <rFont val="Times New Roman"/>
        <family val="1"/>
        <charset val="204"/>
      </rPr>
      <t xml:space="preserve"> 14 лет</t>
    </r>
  </si>
  <si>
    <r>
      <t xml:space="preserve"> -</t>
    </r>
    <r>
      <rPr>
        <sz val="10"/>
        <rFont val="Times New Roman"/>
        <family val="1"/>
        <charset val="204"/>
      </rPr>
      <t xml:space="preserve"> 15 лет</t>
    </r>
  </si>
  <si>
    <r>
      <t xml:space="preserve"> -</t>
    </r>
    <r>
      <rPr>
        <sz val="10"/>
        <rFont val="Times New Roman"/>
        <family val="1"/>
        <charset val="204"/>
      </rPr>
      <t xml:space="preserve"> 16 лет</t>
    </r>
  </si>
  <si>
    <r>
      <t xml:space="preserve"> -</t>
    </r>
    <r>
      <rPr>
        <sz val="10"/>
        <rFont val="Times New Roman"/>
        <family val="1"/>
        <charset val="204"/>
      </rPr>
      <t xml:space="preserve"> 17 лет</t>
    </r>
  </si>
  <si>
    <t>Тариф на законченный случай*, руб.</t>
  </si>
  <si>
    <t>*Случай профилактического осмотра считается законченным в случае проведения осмотров всеми врачами-специалистами, в том числе врачом-психиатром. При этом в стоимость законченного случая  расходы на осмотр врачом-психиатром не включены.</t>
  </si>
  <si>
    <t>на оплату законченного случая</t>
  </si>
  <si>
    <t xml:space="preserve">профилактического медицинского осмотра несовершеннолетних, </t>
  </si>
  <si>
    <t xml:space="preserve">проводимого в соответствии с порядком, утвержденным </t>
  </si>
  <si>
    <t xml:space="preserve"> для оплаты медицинской помощи, оказываемой гражданам,</t>
  </si>
  <si>
    <t xml:space="preserve"> Возраст от 0 до 1 года включительно с проведением УЗИ тазобедренных суставов и нейросонографии в случае отсутствии сведений об их прохождении в истории развития ребенка</t>
  </si>
  <si>
    <t>Возраст от 0 до 2 лет включительно без проведения УЗИ тазобедренных суставов и нейросонографии при наличии сведений об их прохождении в истории развития ребенка</t>
  </si>
  <si>
    <t>Тарифы на оплату законченного случая диспансеризации определенных групп</t>
  </si>
  <si>
    <t xml:space="preserve"> взрослого населения, проводимого в соответствии с порядком, утвержденным</t>
  </si>
  <si>
    <t>в том числе для оплаты медицинской помощи гражданам,</t>
  </si>
  <si>
    <t>Пол</t>
  </si>
  <si>
    <t>на оплату законченного случая диспансеризации</t>
  </si>
  <si>
    <t>детей-сирот и детей, оставшихся без попечения родителей,</t>
  </si>
  <si>
    <t>ГАУЗ"Республиканская клиническая больница скорой медицинской помощи им. В.В. Ангапова"</t>
  </si>
  <si>
    <t>ГАУЗ "Гусиноозерская ЦРБ"</t>
  </si>
  <si>
    <t>НУЗ "Отделенческая клиническая больница на ст. Улан-Удэ ОАО "РЖД"</t>
  </si>
  <si>
    <t>ГБУЗ «Городская поликлиника №1»</t>
  </si>
  <si>
    <t>ГАУЗ «Городская поликлиника №2»</t>
  </si>
  <si>
    <t>ГБУЗ «Городская поликлиника №3»</t>
  </si>
  <si>
    <t>ГАУЗ «Городская поликлиника №6»</t>
  </si>
  <si>
    <t xml:space="preserve">Коэффициент уровня оказания стационарной медицинской помощи </t>
  </si>
  <si>
    <t>ГБУЗ "Городская больница №4"</t>
  </si>
  <si>
    <t>на оплату амбулаторной медицинской помощи, оказываемой</t>
  </si>
  <si>
    <t xml:space="preserve">поликлиниками (поликлиническими отделениями), не имеющими прикрепленного </t>
  </si>
  <si>
    <t>населения, в том числе для оплаты медицинской помощи, оказываемой гражданам,</t>
  </si>
  <si>
    <t>оказываемой в амбулаторных условиях, медицинскими организациями,</t>
  </si>
  <si>
    <t>(попечительство) в приемную или патронатную семью,</t>
  </si>
  <si>
    <t>в том числе усыновленных (удочеренных), принятых под опеку</t>
  </si>
  <si>
    <t>Коэффициенты уровня оказания стационарной медицинской помощи для оплаты по клинико-статистическим группам заболеваний, в том числе для оплаты медицинской помощи, оказываемой гражданам, застрахованным за пределами Республики Бурятия</t>
  </si>
  <si>
    <t xml:space="preserve">при хронической почечной недостаточности, в том числе для оплаты медицинской помощи, </t>
  </si>
  <si>
    <t xml:space="preserve"> оказываемой гражданам, застрахованным за пределами Республики Бурятия</t>
  </si>
  <si>
    <t>Приложение №27</t>
  </si>
  <si>
    <t>Тариф, руб.</t>
  </si>
  <si>
    <t>на оплату одного случая проведения тромболизиса</t>
  </si>
  <si>
    <t>при остром коронарном синдроме с подъемом сегмента S-Т</t>
  </si>
  <si>
    <t xml:space="preserve"> при оказании скорой медицинской помощи, </t>
  </si>
  <si>
    <t>Приложение №20</t>
  </si>
  <si>
    <t>Тариф на 1 услугу*, руб.</t>
  </si>
  <si>
    <t>Реестровый номер МО</t>
  </si>
  <si>
    <t>Полное наименование и краткое наименование медицинской организации в соответствии с ЕГРЮЛ</t>
  </si>
  <si>
    <t>Амбулаторно</t>
  </si>
  <si>
    <t xml:space="preserve">Стационарно </t>
  </si>
  <si>
    <t>Дневной стационар</t>
  </si>
  <si>
    <t>Вне медицинской организации</t>
  </si>
  <si>
    <t>Оплата по подушевому нормативу</t>
  </si>
  <si>
    <t>Оплата за медицинскую услугу, посещение, обращение(законченнный случай)</t>
  </si>
  <si>
    <t>032001</t>
  </si>
  <si>
    <t>+</t>
  </si>
  <si>
    <t>032002</t>
  </si>
  <si>
    <t>032003</t>
  </si>
  <si>
    <t>032005</t>
  </si>
  <si>
    <t>032006</t>
  </si>
  <si>
    <t>032007</t>
  </si>
  <si>
    <t>Автономное учреждение здравоохранения «Республиканская стоматологическая поликлиника»-   АУЗ-«РСП»</t>
  </si>
  <si>
    <t>032008</t>
  </si>
  <si>
    <t>032009</t>
  </si>
  <si>
    <t>Государственное бюджетное учреждение здравоохранения «Республиканский центр медицинской профилактики Министерства здравоохранения Республики Бурятия имени В.Р. Бояновой"-     ГБУЗ "РЦМП МЗ РБ им. В.Р. Бояновой"</t>
  </si>
  <si>
    <t>032012</t>
  </si>
  <si>
    <t>032013</t>
  </si>
  <si>
    <t>Государственное бюджетное учреждение здравоохранения «Городская больница №5» -  ГБУЗ «ГБ № 5»</t>
  </si>
  <si>
    <t>032015</t>
  </si>
  <si>
    <t>032016</t>
  </si>
  <si>
    <t>Государственное бюджетное учреждение здравоохранения «Республиканская клиническая инфекционная больница»-   ГБУЗ «РКИБ»</t>
  </si>
  <si>
    <t>032017</t>
  </si>
  <si>
    <t>032019</t>
  </si>
  <si>
    <t>Государственное автономное учреждение здравоохранения «Детская клиническая больница с центром медицинской реабилитации -    ГАУЗ «ДКБСЦМР»</t>
  </si>
  <si>
    <t>032021</t>
  </si>
  <si>
    <t>Государственное бюджетное учреждение здравоохранения                                                                                                  «Городская поликлиника №1» - ГБУЗ «ГП №1»</t>
  </si>
  <si>
    <t>032022</t>
  </si>
  <si>
    <t>032023</t>
  </si>
  <si>
    <t>032024</t>
  </si>
  <si>
    <t>Государственное автономное учреждение здравоохранения «Городская поликлиника №6» -    ГАУЗ «ГП №6»</t>
  </si>
  <si>
    <t>032026</t>
  </si>
  <si>
    <t>Государственное автономное учреждение здравоохранения «Стоматологическая поликлиника №1» -  ГАУЗ «СП №1»</t>
  </si>
  <si>
    <t>032027</t>
  </si>
  <si>
    <t>Государственное автономное учреждение здравоохранения «Стоматологическая поликлиника №2» -   ГАУЗ «СП №2»</t>
  </si>
  <si>
    <t>032029</t>
  </si>
  <si>
    <t>032030</t>
  </si>
  <si>
    <t>Государственное бюджетное учреждение здравоохранения «Баргузинская центральная районная больница» -  ГБУЗ «Баргузинская ЦРБ»</t>
  </si>
  <si>
    <t>032031</t>
  </si>
  <si>
    <t>Государственное бюджетное учреждение здравоохранения «Баунтовская центральная районная больница»- ГБУЗ «Баунтовская ЦРБ»</t>
  </si>
  <si>
    <t>032032</t>
  </si>
  <si>
    <t>032033</t>
  </si>
  <si>
    <t>032034</t>
  </si>
  <si>
    <t>Государственное бюджетное учреждение здравоохранения «Еравнинская центральная районная больница»   -   ГБУЗ «Еравнинская ЦРБ»</t>
  </si>
  <si>
    <t>032035</t>
  </si>
  <si>
    <t>Государственное бюджетное учреждение здравоохранения «Заиграевская центральная районная больница» -   ГБУЗ «Заиграевская ЦРБ»</t>
  </si>
  <si>
    <t>032036</t>
  </si>
  <si>
    <t>Государственное бюджетное учреждение здравоохранения «Закаменская центральная районная больница» -ГБУЗ «Закаменская ЦРБ»</t>
  </si>
  <si>
    <t>032037</t>
  </si>
  <si>
    <t>Государственное автономное учреждение здравоохранения «Иволгинская центральная районная больница»-    ГАУЗ «Иволгинская ЦРБ»</t>
  </si>
  <si>
    <t>032038</t>
  </si>
  <si>
    <t>Государственное бюджетное учреждение здравоохранения "Кабанская центральная районная больница" -     ГБУЗ «Кабанская ЦРБ»</t>
  </si>
  <si>
    <t>032039</t>
  </si>
  <si>
    <t>Государственное автономное учреждение здравоохранения «Кижингинская центральная районная больница»-ГАУЗ «Кижингинская ЦРБ»</t>
  </si>
  <si>
    <t>032040</t>
  </si>
  <si>
    <t>Государственное бюджетное учреждение здравоохранения «Курумканская центральная районная больница» -     ГБУЗ «Курумканская ЦРБ»</t>
  </si>
  <si>
    <t>032041</t>
  </si>
  <si>
    <t>Государственное бюджетное учреждение здравоохранения «Кяхтинская центральная районная больница» -   ГБУЗ «Кяхтинская ЦРБ»</t>
  </si>
  <si>
    <t>032042</t>
  </si>
  <si>
    <t>Государственное бюджетное учреждение здравоохранения «Муйская центральная районная больница» -    ГБУЗ «Муйская ЦРБ»</t>
  </si>
  <si>
    <t>032043</t>
  </si>
  <si>
    <t>Государственное бюджетное учреждение здравоохранения «Мухоршибирская центральная районная больница»-  ГБУЗ «Мухоршибирская ЦРБ»</t>
  </si>
  <si>
    <t>032044</t>
  </si>
  <si>
    <t>Государственное бюджетное учреждение здравоохранения «Нижнеангарская центральная районная больница»-   ГБУЗ «Нижнеангарская ЦРБ»</t>
  </si>
  <si>
    <t>032045</t>
  </si>
  <si>
    <t>Государственное бюджетное учреждение здравоохранения «Окинская центральная районная больница»-   ГБУЗ «Окинская ЦРБ»</t>
  </si>
  <si>
    <t>032046</t>
  </si>
  <si>
    <t>Государственное бюджетное учреждение здравоохранения «Петропавловская центральная районная больница»- ГБУЗ "Петропавловская ЦРБ"</t>
  </si>
  <si>
    <t>032047</t>
  </si>
  <si>
    <t>Государственное бюджетное учреждение здравоохранения «Прибайкальская центральная районная больница»- ГБУЗ «Прибайкальская ЦРБ»</t>
  </si>
  <si>
    <t>032048</t>
  </si>
  <si>
    <t>Государственное бюджетное учреждение здравоохранения «Тарбагатайская центральная районная больница»- ГБУЗ «Тарбагатайская ЦРБ»</t>
  </si>
  <si>
    <t>032049</t>
  </si>
  <si>
    <t>Государственное бюджетное учреждение здравоохранения «Тункинская центральная районная больница»-  ГБУЗ «Тункинская ЦРБ»</t>
  </si>
  <si>
    <t>032050</t>
  </si>
  <si>
    <t>Государственное бюджетное учреждение здравоохранения «Хоринская центральная районная больница»- ГБУЗ «Хоринская центральная районная больница»</t>
  </si>
  <si>
    <t>032053</t>
  </si>
  <si>
    <t>032054</t>
  </si>
  <si>
    <t>Негосударственное учреждение здравоохранения «Отделенческая больница на станции Северобайкальск  открытого акционерного общества «Российские железные дороги»- НУЗ «Отделенческая больница на ст.Северобайкальск ОАО «РЖД»</t>
  </si>
  <si>
    <t>032056</t>
  </si>
  <si>
    <t>Негосударственное учреждение здравоохранения «Узловая поликлиника на ст.Наушки ОАО «РЖД»- НУЗ «Узловая поликлиника на ст.Наушки ОАО «РЖД»</t>
  </si>
  <si>
    <t>032057</t>
  </si>
  <si>
    <t>Негосударственное учреждение здравоохранения «Узловая поликлиника на станции Таксимо открытого акционерного общества «Российские железные дороги»- НУЗ "Узловая поликлиника на ст.Таксимо "ОАО "РЖД"</t>
  </si>
  <si>
    <t>032058</t>
  </si>
  <si>
    <t>Общество с ограниченной ответственностью «Дентапроф»-ООО «Дентапроф»</t>
  </si>
  <si>
    <t>032059</t>
  </si>
  <si>
    <t>Общество с ограниченной ответственностью «МастерДент»-ООО «МастерДент»</t>
  </si>
  <si>
    <t>032060</t>
  </si>
  <si>
    <t>Общество с ограниченной ответственностью Центр амбулаторной хирургии «Де-Нова»-ООО «Центр амбулаторной хирургии «Де-Нова»</t>
  </si>
  <si>
    <t>032066</t>
  </si>
  <si>
    <t>Общество с ограниченной ответственностью "МРТ-РИТМ"                                   ООО "МРТ-РИТМ"</t>
  </si>
  <si>
    <t>032070</t>
  </si>
  <si>
    <t>032071</t>
  </si>
  <si>
    <t>032077</t>
  </si>
  <si>
    <t>Общество с ограниченной ответственностью «Здоровье плюс»-                                               ООО «Здоровье плюс»</t>
  </si>
  <si>
    <t>032081</t>
  </si>
  <si>
    <t>032089</t>
  </si>
  <si>
    <t>Государственное бюджетное учреждение здравоохранения "Станция скорой медицинской помощи" -    ГБУЗ "ССМП"</t>
  </si>
  <si>
    <t>032091</t>
  </si>
  <si>
    <t>032092</t>
  </si>
  <si>
    <t>Общество с ограниченной ответственностью «ЗДОРОВЬЕ»-                               ООО «ЗДОРОВЬЕ»</t>
  </si>
  <si>
    <t>032093</t>
  </si>
  <si>
    <t>Санаторно-курортное учреждение профсозов Республики Бурятия "Байкалкурорт"  -СКУП РБ "Байкалкурорт"</t>
  </si>
  <si>
    <t>032101</t>
  </si>
  <si>
    <t>Общество с ограниченной ответственностью "Байкальский диагностический центр" -  ООО "БДЦ"</t>
  </si>
  <si>
    <t>032109</t>
  </si>
  <si>
    <t>Общество с ограниченной ответственностью "ВИТА-Мед"  -                     ООО "ВИТА-Мед"</t>
  </si>
  <si>
    <t>032110</t>
  </si>
  <si>
    <t>Общество с ограниченной ответственностью Медицинский Центр «ДИАМЕД ПЛЮС»-  ООО МЦ «ДИАМЕД ПЛЮС»</t>
  </si>
  <si>
    <t>032111</t>
  </si>
  <si>
    <t>032112</t>
  </si>
  <si>
    <t>Общество с ограниченной ответственностью "ЮВАДЕНТ"    -                    ООО "ЮВАДЕНТ"</t>
  </si>
  <si>
    <t>032114</t>
  </si>
  <si>
    <t>032119</t>
  </si>
  <si>
    <t>Общество с ограниченной ответственностью "Клинико-диагностический центр "РИТМ"   - ООО "КДЦ "РИТМ"</t>
  </si>
  <si>
    <t>032121</t>
  </si>
  <si>
    <t>Общество с ограниченной ответственностью "ОНИКС"  - ООО "ОНИКС"</t>
  </si>
  <si>
    <t>032122</t>
  </si>
  <si>
    <t>ООО Медицинский нефрологический центр "Нефро Диал"                                                         ООО "Нефро Диал"</t>
  </si>
  <si>
    <t>032123</t>
  </si>
  <si>
    <t>ОБЩЕСТВО С ОГРАНИЧЕННОЙ ОТВЕТСТВЕННОСТЬЮ "БЕЛАЯ ЖЕМЧУЖИНА" - ООО "БЕЛАЯ ЖЕМЧУЖИНА"</t>
  </si>
  <si>
    <t>032124</t>
  </si>
  <si>
    <t>ФЕДЕРАЛЬНОЕ ГОСУДАРСТВЕННОЕ КАЗЕННОЕ УЧРЕЖДЕНИЕ "437 ВОЕННЫЙ ГОСПИТАЛЬ" МИНИСТЕРСТВА ОБОРОНЫ РОССИЙСКОЙ ФЕДЕРАЦИИ</t>
  </si>
  <si>
    <t>032129</t>
  </si>
  <si>
    <t>032130</t>
  </si>
  <si>
    <t xml:space="preserve">Общество с ограниченной ответственностью "Центр пластической хирургии и эндоскопии "РИТМ"                             </t>
  </si>
  <si>
    <t>Уровни</t>
  </si>
  <si>
    <t>ГАУЗ "Городской перинатальный центр"</t>
  </si>
  <si>
    <t>ГАУЗ "Республиканский перинатальный центр"</t>
  </si>
  <si>
    <t>ГАУЗ Детская республиканская клиническая больница</t>
  </si>
  <si>
    <t>НУЗ "Отделенческая больница на ст. Улан-Удэ"ОАО "РЖД"</t>
  </si>
  <si>
    <t>антирабическом центре г. Улан-Удэ,</t>
  </si>
  <si>
    <t>Код</t>
  </si>
  <si>
    <t>наименование</t>
  </si>
  <si>
    <t>Ед. изм.</t>
  </si>
  <si>
    <t>Тариф на 1 посещение, руб.</t>
  </si>
  <si>
    <t>Прием (осмотр, консультация)врача сурдолога- оториноларинголога первичный (взрослое население)</t>
  </si>
  <si>
    <t>посещение</t>
  </si>
  <si>
    <t>Прием (осмотр, консультация)врача сурдолога- оториноларинголога первичный (детское население до 1 года)</t>
  </si>
  <si>
    <t>Прием (осмотр, консультация)врача сурдолога- оториноларинголога первичный (детское население с 1 года до 18 лет.)</t>
  </si>
  <si>
    <t>А23.25.002</t>
  </si>
  <si>
    <t>Настройка речевого процессора (одно ухо)</t>
  </si>
  <si>
    <t>А23.25.003</t>
  </si>
  <si>
    <t>Настройка речевых процессоров при бинауральной имплантации (два уха)</t>
  </si>
  <si>
    <t>Прием (осмотр, консультация)врача сурдолога- протезиста первичный (взрослое население) (1 посещ.)</t>
  </si>
  <si>
    <t>Прием (осмотр, консультация)врача сурдолога- протезиста первичный (детское население) (1 посещ.)</t>
  </si>
  <si>
    <t>А23.25.001</t>
  </si>
  <si>
    <t>Подбор слухового аппарата</t>
  </si>
  <si>
    <t>Прием (осмотр, консультация) врача сурдоневролога (1 посещ.)</t>
  </si>
  <si>
    <t>Первичная консультативно-диагностическая помощь учителя-дефектолога (1 посещ.)</t>
  </si>
  <si>
    <t>ВОЗ.020.009</t>
  </si>
  <si>
    <t>Врачебно-педагогическое наблюдение (1 посещ.)</t>
  </si>
  <si>
    <t>Первичная консультативно-диагностическая помощь логопеда (1 посещ.)</t>
  </si>
  <si>
    <t>Медико-логопедическая процедура с нарушением речи (1 посещ.)</t>
  </si>
  <si>
    <t>на оплату медицинской помощи, оказываемой Республиканским сурдологическим центром,</t>
  </si>
  <si>
    <t>Тариф на услугу</t>
  </si>
  <si>
    <t xml:space="preserve"> -Динамическое наблюдение всего, в т.ч.</t>
  </si>
  <si>
    <t>Наименование вида ВМП</t>
  </si>
  <si>
    <t>Коды по МКБ-10</t>
  </si>
  <si>
    <t>Модель пациента</t>
  </si>
  <si>
    <t>Вид лечения</t>
  </si>
  <si>
    <t>Метод лечения</t>
  </si>
  <si>
    <t>прямой эзофаго-эзофаго анастомоз, в том числе этапные операции на пищеводе и желудке
ликвидация трахеопищеводного свища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</si>
  <si>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</si>
  <si>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врожденные и приобретенные дефекты и деформации стопы и кисти, предплечья различной этиологии у взрослых. Любой этиологии деформации стопы и кисти у детей</t>
  </si>
  <si>
    <t>любой этиологии деформации таза, костей верхних и нижних конечностей (угловая деформация не менее 20 градусов, смещение по периферии не менее 20 мм) любой локализации, в том числе многоуровневые и сопровождающиеся укорочением конечности (не менее 30 мм), стойкими контрактурами суставов. Любой этиологии дефекты костей таза, верхних и нижних конечностей (не менее 20 мм) любой локализации, в том числе сопровождающиеся укорочением конечности (не менее 30 мм), стойкими контрактурами суставов. Деформации костей таза, бедренной кости у детей со спастическим синдромом</t>
  </si>
  <si>
    <t>Реконструктвно-пластические операции на органах мочеполовой системы, включающие кишечную пластику мочевых путей, реимплантацию мочеточников, пластику мочевых путей с использованием аутологичных лоскутов, коррекцию урогенитальных свищей</t>
  </si>
  <si>
    <t xml:space="preserve">уретропластика кожным лоскутом
кишечная пластика мочеточника
уретероцистанастомоз (операция Боари), в том числе у детей уретероцистоанастомоз при рецидивных формах уретерогидронефроза
уретероилеосигмостомия у детей
эндоскопическое бужирование и стентирование мочеточника у детей
цистопластика и восстановление уретры при гипоспадии, эписпадии и экстрофии
пластическое ушивание свища с анатомической реконструкцией
апендикоцистостомия по Митрофанову у детей с нейрогенным мочевым пузырем
радикальная цистэктомия с кишечной пластикой мочевого пузыря
аугментационная цистопластика
восстановление уретры с использованием реваскуляризированного свободного лоскута
уретропластика лоскутом из слизистой рта
иссечение и закрытие свища женских половых органов (фистулопластика)
</t>
  </si>
  <si>
    <t>нестабильная стенокардия, острый и повторный инфаркт миокарда (без подъема сегмента ST электрокардиограммы)</t>
  </si>
  <si>
    <t>Эндоваскулярная, хирургическая коррекция нарушений ритма сердца без имплантации кардиовертера-дефибриллятора</t>
  </si>
  <si>
    <t>пароксизмальные нарушения ритма и проводимости различного генеза, сопровождающиеся сердечной недостаточностью, гемодинамическими расстройствами и отсутствием эффекта от лечения лекарственными препаратами</t>
  </si>
  <si>
    <t>имплантация частотно-адаптированного двухкамерного кардиостимулятора</t>
  </si>
  <si>
    <t>ГАУЗ "Детская республиканская клиническая больница"</t>
  </si>
  <si>
    <t>C81 - С90, С91.0, С91.5 - С91.9, С92, С93, С94.0, С94.2 - С94.7, С95, С96.9, С00 - С14, С15 - С21, С22, С23 -С26, С30 - С32, С34, С37, С38, С39, С40, С41, С45, С46, С47, С48, С49, С51 - С58, С60, С61, С62, С63, С64, С65, С66, С67, С68, С69, С71, С72, С73, С74, С75, С76, С77, С78, С79</t>
  </si>
  <si>
    <t>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(старше 18 лет) системными воспалительными ревматическими заболеваниями</t>
  </si>
  <si>
    <t>поликомпонентная иммуномодулирующая терапия с применением генно-инженерных биологических лекарственных препаратов,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методик и магнитно-резонансной томографии</t>
  </si>
  <si>
    <t>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</si>
  <si>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>Е10.2, E10.4, E10.5, E10.7, Е11.2, E11.4, E11.5, E11.7</t>
  </si>
  <si>
    <t>сахарный диабет 1 и 2 типа с поражением почек, неврологическими нарушениями, нарушениями периферического кровообращения и множественными осложнениями, синдромом диабетической стопы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</si>
  <si>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 системой непрерывного введения инсулина (инсулиновая помпа)</t>
  </si>
  <si>
    <t>реконструктивно-пластическая операция по восстановлению непрерывности кишечника - закрытие стомы с формированием анастомоза 
колэктомия с резекцией прямой кишки, мукозэктомией прямой кишки, с формированием тонкокишечного резервуара, илеоректального анастомоза, илеостомия,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</si>
  <si>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ООО МЦ «ДИАМЕД»</t>
  </si>
  <si>
    <t>профилактического медицинского осмотра взрослого населения,</t>
  </si>
  <si>
    <t>проводимого в соответствии с порядком, утвержденным</t>
  </si>
  <si>
    <t>для оплаты медицинской помощи, оказываемой гражданам,</t>
  </si>
  <si>
    <t>Возраст (лет)</t>
  </si>
  <si>
    <t>Женщины</t>
  </si>
  <si>
    <t>Мужчины</t>
  </si>
  <si>
    <t xml:space="preserve"> - 18-38 лет</t>
  </si>
  <si>
    <t xml:space="preserve"> - 39-44 лет</t>
  </si>
  <si>
    <t xml:space="preserve"> - 45-65 лет</t>
  </si>
  <si>
    <t xml:space="preserve"> - 66-99 лет</t>
  </si>
  <si>
    <t>*Профилактический медицинский осмотр считается законченным в случае выполнения не менее 85% от объема обследования, установленного для данного возраста и пола гражданина (с учетом исследований, выполненных ранее вне рамок профилактического медицинского осмотра (в течение 12 месяцев, предшествующих месяцу проведения профилактического медицинского осмотра) и отказов гражданина от прохождения отдельных исследований).</t>
  </si>
  <si>
    <t>Приложение №19</t>
  </si>
  <si>
    <t>Приложение №18</t>
  </si>
  <si>
    <t>Приложение №17</t>
  </si>
  <si>
    <t>Приложение №16</t>
  </si>
  <si>
    <t>Приложение №14 к Тарифному соглашению</t>
  </si>
  <si>
    <t>Приложение №13 к Тарифному соглашению</t>
  </si>
  <si>
    <t>Приложение №12 к Тарифному соглашению</t>
  </si>
  <si>
    <t>Приложение №11 к Тарифному соглашению</t>
  </si>
  <si>
    <t>Приложение №10 к Тарифному соглашению</t>
  </si>
  <si>
    <t>Приложение №9 к Тарифному соглашению</t>
  </si>
  <si>
    <t>Приложение №7 к Тарифному соглашению</t>
  </si>
  <si>
    <t>ГБУЗ «Баргузинская ЦРБ»</t>
  </si>
  <si>
    <t>ГБУЗ «Баунтовская ЦРБ»</t>
  </si>
  <si>
    <t>ГБУЗ «Еравнинская ЦРБ»</t>
  </si>
  <si>
    <t>ГБУЗ «Заиграевская ЦРБ»</t>
  </si>
  <si>
    <t>ГБУЗ «Закаменская ЦРБ»</t>
  </si>
  <si>
    <t>ГАУЗ «Иволгинская ЦРБ»</t>
  </si>
  <si>
    <t>ГБУЗ «Кабанская ЦРБ»</t>
  </si>
  <si>
    <t>ГАУЗ «Кижингинская ЦРБ»</t>
  </si>
  <si>
    <t>ГБУЗ «Курумканская ЦРБ»</t>
  </si>
  <si>
    <t>ГБУЗ «Кяхтинская ЦРБ»</t>
  </si>
  <si>
    <t>ГБУЗ «Муйская ЦРБ»</t>
  </si>
  <si>
    <t>ГБУЗ «Мухоршибирская ЦРБ»</t>
  </si>
  <si>
    <t>ГБУЗ «Нижнеангарская ЦРБ»</t>
  </si>
  <si>
    <t>ГБУЗ «Окинская ЦРБ»</t>
  </si>
  <si>
    <t>ГБУЗ «Прибайкальская ЦРБ»</t>
  </si>
  <si>
    <t>ГБУЗ «Тарбагатайская ЦРБ»</t>
  </si>
  <si>
    <t>ГБУЗ «Тункинская ЦРБ»</t>
  </si>
  <si>
    <t>ГБУЗ «Хоринская ЦРБ»</t>
  </si>
  <si>
    <t>ГБУЗ «Городская больница №4»</t>
  </si>
  <si>
    <t>ГБУЗ «Городская больница №5»</t>
  </si>
  <si>
    <t>НУЗ «Отделенческая больница на ст.Северобайкальск ОАО «РЖД»</t>
  </si>
  <si>
    <t>НУЗ «Узловая поликлиника на ст.Наушки ОАО «РЖД»</t>
  </si>
  <si>
    <t>НУЗ "Узловая поликлиника на ст.Таксимо "ОАО "РЖД"</t>
  </si>
  <si>
    <t>Общество с ограниченной ответственностью "Поликлиника врачей общей практики"</t>
  </si>
  <si>
    <t>Государственное автономное учреждение здравоохранения  "Республиканская клиническая больница им. Н.А.Семашко" Министерства здравоохранения Республики Бурятия – ГАУЗ "РКБ им.Н.А.Семашко", кроме отделений, оказывающих высокотехнологичную медицинскую помощь</t>
  </si>
  <si>
    <t>Государственное автономное учреждение здравоохранения «Детская республиканская клиническая больница» Министерства здравоохранения Республики Бурятия- ГАУЗ "ДРКБ" МЗ РБ, кроме отделений, оказывающих высокотехнологичную медицинскую помощь</t>
  </si>
  <si>
    <t>Государственное автономное учреждение здравоохранения «Республиканский перинатальный центр Министерства здравоохранения Республики Бурятия" –  ГАУЗ «РПЦ МЗ РБ", кроме отделений, оказывающих высокотехнологичную медицинскую помощь</t>
  </si>
  <si>
    <t>2 В</t>
  </si>
  <si>
    <t>2 А</t>
  </si>
  <si>
    <t xml:space="preserve">Автономное учреждение Республики Бурятия «Республиканский клинический госпиталь для ветеранов войн»-   АУ РБ «РКГВВ», кроме отделений, оказывающих высокотехнологичную медицинскую помощь </t>
  </si>
  <si>
    <t xml:space="preserve">Государственное бюджетное учреждение здравоохранения «Городская больница №4» - ГБУЗ «Городская больница №4», кроме отделений, оказывающих высокотехнологичную медицинскую помощь </t>
  </si>
  <si>
    <t>2 Б</t>
  </si>
  <si>
    <t xml:space="preserve">Государственное автономное учреждение здравоохранения «Республиканская клиническая больница скорой медицинской помощи имени В.В. Ангапова"-  ГАУЗ "РК БСМП им. В.В. Ангапова", кроме отделений, оказывающих высокотехнологичную медицинскую помощь </t>
  </si>
  <si>
    <t xml:space="preserve">Государственное автономное учреждение здравоохранения «Гусиноозерская центральная районная больница»- ГАУЗ "Гусиноозерская ЦРБ", кроме отделений, оказывающих высокотехнологичную медицинскую помощь </t>
  </si>
  <si>
    <t xml:space="preserve">Негосударственное учреждение здравоохранения «Отделенческая клиническая- больница на станции Улан-Удэ ОАО «РЖД»-НУЗ «Отделенческая клиническая больница на ст.Улан-Удэ ОАО «РЖД», кроме отделений, оказывающих высокотехнологичную медицинскую помощь </t>
  </si>
  <si>
    <t>032068</t>
  </si>
  <si>
    <t xml:space="preserve">Общество с ограниченной ответственностью «Здоровье» - ООО  "Здоровье"                                                         </t>
  </si>
  <si>
    <t>032131</t>
  </si>
  <si>
    <t>032132</t>
  </si>
  <si>
    <t>032134</t>
  </si>
  <si>
    <t>032135</t>
  </si>
  <si>
    <r>
      <t>Общество с ограниченной ответственностью "Стоматологический центр "Жемчужина</t>
    </r>
    <r>
      <rPr>
        <b/>
        <sz val="12"/>
        <color indexed="64"/>
        <rFont val="Times New Roman"/>
        <family val="1"/>
        <charset val="204"/>
      </rPr>
      <t>"</t>
    </r>
  </si>
  <si>
    <t>032136</t>
  </si>
  <si>
    <t>в амбулаторных условиях:</t>
  </si>
  <si>
    <t>Возрастные группы застрахованных лиц</t>
  </si>
  <si>
    <t>0 - 1 год</t>
  </si>
  <si>
    <t>1 - 4 года</t>
  </si>
  <si>
    <t>5 - 7 лет</t>
  </si>
  <si>
    <t>8 - 12 лет</t>
  </si>
  <si>
    <t>13 - 17 лет</t>
  </si>
  <si>
    <t>18 - 30 лет</t>
  </si>
  <si>
    <t>31 - 39 лет</t>
  </si>
  <si>
    <t>40 - 59 лет</t>
  </si>
  <si>
    <t>Х</t>
  </si>
  <si>
    <t>40 - 54 года</t>
  </si>
  <si>
    <t>60 лет и старше</t>
  </si>
  <si>
    <t>55 лет и старше</t>
  </si>
  <si>
    <t>в условиях дневного стационара:</t>
  </si>
  <si>
    <r>
      <t xml:space="preserve">КДпвз </t>
    </r>
    <r>
      <rPr>
        <sz val="12"/>
        <rFont val="Times New Roman"/>
        <family val="1"/>
        <charset val="204"/>
      </rPr>
      <t>(Дневной стационар)</t>
    </r>
  </si>
  <si>
    <t>в условиях круглосуточного стационара:</t>
  </si>
  <si>
    <r>
      <t xml:space="preserve">КДпвз </t>
    </r>
    <r>
      <rPr>
        <sz val="12"/>
        <rFont val="Times New Roman"/>
        <family val="1"/>
        <charset val="204"/>
      </rPr>
      <t>(Стационар)</t>
    </r>
  </si>
  <si>
    <r>
      <t xml:space="preserve">КДпвз </t>
    </r>
    <r>
      <rPr>
        <sz val="12"/>
        <rFont val="Times New Roman"/>
        <family val="1"/>
        <charset val="204"/>
      </rPr>
      <t>(Скорая медицинская помощь)</t>
    </r>
  </si>
  <si>
    <t>Размер средней стоимости законченного случая лечения                                                                 (базовая ставка финансирования), включенного в клинико-статистическую группу заболеваний в том числе, для оплаты медицинской помощи, оказываемой гражданам,                                      застрахованным за пределами Республики Бурятия</t>
  </si>
  <si>
    <r>
      <t>КДпвз</t>
    </r>
    <r>
      <rPr>
        <sz val="12"/>
        <rFont val="Times New Roman"/>
        <family val="1"/>
        <charset val="204"/>
      </rPr>
      <t xml:space="preserve"> (Амбулаторная помощь)</t>
    </r>
  </si>
  <si>
    <t>Приложение №5 к Тарифному соглашению</t>
  </si>
  <si>
    <t>Приложение №23 к Тарифному соглашению</t>
  </si>
  <si>
    <t>в том числе для оплаты медицинской помощи, оказываемой гражданам, застрахованным за пределами Республики Бурятия</t>
  </si>
  <si>
    <t xml:space="preserve">Уровень оказания медицинской помощи </t>
  </si>
  <si>
    <t>стоматологическая помощь в амбулаторных условиях</t>
  </si>
  <si>
    <t>в стационарных условиях</t>
  </si>
  <si>
    <t>Государственное автономное учреждение здравоохранения «Городская поликлиника №2» - ГАУЗ «Городская поликлиника №2»</t>
  </si>
  <si>
    <t>Государственное бюджетное учреждение здравоохранения «Республиканский клинический противотуберкулезный диспансер» имени Галины Доржиевны Дугаровой  ГБУЗ «РКПТД» им.Г.Д. Дугаровой</t>
  </si>
  <si>
    <t>Общество с ограниченной ответственностью "Центр обслуживания пациентов-1 "РИТМ" ООО "ЦОП-1 "РИТМ"</t>
  </si>
  <si>
    <t>Государственное автономное учреждение здравоохранения "Республиканский клинический лечебно-реабилитационный центр "Центр восточной медицины" - ГАУЗ "РКЛРЦ "Центр Восточной медицины"</t>
  </si>
  <si>
    <t xml:space="preserve">Государственное автономное учреждение здравоохранения «Городской перинатальный центр г. Улан-Удэ» - ГАУЗ «ГПЦ г. У-У», кроме отделений, оказывающих высокотехнологичную медицинскую помощь </t>
  </si>
  <si>
    <t>Государственное бюджетное учреждение здравоохранения «Городская поликлиника №3» - ГБУЗ «ГП №3»</t>
  </si>
  <si>
    <t>Государственное автономное учреждение здравоохранения «Детская стоматологическая поликлиника»- ГАУЗ «ДСП»</t>
  </si>
  <si>
    <t>Государственное бюджетное учреждение здравоохранения «Бичурская центральная районная больница» - ГБУЗ "Бичурская ЦРБ"</t>
  </si>
  <si>
    <t>Общество с ограниченной ответственностью "лечебно-диагностический центр международного института биологических систем -Улан-Удэ"  ООО "ЛДЦ МИБС-Улан-Удэ"</t>
  </si>
  <si>
    <t>Обследование, проводимое при подготовке на процедуру экстракорпорального оплодотворения</t>
  </si>
  <si>
    <t>Ангиографические исследования - коронарография</t>
  </si>
  <si>
    <t xml:space="preserve">Наименование </t>
  </si>
  <si>
    <t>Наименование</t>
  </si>
  <si>
    <t>Медицинская помощь в антирабическом центре</t>
  </si>
  <si>
    <t>Медицинская помощь в травматологическом пункте</t>
  </si>
  <si>
    <t>Экстракорпоральное оплодотворение</t>
  </si>
  <si>
    <t>Случай проведения тромболизиса с применением лекарственного средства "метализе"</t>
  </si>
  <si>
    <t>Случай проведения тромболизиса с применением лекарственного средства "актилизе"</t>
  </si>
  <si>
    <t>вне медицинской организации (скорая медицинская помощь):</t>
  </si>
  <si>
    <t>на  оплату медицинской помощи в приемных отделениях стационаров,</t>
  </si>
  <si>
    <t xml:space="preserve"> больным, не подлежащим госпитализации, </t>
  </si>
  <si>
    <t>экстракорпорального оплодотворения</t>
  </si>
  <si>
    <t>Приложение №15 к Тарифному соглашению</t>
  </si>
  <si>
    <r>
      <t xml:space="preserve"> -</t>
    </r>
    <r>
      <rPr>
        <sz val="12"/>
        <rFont val="Times New Roman"/>
        <family val="1"/>
        <charset val="204"/>
      </rPr>
      <t xml:space="preserve"> в возрасте от 3 до 4 лет включительно </t>
    </r>
  </si>
  <si>
    <r>
      <t xml:space="preserve"> -</t>
    </r>
    <r>
      <rPr>
        <sz val="12"/>
        <rFont val="Times New Roman"/>
        <family val="1"/>
        <charset val="204"/>
      </rPr>
      <t xml:space="preserve"> в возрасте от 5 до 6 лет включительно   </t>
    </r>
  </si>
  <si>
    <r>
      <t xml:space="preserve"> -</t>
    </r>
    <r>
      <rPr>
        <sz val="12"/>
        <rFont val="Times New Roman"/>
        <family val="1"/>
        <charset val="204"/>
      </rPr>
      <t xml:space="preserve"> в возрасте от 7 до 14 лет включительно   </t>
    </r>
  </si>
  <si>
    <r>
      <t xml:space="preserve"> -</t>
    </r>
    <r>
      <rPr>
        <sz val="12"/>
        <rFont val="Times New Roman"/>
        <family val="1"/>
        <charset val="204"/>
      </rPr>
      <t xml:space="preserve"> в возрасте от 15 до 17 лет включительно</t>
    </r>
  </si>
  <si>
    <t>ООО "Поликлиника врачей общей практики"</t>
  </si>
  <si>
    <t>Центром патологии речи и нейрореабилитации ГАУЗ РКБ им. Н.А. Семашко",</t>
  </si>
  <si>
    <t>КСГ</t>
  </si>
  <si>
    <t>Наименование КСГ</t>
  </si>
  <si>
    <t>КЗ</t>
  </si>
  <si>
    <t>Код профиля</t>
  </si>
  <si>
    <t>Профиль</t>
  </si>
  <si>
    <t>Беременность без патологии, дородовая госпитализация в отделение сестринского ухода</t>
  </si>
  <si>
    <t>Акушерское дело</t>
  </si>
  <si>
    <t>Осложнения, связанные с беременностью</t>
  </si>
  <si>
    <t>Акушерство и гинекология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</si>
  <si>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</si>
  <si>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</si>
  <si>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</si>
  <si>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</si>
  <si>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</si>
  <si>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</si>
  <si>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</si>
  <si>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</si>
  <si>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</si>
  <si>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</si>
  <si>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</si>
  <si>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</si>
  <si>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</si>
  <si>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Аллергология и иммунология</t>
  </si>
  <si>
    <t>Ангионевротический отек, анафилактический шок</t>
  </si>
  <si>
    <t>Язва желудка и двенадцатиперстной кишки</t>
  </si>
  <si>
    <t>Гастроэнтерология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</si>
  <si>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</si>
  <si>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</si>
  <si>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</si>
  <si>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</si>
  <si>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Анемии (уровень 1)</t>
  </si>
  <si>
    <t>Гематология</t>
  </si>
  <si>
    <t>Анемии (уровень 2)</t>
  </si>
  <si>
    <t>Нарушения свертываемости крови</t>
  </si>
  <si>
    <t>Редкие и тяжелые дерматозы</t>
  </si>
  <si>
    <t>Дерматология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</si>
  <si>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</si>
  <si>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</si>
  <si>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</si>
  <si>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Детская кардиология</t>
  </si>
  <si>
    <t>Лекарственная терапия при остром лейкозе, дети</t>
  </si>
  <si>
    <t>Детская онкология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</si>
  <si>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</si>
  <si>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</si>
  <si>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</si>
  <si>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Детская урология-андрология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</si>
  <si>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</si>
  <si>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</si>
  <si>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</si>
  <si>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1)</t>
  </si>
  <si>
    <t>Операции на почке и мочевыделительной системе, дети (уровень 2)</t>
  </si>
  <si>
    <t>Операции на почке и мочевыделительной системе, дети (уровень 3)</t>
  </si>
  <si>
    <t>Операции на почке и мочевыделительной системе,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</si>
  <si>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</si>
  <si>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</si>
  <si>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 (уровень 1)</t>
  </si>
  <si>
    <t>Детская хирургия</t>
  </si>
  <si>
    <t>Детская хирургия (уровень 2)</t>
  </si>
  <si>
    <t>Аппендэктомия, дети (уровень 1)</t>
  </si>
  <si>
    <t>Аппендэктомия, дети (уровень 2)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</si>
  <si>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</si>
  <si>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</si>
  <si>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</si>
  <si>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Сахарный диабет, дети</t>
  </si>
  <si>
    <t>Детская эндокринология</t>
  </si>
  <si>
    <t>Заболевания гипофиза, дети</t>
  </si>
  <si>
    <t>Другие болезни эндокринной системы, дети (уровень 1)</t>
  </si>
  <si>
    <t>Другие болезни эндокринной системы, дети (уровень 2)</t>
  </si>
  <si>
    <t>Кишечные инфекции, взрослые</t>
  </si>
  <si>
    <t>Инфекционные болезни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</si>
  <si>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</si>
  <si>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</si>
  <si>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</si>
  <si>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</si>
  <si>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</si>
  <si>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</si>
  <si>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</si>
  <si>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</si>
  <si>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</si>
  <si>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Грипп, вирус гриппа идентифицирован</t>
  </si>
  <si>
    <t>Клещевой энцефалит</t>
  </si>
  <si>
    <t>Нестабильная стенокардия, инфаркт миокарда, легочная эмболия (уровень 1)</t>
  </si>
  <si>
    <t>Кардиология</t>
  </si>
  <si>
    <t>Нестабильная стенокардия, инфаркт миокарда, легочная эмболия (уровень 2)</t>
  </si>
  <si>
    <t xml:space="preserve"> Инфаркт миокарда, легочная эмболия, лечение с применением тромболитической терапии 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</si>
  <si>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</si>
  <si>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</si>
  <si>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</si>
  <si>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</si>
  <si>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Операции на кишечнике и анальной области (уровень 1)</t>
  </si>
  <si>
    <t>Колопроктология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</si>
  <si>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</si>
  <si>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</si>
  <si>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</si>
  <si>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Неврология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</si>
  <si>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</si>
  <si>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</si>
  <si>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</si>
  <si>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 (уровень 1)</t>
  </si>
  <si>
    <t>Эпилепсия, судороги (уровень 2)</t>
  </si>
  <si>
    <t>Расстройства периферической нервной системы</t>
  </si>
  <si>
    <t>Неврологические заболевания, лечение с применением ботулотоксина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</si>
  <si>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</si>
  <si>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</si>
  <si>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</si>
  <si>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</si>
  <si>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 (уровень 1)</t>
  </si>
  <si>
    <t>Инфаркт мозга (уровень 2)</t>
  </si>
  <si>
    <t>Инфаркт мозга (уровень 3)</t>
  </si>
  <si>
    <t>Другие цереброваскулярные болезни</t>
  </si>
  <si>
    <t>Паралитические синдромы, травма спинного мозга (уровень 1)</t>
  </si>
  <si>
    <t>Нейрохирургия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</si>
  <si>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</si>
  <si>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</si>
  <si>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</si>
  <si>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</si>
  <si>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</si>
  <si>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</si>
  <si>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</si>
  <si>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</si>
  <si>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</si>
  <si>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</si>
  <si>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</si>
  <si>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</si>
  <si>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Неонатология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</si>
  <si>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</si>
  <si>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</si>
  <si>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</si>
  <si>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</si>
  <si>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</si>
  <si>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</si>
  <si>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</si>
  <si>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Нефрология (без диализа)</t>
  </si>
  <si>
    <t>Формирование, имплантация, реконструкция, удаление, смена доступа для диализа</t>
  </si>
  <si>
    <t>Гломерулярные болезни</t>
  </si>
  <si>
    <t>Операции на женских половых органах при злокачественных новообразованиях (уровень 1)</t>
  </si>
  <si>
    <t>Онкология</t>
  </si>
  <si>
    <t>Операции на женских половых органах при злокачественных новообразованиях (уровень 2)</t>
  </si>
  <si>
    <t>Операции на женских половых органах при злокачественных новообразованиях (уровень 3)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</si>
  <si>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</si>
  <si>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</si>
  <si>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</si>
  <si>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</si>
  <si>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почки и мочевыделительной системы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</si>
  <si>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</si>
  <si>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</si>
  <si>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Операции при злокачественных новообразованиях кожи (уровень 3)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</si>
  <si>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</si>
  <si>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</si>
  <si>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1)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</si>
  <si>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</si>
  <si>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</si>
  <si>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</si>
  <si>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</si>
  <si>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</si>
  <si>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</si>
  <si>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</si>
  <si>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</si>
  <si>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органе слуха, придаточных пазухах носа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</si>
  <si>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</si>
  <si>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</si>
  <si>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</si>
  <si>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</si>
  <si>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</si>
  <si>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</si>
  <si>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Лучевая терапия (уровень 1)</t>
  </si>
  <si>
    <t>Лучевая терапия (уровень 2)</t>
  </si>
  <si>
    <t>Лучевая терапия (уровень 3)</t>
  </si>
  <si>
    <t>Доброкачественные новообразования, новообразования in situ уха, горла, носа, полости рта</t>
  </si>
  <si>
    <t>Оториноларингология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</si>
  <si>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</si>
  <si>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</si>
  <si>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</si>
  <si>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</si>
  <si>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</si>
  <si>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</si>
  <si>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</si>
  <si>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Операции на органе слуха, придаточных пазухах носа и верхних дыхательных путях (уровень 5)</t>
  </si>
  <si>
    <t>Замена речевого процессора</t>
  </si>
  <si>
    <t>Операции на органе зрения (уровень 1)</t>
  </si>
  <si>
    <t>Офтальмология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</si>
  <si>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</si>
  <si>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</si>
  <si>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</si>
  <si>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</si>
  <si>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</si>
  <si>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</si>
  <si>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</si>
  <si>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</si>
  <si>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Педиатрия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</si>
  <si>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</si>
  <si>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</si>
  <si>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</si>
  <si>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</si>
  <si>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Пульмонология</t>
  </si>
  <si>
    <t>Интерстициальные болезни легких, врожденные аномалии развития легких, бронхо-легочная дисплазия, дети</t>
  </si>
  <si>
    <t>Доброкачественные новообразования, новообразования in situ органов дыхания, других и неуточненных органов грудной клетки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</si>
  <si>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</si>
  <si>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</si>
  <si>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</si>
  <si>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</si>
  <si>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Ревматология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</si>
  <si>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</si>
  <si>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</si>
  <si>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</si>
  <si>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</si>
  <si>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Сердечно-сосудистая хирургия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</si>
  <si>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</si>
  <si>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</si>
  <si>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</si>
  <si>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</si>
  <si>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</si>
  <si>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</si>
  <si>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</si>
  <si>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</si>
  <si>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</si>
  <si>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</si>
  <si>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</si>
  <si>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полости рта, слюнных желез и челюстей, врожденные аномалии лица и шеи, дети</t>
  </si>
  <si>
    <t>Стоматология детская</t>
  </si>
  <si>
    <t>Болезни пищевода, гастрит, дуоденит, другие болезни желудка и двенадцатиперстной кишки</t>
  </si>
  <si>
    <t>Терапия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</si>
  <si>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</si>
  <si>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</si>
  <si>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</si>
  <si>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</si>
  <si>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хроническая ишемическая болезнь сердца (уровень 1)</t>
  </si>
  <si>
    <t>Стенокардия (кроме нестабильной), хроническая ишемическая болезнь сердца (уровень 2)</t>
  </si>
  <si>
    <t>Другие болезни сердца (уровень 1)</t>
  </si>
  <si>
    <t>Другие болезни сердца (уровень 2)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</si>
  <si>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</si>
  <si>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</si>
  <si>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Госпитализация в диагностических целях с постановкой/ подтверждением диагноза злокачественного новообразования</t>
  </si>
  <si>
    <t>Гнойные состояния нижних дыхательных путей</t>
  </si>
  <si>
    <t>Торакальная хирургия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</si>
  <si>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</si>
  <si>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</si>
  <si>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</si>
  <si>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</si>
  <si>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</si>
  <si>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Травматология и ортопедия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</si>
  <si>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</si>
  <si>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</si>
  <si>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</si>
  <si>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</si>
  <si>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</si>
  <si>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</si>
  <si>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</si>
  <si>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</si>
  <si>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</si>
  <si>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</si>
  <si>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</si>
  <si>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</si>
  <si>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Тубулоинтерстициальные болезни почек, другие болезни мочевой системы</t>
  </si>
  <si>
    <t>Урология</t>
  </si>
  <si>
    <t>Камни мочевой системы; симптомы, относящиеся к мочевой системе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</si>
  <si>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</si>
  <si>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</si>
  <si>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</si>
  <si>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</si>
  <si>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</si>
  <si>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</si>
  <si>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</si>
  <si>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</si>
  <si>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</si>
  <si>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</si>
  <si>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</si>
  <si>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</si>
  <si>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</si>
  <si>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</si>
  <si>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Хирургия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</si>
  <si>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</si>
  <si>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</si>
  <si>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</si>
  <si>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</si>
  <si>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</si>
  <si>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</si>
  <si>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</si>
  <si>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</si>
  <si>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</si>
  <si>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</si>
  <si>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Артрозы, другие поражения суставов, болезни мягких тканей</t>
  </si>
  <si>
    <t>Остеомиелит (уровень 1)</t>
  </si>
  <si>
    <t>Остеомиелит (уровень 2)</t>
  </si>
  <si>
    <t>Остеомиелит (уровень 3)</t>
  </si>
  <si>
    <t>Доброкачественные новообразования костно-мышечной системы и соединительной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</si>
  <si>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</si>
  <si>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</si>
  <si>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</si>
  <si>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Хирургия (абдоминальная)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</si>
  <si>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</si>
  <si>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</si>
  <si>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</si>
  <si>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</si>
  <si>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</si>
  <si>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</si>
  <si>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</si>
  <si>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</si>
  <si>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</si>
  <si>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Аппендэктомия, взрослые (уровень 1)</t>
  </si>
  <si>
    <t>Аппендэктомия, взрослые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</si>
  <si>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</si>
  <si>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</si>
  <si>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</si>
  <si>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</si>
  <si>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</si>
  <si>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</si>
  <si>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</si>
  <si>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Хирургия (комбустиология)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</si>
  <si>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</si>
  <si>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</si>
  <si>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</si>
  <si>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</si>
  <si>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</si>
  <si>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</si>
  <si>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Болезни полости рта, слюнных желез и челюстей, врожденные аномалии лица и шеи, взрослые</t>
  </si>
  <si>
    <t>Челюстно-лицевая хирургия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</si>
  <si>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</si>
  <si>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</si>
  <si>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</si>
  <si>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</si>
  <si>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Сахарный диабет, взрослые (уровень 1)</t>
  </si>
  <si>
    <t>Эндокринология</t>
  </si>
  <si>
    <t>Сахарный диабет, взрослые (уровень 2)</t>
  </si>
  <si>
    <t>Заболевания гипофиза, взрослые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</si>
  <si>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</si>
  <si>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</si>
  <si>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Новообразования эндокринных желез доброкачественные, in situ, неопределенного и неизвестного характера</t>
  </si>
  <si>
    <t>Расстройства питания</t>
  </si>
  <si>
    <t>Другие нарушения обмена веществ</t>
  </si>
  <si>
    <t>Кистозный фиброз</t>
  </si>
  <si>
    <t>Комплексное лечение с применением препаратов иммуноглобулина</t>
  </si>
  <si>
    <t>Прочее</t>
  </si>
  <si>
    <t>Редкие генетические заболевания</t>
  </si>
  <si>
    <t>Лечение с применением генно-инженерных биологических препаратов в случае отсутствия эффективности базисной терапии</t>
  </si>
  <si>
    <t>Факторы, влияющие на состояние здоровья населения и обращения в учреждения здравоохранения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</si>
  <si>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</si>
  <si>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</si>
  <si>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</si>
  <si>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Медицинская реабилитация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</si>
  <si>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</si>
  <si>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</si>
  <si>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</si>
  <si>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 с поражениями центральной нервной системы</t>
  </si>
  <si>
    <t>Медицинская реабилитация детей, после хирургической коррекции врожденных пороков развития органов и систем</t>
  </si>
  <si>
    <t>Осложнения беременности, родов, послеродового периода</t>
  </si>
  <si>
    <t>Болезни женских половых органов</t>
  </si>
  <si>
    <t>Искусственное прерывание беременности (аборт)</t>
  </si>
  <si>
    <t>Аборт медикаментозный</t>
  </si>
  <si>
    <t>Болезни органов пищеварения, взрослые</t>
  </si>
  <si>
    <t>Дерматозы</t>
  </si>
  <si>
    <t>Болезни системы кровообращения,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</si>
  <si>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</si>
  <si>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</si>
  <si>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</si>
  <si>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Другие болезни эндокринной системы, дети</t>
  </si>
  <si>
    <t>Вирусный гепатит B хронический, лекарственная терапия</t>
  </si>
  <si>
    <t>Вирусный гепатит C хронический, лекарственная терапия при инфицировании вирусом генотипа 2, 3</t>
  </si>
  <si>
    <t>Вирусный гепатит C хронический на стадии цирроза печени, лекарственная терапия при инфицировании вирусом генотипа 2, 3</t>
  </si>
  <si>
    <t>Вирусный гепатит С хронический, лекарственная терапия при инфицировании вирусом генотипа 1, 4 (уровень 1)</t>
  </si>
  <si>
    <t>Вирусный гепатит С хронический, лекарственная терапия при инфицировании вирусом генотипа 1, 4 (уровень 2)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</si>
  <si>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</si>
  <si>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</si>
  <si>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</si>
  <si>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</si>
  <si>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Болезни системы кровообращения, взрослые</t>
  </si>
  <si>
    <t>Болезни системы кровообращения с применением инвазивных методов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</si>
  <si>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</si>
  <si>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</si>
  <si>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</si>
  <si>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</si>
  <si>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</si>
  <si>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Лекарственная терапия у пациентов, получающих диализ</t>
  </si>
  <si>
    <t>Формирование, имплантация, удаление, смена доступа для диализа</t>
  </si>
  <si>
    <t>Другие болезни почек</t>
  </si>
  <si>
    <t>Болезни уха, горла, носа</t>
  </si>
  <si>
    <t>Болезни и травмы глаза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</si>
  <si>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</si>
  <si>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</si>
  <si>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</si>
  <si>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</si>
  <si>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</si>
  <si>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</si>
  <si>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</si>
  <si>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Заболевания опорно-двигательного аппарата, травмы, болезни мягких тканей</t>
  </si>
  <si>
    <t>Болезни, врожденные аномалии, повреждения мочевой системы и мужских половых органов</t>
  </si>
  <si>
    <t>Болезни, новообразования молочной железы</t>
  </si>
  <si>
    <t>Операции на органах кроветворения и иммунной системы</t>
  </si>
  <si>
    <t>Операции на молочной железе</t>
  </si>
  <si>
    <t>Ожоги и отморожения</t>
  </si>
  <si>
    <t>Сахарный диабет, взрослые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</si>
  <si>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</si>
  <si>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Лечение кистозного фиброза с применением ингаляционной антибактериальной терапии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</si>
  <si>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</si>
  <si>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Лечение с применением генно-инженерных биологических препаратов</t>
  </si>
  <si>
    <t>Медицинская реабилитация детей после хирургической коррекции врожденных пороков развития органов и систем</t>
  </si>
  <si>
    <t>Приложение №28 к Тарифному соглашению</t>
  </si>
  <si>
    <t>Условия оказания</t>
  </si>
  <si>
    <t>стационарно, дневной стационар, амбулаторно</t>
  </si>
  <si>
    <t>стационарно</t>
  </si>
  <si>
    <t xml:space="preserve">Федеральное казенное учреждение здравоохранения «Медико-санитарная часть №3 Федеральной службы исполнения наказаний» ФКУЗ МСЧ-3 ФСИН </t>
  </si>
  <si>
    <t>Общество с ограниченной ответственностью"Формула здоровья" ООО "Формула здоровья"</t>
  </si>
  <si>
    <t>Общество с ограниченной ответственностью «ФРЕЗЕНИУС НЕФРОКЕА"- ООО «ФРЕЗЕНИУС НЕФРОКЕА"</t>
  </si>
  <si>
    <t>Приложение №22</t>
  </si>
  <si>
    <t>Приложение №24 к Тарифному соглашению</t>
  </si>
  <si>
    <t>Приложение №26 к Тарифному соглашению</t>
  </si>
  <si>
    <t>на оплату законченных случаев лечения  в стационарных условиях, по видам высокотехнологичной медицинской помощи,</t>
  </si>
  <si>
    <t>Перечень КСГ для оплаты медицинской помощи, оказанной в стационарных условиях,</t>
  </si>
  <si>
    <t>в том числе гражданам,</t>
  </si>
  <si>
    <t>оказанной вне медицинской организации,</t>
  </si>
  <si>
    <t>*Диспансеризация считается законченной в случае проведения осмотров всеми врачами-специалистами, в том числе врачом-психиатром. При этом в стоимость законченного случая  расходы на осмотр врачом-психиатром не включены.</t>
  </si>
  <si>
    <t>Перечень КСГ для оплаты медицинской помощи, оказанной в условиях дневного стационара,</t>
  </si>
  <si>
    <t>ГБУЗ "Бурятский республиканский клинический онкологический диспансер"</t>
  </si>
  <si>
    <t>Государственное автономное учреждение здравоохранения «Республиканский кожно-венерологический диспансер»-   ГАУЗ "РКВД"</t>
  </si>
  <si>
    <t>приказом МЗ РФ от 15.02.2013 г. № 72н,</t>
  </si>
  <si>
    <t>приказом МЗ РФ от 11.04.2013 г. № 216н</t>
  </si>
  <si>
    <t>приказом МЗ РФ от 06.12.2012 г. № 1011н, в том числе</t>
  </si>
  <si>
    <t>Приложение №1 к Тарифному соглашению</t>
  </si>
  <si>
    <t>в системе ОМС Республики Бурятия на 2018 г.</t>
  </si>
  <si>
    <t>Перечень медицинских организаций  по условиям оказания медицинской помощи</t>
  </si>
  <si>
    <r>
      <t xml:space="preserve">Государственное автономное учреждение здравоохранения  "Республиканская клиническая больница им. Н.А.Семашко" Министерства здравоохранения Республики Бурятия – ГАУЗ "РКБ им.Н.А.Семашко", отделения, оказывающие высокотехнологичную медицинскую помощь: </t>
    </r>
    <r>
      <rPr>
        <sz val="11"/>
        <rFont val="Times New Roman"/>
        <family val="1"/>
        <charset val="204"/>
      </rPr>
      <t xml:space="preserve">кардиологическое отделение №1, отделение   сердечно-сосудитой  хирургии, нейрохирургическое отделение, </t>
    </r>
    <r>
      <rPr>
        <sz val="11"/>
        <color indexed="64"/>
        <rFont val="Times New Roman"/>
        <family val="1"/>
        <charset val="204"/>
      </rPr>
      <t xml:space="preserve">микрохирургическое глазное отделение для взрослых, травматолого-ортопедическое отделение, урологическое отделение, отделение рентгенхирургических методов диагностики и лечения, эндокринологическое отделение, оториноларингологическое отделение для взрослых </t>
    </r>
  </si>
  <si>
    <t>3 Б</t>
  </si>
  <si>
    <t>Государственное автономное учреждение здравоохранения «Республиканский перинатальный центр Министерства здравоохранения Республики Бурятия" –  ГАУЗ «РПЦ МЗ РБ", отделения, оказывающие высокотехнологичную медицинскую помощь: гинекологическое отделение №1, гинекологическое отделение №2, отделение патологии новорожденных и недоношенных детей</t>
  </si>
  <si>
    <t>3 А</t>
  </si>
  <si>
    <t>Государственное бюджетное учреждение здравоохранения «Бурятский республиканский клинический онкологический диспансер  -  ГБУЗ БРКОД, кроме отделений, оказывающих высокотехнологичную медицинскую помощь</t>
  </si>
  <si>
    <r>
      <t>Государственное бюджетное учреждение здравоохранения «Бурятский республиканский клинический онкологический диспансер  -  ГБУЗ БРКОД, отделения оказывающие высокотехнологичную медицинскую помощь:</t>
    </r>
    <r>
      <rPr>
        <sz val="11"/>
        <rFont val="Times New Roman"/>
        <family val="1"/>
        <charset val="204"/>
      </rPr>
      <t xml:space="preserve"> радиологическое, гинекологическое, 1 хирургическое, 2 хирургическое.</t>
    </r>
  </si>
  <si>
    <t xml:space="preserve"> +</t>
  </si>
  <si>
    <t>Автономное учреждение Республики Бурятия «Республиканский клинический госпиталь для ветеранов войн»-   АУ РБ «РКГВВ», отделения, оказывающие высокотехнологичную медицинскую помощь: травматологии и ортопедии</t>
  </si>
  <si>
    <t>Государственное бюджетное учреждение здравоохранения «Городская больница №4» - ГБУЗ «Городская больница №4», отделения, оказывающие высокотехнологичную медицинскую помощь: колопроктологическое отделение</t>
  </si>
  <si>
    <t>1 А</t>
  </si>
  <si>
    <t>Государственное автономное учреждение здравоохранения «Республиканская клиническая больница скорой медицинской помощи имени В.В. Ангапова"-  ГАУЗ "РК БСМП им. В.В. Ангапова", отделения, оказывающие высокотехнологичную медицинскую помощь: детское хирургическое отделение (хирургические для детей в периоде новорожденности, абдоминальной хирургии), нейрохирургическое отделение, взрослое травматологическое отделение, детское травматолого-ортопедическое отделение, урологическое отделение</t>
  </si>
  <si>
    <t>Государственное автономное учреждение здравоохранения «Городской перинатальный центр г. Улан-Удэ»   - ГАУЗ «ГПЦ г. У-У», отделения, оказывающие высокотехнологичную медицинскую помощь: отделение патологии новорожденных и недоношенных детей</t>
  </si>
  <si>
    <t xml:space="preserve"> </t>
  </si>
  <si>
    <t>1 Б</t>
  </si>
  <si>
    <t>Государственное автономное учреждение здравоохранения «Гусиноозерская центральная районная больница»- ГАУЗ "Гусиноозерская ЦРБ",  отделения, оказывающие высокотехнологичную медицинскую помощь: межмуниципальное травматологическое отделение</t>
  </si>
  <si>
    <r>
      <t xml:space="preserve">Негосударственное учреждение здравоохранения «Отделенческая клиническая- больница на станции Улан-Удэ ОАО «РЖД»-НУЗ «Отделенческая клиническая больница на ст.Улан-Удэ ОАО «РЖД», отделения, оказывающие высокотехнологичную медицинскую помощь: гинекологическое, офтальмологическое, ревматологическое, </t>
    </r>
    <r>
      <rPr>
        <sz val="11"/>
        <rFont val="Times New Roman"/>
        <family val="1"/>
        <charset val="204"/>
      </rPr>
      <t>травматологическое, кардиологическое</t>
    </r>
  </si>
  <si>
    <t>032074</t>
  </si>
  <si>
    <t>Общество с ограниченной ответственностью «Одонт»-                                               ООО «Одонт»</t>
  </si>
  <si>
    <t>032075</t>
  </si>
  <si>
    <t>Общество с ограниченной ответственностью «Сонар»-                                               ООО «Сонар»</t>
  </si>
  <si>
    <t xml:space="preserve">Общество с ограниченной ответственностью Медицинский центр «ДИАМЕД»-  ООО МЦ «ДИАМЕД» </t>
  </si>
  <si>
    <t>Общество с ограниченной ответственностью Медицинский центр «ДИАМЕД»-  ООО МЦ «ДИАМЕД» , оказывающее высокотехнологичную медицинскую помощь по профилю "Акушерство и гинекология"</t>
  </si>
  <si>
    <t>032126</t>
  </si>
  <si>
    <t xml:space="preserve">Общество с ограниченной ответственностью "Никмед" - ООО "Никмед"                           </t>
  </si>
  <si>
    <t xml:space="preserve">Общество с ограниченной ответственностью "Ультрамед" - ООО "Ультрамед"                          </t>
  </si>
  <si>
    <t>Общество с ограниченной ответственностью "Зубной плюс" - ООО "Зубной плюс"</t>
  </si>
  <si>
    <t>ГБУЗ "Специализированный  психоневрологический  дом  ребенка "Аистенок"</t>
  </si>
  <si>
    <t>Общество с ограниченной ответственностью "Дистанционная медицина" - ООО "Дистанционна медицина"</t>
  </si>
  <si>
    <t>Общество с ограниченной ответственностью "Тамир" - ООО "Тамир"</t>
  </si>
  <si>
    <t>И.П. Доржиев Чингис Саянович</t>
  </si>
  <si>
    <t>Общество с ограниченной ответственностью "Удачный выбор" - ООО "Удачный выбор"</t>
  </si>
  <si>
    <t>Общество с ограниченной ответственностью "Диалайф" - ООО "Диалайф"</t>
  </si>
  <si>
    <t xml:space="preserve"> на 2018 год</t>
  </si>
  <si>
    <t>на 2018 год</t>
  </si>
  <si>
    <t xml:space="preserve">  на 2018 год</t>
  </si>
  <si>
    <t>Прием (осмотр, консультация) врача-уролога первичный</t>
  </si>
  <si>
    <t>Прием (осмотр, консультация) врача-акушер-гинеколога первичный</t>
  </si>
  <si>
    <t>Прием (осмотр, консультация) врача-офтальмолога первичный</t>
  </si>
  <si>
    <t>Прием (осмотр, консультация) врача-кардиолога первичный</t>
  </si>
  <si>
    <t>Прием  (осмотр, консультация) врача-гастроэнтеролога первичный</t>
  </si>
  <si>
    <t>Прием (осмотр, консультация) врача-эндокринолога первичный</t>
  </si>
  <si>
    <t>Прием (осмотр, консультация) врача-невропатолога первичный</t>
  </si>
  <si>
    <t>Прием (осмотр, консультация) врача-отоларинголога первичный</t>
  </si>
  <si>
    <t>Прием (осмотр, консультация) врача-педиатра первичный</t>
  </si>
  <si>
    <t>Прием (осмотр, консультация) врача - детского хирурга первичный</t>
  </si>
  <si>
    <t>Прием (осмотр, консультация) врача - детского уролога-андролога первичный</t>
  </si>
  <si>
    <t>Прием (осмотр, консультация) врача-травматолога-ортопеда первичный</t>
  </si>
  <si>
    <t>Прием (осмотр, консультация) врача - детского кардиолога первичный</t>
  </si>
  <si>
    <t>Эзофагогастродуоденоскопия</t>
  </si>
  <si>
    <t>Офтальмоскопия</t>
  </si>
  <si>
    <t>Визометрия</t>
  </si>
  <si>
    <t>Тонометрия глаза</t>
  </si>
  <si>
    <t>Исследование неспровоцированных дыхательных объемов и потоков</t>
  </si>
  <si>
    <t>Регистрация электрической активности проводящей системы сердца</t>
  </si>
  <si>
    <t>Дуплексное сканирование брахиоцефальных артерий с цветным допплеровским картированием кровотока</t>
  </si>
  <si>
    <t>Дуплексное сканирование сосудов (артерий и вен) нижних конечностей</t>
  </si>
  <si>
    <t>Ультразвуковое исследование  органов брюшной полости (комплексное)</t>
  </si>
  <si>
    <t>Ультразвуковое исследование матки и придатков трансабдоминальное</t>
  </si>
  <si>
    <t>Ультразвуковое исследование простаты</t>
  </si>
  <si>
    <t>Ультразвуковое исследование органов мошонки</t>
  </si>
  <si>
    <t>Эхокардиография</t>
  </si>
  <si>
    <t>Ультразвуковое исследование почек</t>
  </si>
  <si>
    <t xml:space="preserve">Ультразвуковое исследование почек
Ультразвуковое исследование мочевого пузыря
</t>
  </si>
  <si>
    <t>Ультразвуковое исследование щитовидной железы и паращитовидных желез</t>
  </si>
  <si>
    <t>Нейросонография</t>
  </si>
  <si>
    <t>Ультразвуковое исследование сустава</t>
  </si>
  <si>
    <t>Проведение электрокардиографических исследований</t>
  </si>
  <si>
    <t>Общий (клинический) анализ крови развернутый</t>
  </si>
  <si>
    <t>Анализ мочи общий</t>
  </si>
  <si>
    <t>Исследование уровня глюкозы в крови</t>
  </si>
  <si>
    <t>B03.016.003</t>
  </si>
  <si>
    <t>B03.016.006</t>
  </si>
  <si>
    <t>A09.05.023</t>
  </si>
  <si>
    <t>А23.25.004</t>
  </si>
  <si>
    <t>А13.23.003</t>
  </si>
  <si>
    <t>А13.23.001</t>
  </si>
  <si>
    <t>А13.23.004, А13.23.005, А13.23.006, А13.23.007, А13.23.008</t>
  </si>
  <si>
    <t>на 2018 г.</t>
  </si>
  <si>
    <t>Стоимость медицинской помощи, руб.</t>
  </si>
  <si>
    <t>Всего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</si>
  <si>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детей</t>
  </si>
  <si>
    <t>Артролиз м артродез суствавов екисти с различными видами чрескостного, накостного и интрамедуллярного остеосинтеза</t>
  </si>
  <si>
    <t>Стабильные и неосложненные переломы позвонков, повреждения (разрыв) межпозвонковых дисков и связок позвоночника, деформации позвоночного столба вследствие его врожденной патологии или перенесенных заболеваний</t>
  </si>
  <si>
    <t>эндоскопическое бужирование и стентирование мочеточника у детей</t>
  </si>
  <si>
    <t>уретеоцистоанастамоз при рецидивных формах уретерогиднефроза</t>
  </si>
  <si>
    <t>лапаро- и   экстраперитонеоскопическая цистэктомия</t>
  </si>
  <si>
    <t>лапаро- и ретроперитонеоскопическая тазовая лимфаденэктомия</t>
  </si>
  <si>
    <t>лапаро- и ретроперитонеоскопическая  нефрэктомия</t>
  </si>
  <si>
    <t>I86.1</t>
  </si>
  <si>
    <t>опухоль предстательной железы. Опухоль почки. Опухоль мочевого пузыря. Опухоль почечной лоханки</t>
  </si>
  <si>
    <t>лапаро- и ретроперитонеоскопическая нефроуретерэктомия</t>
  </si>
  <si>
    <t>лапаро- и ретроперитонеоскопическая резекция почки</t>
  </si>
  <si>
    <t>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</si>
  <si>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С 70.0, С 79.3, D 32.0, D 43.1, Q 85</t>
  </si>
  <si>
    <t>злокачественные (первичные и вторичные) и доброкачественные новообразования оболочек головного мозга парасаггитальной локализации с вовлечением синусов, серповидного отростка и намета мозжечка, а также внутрижелудочковой локализации</t>
  </si>
  <si>
    <t>удаление опухоли с применением интраоперационной навигации; удадение опухоли с применением интраоперационного ультразвукового сканирования</t>
  </si>
  <si>
    <t>удаление опухоли с применением интраоперационного ультразвукового сканирования</t>
  </si>
  <si>
    <t>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тазза, крестца и копчика при условии вовлечения твердой мозговой оболочи, корешков и спинномозговых нервов</t>
  </si>
  <si>
    <t>С 41.2, С 41.4, С 70.1, С 72.0, С 72.1, С 72.8, С 79.4, С 79.5, С 90.0, С 90.2, D 48.0, D 16.6, D 16.8, D 18.0, D 32.1, D 33.4, D 33.7, D 36.1, D 43.4, Q 06.8, М 85.5</t>
  </si>
  <si>
    <t>злокачественные (первичные и вторичные) и доброкачественные новообразования позвоночного столба, костей таза, крестца и копчика, в том числе с вовлечением твердой мозговой оболочки, корешков, спинномозговых нервов, дермоиды (липомы) спинного мозга</t>
  </si>
  <si>
    <t>микрохирургическое удаление опухоли</t>
  </si>
  <si>
    <t>Q 28.2</t>
  </si>
  <si>
    <t>артериовенозная мальформация головного мозга</t>
  </si>
  <si>
    <t>удаление артериовенозных мальформаций</t>
  </si>
  <si>
    <t>Внутрисосудистый тромболизис  при окклюзиях церебральных артерий и синусов</t>
  </si>
  <si>
    <t>I 67.6</t>
  </si>
  <si>
    <t>тромбоз церебральных артерий и синусов</t>
  </si>
  <si>
    <t>внутрисосудистый тромболизис церебральных артерий и синусов</t>
  </si>
  <si>
    <t>Микрохирургические и эндоскопические вмешательства при поражениях межпозвоночных дисков шейных и грудных отделов с миелопатией, радикуор- и нейропатией, спондилолистезах и спинальных стенозах. Сложные декомпрессионно-стабилизующие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периферических нервов</t>
  </si>
  <si>
    <t>G 95.1, G 95.2, G 95.8, G 95.9, М 42, М 43, М 45, М 46, М 48, М 50, М 51, М 53, М 92, М 93, М 95, Q 76.2</t>
  </si>
  <si>
    <t>дегенеративно-дистроф поражение межпозвонковых дисков, суставов и связок позвоночника с форм грыжи диска, деформацией (гипертрофией) суставов и связочного аппарата, нестабильностью сегмента, спондилолистезом, деформацией и стенозом позвоночного канала и его карманов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</si>
  <si>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заднего или вентрального доступов, с фиксацией позвоночника, с использованием костной пластики (спондилолистеза), погружных имплантов и стабилизирующих систем (ригидных или динамических) при помощи микроскопа, эндоскопической техники и малоинвазивного инструментария</t>
  </si>
  <si>
    <t>Микрохирургические, жэндоваскулярные и стереотаксические вмешательства с применением адгезивных клеевых композиций, микроэмболов, микроспиралей (менее 5 койлов), стентов при патологии сосудов головного и спинного мозга, богатокровоснабжаемых опухолях головы и головного мозга, внутримозговых и внутрижелудочковых гематомах</t>
  </si>
  <si>
    <t>I 60,I 61, I62</t>
  </si>
  <si>
    <t>артериальная аневризма в условиях разрыва или артериовенозная мальформация головного мозга в условиях острого и подострого периода субарахноидального или внутрмозгового кровоизлияния</t>
  </si>
  <si>
    <t>эндоваскулярное вмешательство с применением клеевых композиций, микроэмболов, микроспиралей и стентов</t>
  </si>
  <si>
    <t>Реконструктивные операции на звукопроводящем аппарате среднего уха</t>
  </si>
  <si>
    <t>H 74.1, H 74.2, H 74.3, H 90</t>
  </si>
  <si>
    <t>Адгезивная болезнь среднего уха. Разрыв  и дислокация слуховых косточек</t>
  </si>
  <si>
    <t>тимпанопластика с применением микрохирургической техники, аллогенных трансплантатов, в том числе металлических</t>
  </si>
  <si>
    <t>стапедопластика при патологическом процессе, врожденном или приобретенном, с вовлечением окна преддверия, с применением аутотканей и аллогенных трансплантатов, в том числе металлических</t>
  </si>
  <si>
    <t>1 стент</t>
  </si>
  <si>
    <t>2 стента</t>
  </si>
  <si>
    <t>3 стента</t>
  </si>
  <si>
    <t>Коронарная реваскуляризация миокарда с применением аортокоронарного шунтирования при ишемической болезни сердца и различных формах сочетанной патологии</t>
  </si>
  <si>
    <t>I 20, I 21, I 22, I 24.0</t>
  </si>
  <si>
    <t>ИБС со значительным проксимальным стенозированием главного ствола левой коронарной артерии, наличие 3 и более стенозов коронарных артерий в сочетании с патологией 1 или 2 клапанов сердца, аневризмой, дефектом межжелудочковой перегородки, нарушениями ритма и проводимости, другими полостными операциями</t>
  </si>
  <si>
    <t>аортокоронарное шунтирование у больных ИБС в условиях искусственного кровоснабжения</t>
  </si>
  <si>
    <t xml:space="preserve">Реконструктивные и декомпрессивные операции при травмах и заболеванияз позвоночника с применением погружных и наружных фиксирующих устройств </t>
  </si>
  <si>
    <t>Т 84, S 12.0, S 12.1, S 13, S 19, S 22.0, S 22.1, S 23, S 32.0, S 32.1, S 33, Т 08, Т 09, Т 85, Т 91,М 80,  М 81, М 82, М 86, М 87, 96, М 99, Q 67,Q 76.0, Q 76.1,Q 77,Q 76.3,</t>
  </si>
  <si>
    <t>стабильные и неосложненные переломы позвонков, повреждения (разрыв) межпозвоночных дисков и связок позвоночника, деформации позвоночного столба вследствие его врожденной патологии или перенесенных заболеваний</t>
  </si>
  <si>
    <t>А 18.0,  S12.0, S12.1, S13, S 14, S19, S22.0, S22.1, S23, S32.0, S32.1, S33,S 34,  T08, T09, T85, T91, M80, M81, М82, M86, M85, M87, M96, M99, Q67, Q76.0, Q76.1, Q76.4, Q77, Q76.3</t>
  </si>
  <si>
    <t>декомпрессивно-стабилизирующее вмешательство c резекцией позвонка, межпозвоночного диска, связочных элементов сегмента позвоночника из вентрального или заднего доступов, репозиционно-стабилизирующий спондилолистез с использованием костной пластики (спондилолистеза), погружных имплантов</t>
  </si>
  <si>
    <t>аугментационная цистопластика; уретропластика лоскутом из слизистой рта, иссечение и закрытие свища женских половых органов (фистулопластика)</t>
  </si>
  <si>
    <t>E10.9, E11.9, E13.9, E14.9</t>
  </si>
  <si>
    <t>сахарный диабет с нестандартным течением, синдромальные, моногенные формы сахарного диабета</t>
  </si>
  <si>
    <t>комплексное лечение, включая персонализированную терапию сахарного диабета на основе молекулярно-генетических, иммунологических, гормональных и биохимических методов диагностики</t>
  </si>
  <si>
    <t>E10.2, E10.4, E10.5, E10.7, E11.2, E11.4, E11.5, E11.7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</si>
  <si>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(инсулиновая помпа)</t>
  </si>
  <si>
    <t>N 39.4</t>
  </si>
  <si>
    <t>N81, N 88.4, N88.1,</t>
  </si>
  <si>
    <t>цистоцеле, неполное и полное опущение матки и стенок влагалища, ректоцеле, гипертрофия и элонгация шейки матки у пациенток репродуктивного возраста</t>
  </si>
  <si>
    <t>операции эндоскопическим, влагалищным и абдоминальным доступом и их сочетание в различной комбинации (слинговая операция (TVT-0, TVT, TOT) с использованием имплантатов)</t>
  </si>
  <si>
    <t xml:space="preserve">операции эндоскопическим,
влагалищным и
абдоминальным доступом и
их сочетание в различной
комбинации
(промонтофиксация матки или
культи влагалища с
использованием
синтетических сеток) </t>
  </si>
  <si>
    <t>Поликомпонентное лечение кардиомиопатий, миокардитов, перикардитов, эндокардитов с недостаточностью кровообращения II-IV ФК (NYHA), резистентных нарушений сердечного ритма и проводимости сердца с аритмогенной дисфункцией миокарда с применением кардтотропных, химиотерапевтических и генно-инженерных биологических лекарственных препаратов.</t>
  </si>
  <si>
    <t xml:space="preserve">I27, I27.8, I30.0, I30.9, I31.0, I31.1, I33.0, I33.9, I34.0, I34.2, I35.1, I35.2, I36.0, I36.1, I36.2, I42, I44.2, I45.6, I45.8, I47.0, I47.1, I47.2, I47.9, I48, I49.0, I49.3, I49.5, I49.8, I51.4, Q 21.1, Q 23.0, Q 23.1, Q 23.2, Q 23.3, Q 24.5, Q 25.1, Q 25.3 </t>
  </si>
  <si>
    <t>Кардиомиопатии: дилатационная кардиомиопатия, рестриктивная кардиомиопатия, другие кардиомиопатии, кардиомипатия неуточненная. Миокардит неуточненный, фиброз миокарда. Неревматическое поражение митрального, аортального и трикуспидального клапанов: митральная (клапанная) недостаточность, неревматический стеноз митрального клапана, аортальная (клапанная) недостаточность, аортальный (клапанный) стеноз с недостаточностью, неревматический стенох трехстворчатого клапана, неревматическая недостаточность трехстворчатого клапана, неревматический стеноз трехстворчатого клапана с недостаточностью. Врожденные аномалии (пороки развития) системы кровообращения: дефект предсердножелудочковой перегородки, врожденный стеноз аортального клапана. Врожденная недостаточность аортального клапана, врожденный митральный стеноз, врожденная митральная недостаточность, коарктация аорты, стеноз аорты, аномалия развития</t>
  </si>
  <si>
    <t>поликомпонентное лечение метаболических нарушений в миокарде и нарушений нейровегетативной регуляции с применением блокаторов нейрогормонов, диуретиков, кардиотоников, антиааритмиков, кардиопротекторов, антибиотиков, противовоспалительных нестероидных, гормональных и цитостатических лекарственных препаратов, в/в иммуноглобулинов под контролем уровня иммунобиохимических маркеров повреждения миокарда, ХСН (hro-BNP), состояния энергетического обмена методом цитохимического анализа, суточного монитоторирования показателей внутрисердечной гемодинамики с использованием комплекса визуализирующих методов диагностики (УЗ диагностики с доплерографией, МРТ, МСКТ, вентрикулографии, коронарографии), генетических имсследований.</t>
  </si>
  <si>
    <t>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стрессовым недержанием мочи, соединительно-тканными заболеваниями, включая реконструктивно-пластические операции</t>
  </si>
  <si>
    <t>N 81, N88.4 N 88.1</t>
  </si>
  <si>
    <t>синустрабекулэктомия с имплантацией различных моделей дренажей с задней трепанацией склеры</t>
  </si>
  <si>
    <r>
      <t>М05.0, М05.1, М05.2, М05.3, М05.8, M06.0, М06.1, М06.4, М06.8, М08, M45, M32, M34,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M07.2</t>
    </r>
  </si>
  <si>
    <t>хронический толстокишечный стаз в стадии декомпенсации</t>
  </si>
  <si>
    <t>резекция ободочной кишки с аппендэктомией, разворотом кишки на 180 градусов, формированием асцендо-ректального анастомоза</t>
  </si>
  <si>
    <t>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злокачественных новообразованиях, в том числе у детей</t>
  </si>
  <si>
    <t>C22, C78.7, C24.0</t>
  </si>
  <si>
    <t>первичные и метастатические злокачественные новообразования печени</t>
  </si>
  <si>
    <t>лапароскопическая радиочастотная термоаблация при злокачественных новообразованиях печени</t>
  </si>
  <si>
    <t>C34, C33</t>
  </si>
  <si>
    <t>ранние формы злокачественных опухолей легкого (I-I ст.)</t>
  </si>
  <si>
    <t>видеоассистированная лобэктомия, билобэктоми</t>
  </si>
  <si>
    <t>C78.1, C38.4, C38.8, C45.0, C78.2</t>
  </si>
  <si>
    <t>Метастатическое поражение плевры</t>
  </si>
  <si>
    <t>видеотораскопическое удаление плевры</t>
  </si>
  <si>
    <t>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радиочастотная термоаблация, фотодинамическая терапия, лазерная и криодеструкция и др.) при злокачественных новообразованиях, в том числе у детей</t>
  </si>
  <si>
    <t>C00.0, C00.1, C00.2, C00.3, C00.4, C00.5, C00.6, C00.8, C00.9, C01, C02, C03.1, C03.9, C04.0, C04.1, C04.8, C04.9, C05, C06.0, C06.1, C06.2, C06.9, C07, C08.0, C08.1, C08.8, C08.9, C09.0, C09.8, C09.9, C10.0, C10.1, C10.2, C10.4, C10.8, C10.9, C11.0, C11.1, C11.2, C11.3, C11.8, C11.9, C13.0, C13.1, C13.2, C13.8, C13.9, C14.0, C12, C14.8, C15.0, C30.0, C30.1, C31.0, C31.1, C31.2, C31.3, C31.8, C31.9, C32.0, C32.1, C32.2, C32.3, C32.8, C32.9, C33, C43, C44, C49.0, C69, C73</t>
  </si>
  <si>
    <t>опухоли головы и шеи, первичные и рецидивные, метастатические опухоли центральной нервной системы</t>
  </si>
  <si>
    <t>резекция губы с микрохирургической пластикой</t>
  </si>
  <si>
    <t>С 16</t>
  </si>
  <si>
    <t>пациенты со злокачественными новообразованиями желудка, подвергшиеся хирургическому лечению с различными пострезекционными состояниями (синдром приводящей петли, синдром отводящей петли, демпинг-синдром, рубцовые деформации анастомозов), злокачественные новообразования желудка (I - IV стадия)</t>
  </si>
  <si>
    <t xml:space="preserve">хирургическое лечение </t>
  </si>
  <si>
    <t>резекция культи желудка с реконструкцией желудочно-кишечного или межкишечного анастомоза при болезнях оперированного желудка</t>
  </si>
  <si>
    <t>циторедуктивные комбинированные операции с радиочастотной термоаблацией метастатических очагов печени</t>
  </si>
  <si>
    <t>расширенно-комбинированная дистальная субтотальная резекция желудка</t>
  </si>
  <si>
    <t>расширенно-комбинированная проксимальная субтотальная резекция желудка, в том числе с трансторакальной резекцией пищевода</t>
  </si>
  <si>
    <t>расширенно-комбинированная гастрэктомия, в том числе с трансторакальной резекцией пищевода</t>
  </si>
  <si>
    <t>расширенно-комбинированная экстирпация оперированного желудка</t>
  </si>
  <si>
    <t>расширенно-комбинированная ререзекция оперированного желудка</t>
  </si>
  <si>
    <t>C18, C19, C20, С08, С48.1</t>
  </si>
  <si>
    <t>местнораспространенные и метастатические формы первичных и рецидивных злокачественных новообразований ободочной, сигмовидной, прямой кишки и ректосигмоидного соединения (II - IV стадия)</t>
  </si>
  <si>
    <t>правосторонняя гемиколэктомия с расширенной лимфаденэктомией</t>
  </si>
  <si>
    <t>комбинированная правосторонняя гемиколэктомия с резекцией соседних органов</t>
  </si>
  <si>
    <t>резекция сигмовидной кишки с расширенной лимфаденэктомией</t>
  </si>
  <si>
    <t>комбинированная резекция сигмовидной кишки с резекцией соседних органов</t>
  </si>
  <si>
    <t>левосторонняя гемиколэктомия с расширенной лимфаденэктомией</t>
  </si>
  <si>
    <t xml:space="preserve">комбинированная левосторонняя гемиколэктомия с резекцией соседних органов </t>
  </si>
  <si>
    <t>резекция прямой кишки с резекцией печени</t>
  </si>
  <si>
    <t>С 20</t>
  </si>
  <si>
    <t>локализованные опухоли среднеампулярного и нижнеампулярного отдела прямой кишки</t>
  </si>
  <si>
    <t>нервосберегающие внутрибрюшные резекции прямой кишки с прецизионным выделением и сохранением элементов вегетативной нервной системы таза</t>
  </si>
  <si>
    <t>С 22, С 23, С24</t>
  </si>
  <si>
    <t>местнораспространенные первичные и метастатические опухоли печени</t>
  </si>
  <si>
    <t>резекция печени комбинированная с ангиопластикой</t>
  </si>
  <si>
    <t>правосторонняя гемигепатэктомия с применением радиочастотной термоаблации</t>
  </si>
  <si>
    <t>левосторонняя гемигепатэктомия с применением радиочастотной термоаблации</t>
  </si>
  <si>
    <t>С 34</t>
  </si>
  <si>
    <t>опухоли легкого (I - III стадия)</t>
  </si>
  <si>
    <t>комбинированная лобэктомия с клиновидной, циркулярной резекцией соседних бронхов (формирование межбронхиального анастомоза)</t>
  </si>
  <si>
    <t>расширенная, комбинированная лобэктомия, билобэктомия, пневмонэктомия с резекцией соседних органов и структур средостения (мышечной стенки пищевода, диафрагмы, предсердия, перикарда, грудной стенки, верхней полой вены, трахеобронхиального угла, боковой стенки трахеи, адвентиции аорты), резекцией и пластикой легочной артерии, циркулярной резекцией трахеи</t>
  </si>
  <si>
    <t>радиочастотная термоаблация периферической злокачественной опухоли легкого</t>
  </si>
  <si>
    <t>С 53</t>
  </si>
  <si>
    <t>Злокачественные новообразования шейки матки</t>
  </si>
  <si>
    <t>расширенная экстирпация культи шейки матки</t>
  </si>
  <si>
    <t>С 54</t>
  </si>
  <si>
    <t>злокачественные новообразования тела матки (местнораспространенные формы). Злокачественные новообразования эндометрия (I - III стадия) с осложненным соматическим статусом (тяжелая степень ожирения, тяжелая степень сахарного диабета и т.д.)</t>
  </si>
  <si>
    <t xml:space="preserve">экстирпация матки с тазовой и парааортальной лимфаденэктомией, субтотальной резекцией большого сальника </t>
  </si>
  <si>
    <t xml:space="preserve">экстирпация матки с придатками </t>
  </si>
  <si>
    <t>С 56</t>
  </si>
  <si>
    <t>злокачественные новообразования яичников (I - IV стадия). Рецидивы злокачественных новообразований яичников</t>
  </si>
  <si>
    <t>комбинированные циторедуктивные операции при злокачественных новообразованиях яичников</t>
  </si>
  <si>
    <t>Болезни крови (уровень 1)</t>
  </si>
  <si>
    <t>Болезни крови (уровень 2)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</si>
  <si>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</si>
  <si>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</si>
  <si>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</si>
  <si>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</si>
  <si>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</si>
  <si>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</si>
  <si>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</si>
  <si>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</si>
  <si>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</si>
  <si>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</si>
  <si>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</si>
  <si>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Операции на желчном пузыре и желчевыводящих путях</t>
  </si>
  <si>
    <t>Медицинская реабилитация пациентов с заболеваниями центральной нервной системы (2 балла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</si>
  <si>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</si>
  <si>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</si>
  <si>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</si>
  <si>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реабилитация пациентов с соматическими заболеваниями (2 балла по ШРМ)</t>
  </si>
  <si>
    <t>Медицинская реабилитация пациентов с соматическими заболеваниями (3 балла по ШРМ)</t>
  </si>
  <si>
    <t>Панкреатит с синдромом органной дисфункции</t>
  </si>
  <si>
    <t>Другие болезни крови и кроветворных органов (уровень 1)</t>
  </si>
  <si>
    <t>Другие болезни крови и кроветворных органов (уровень 2)</t>
  </si>
  <si>
    <t>Сепсис с синдромом органной дисфункции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</si>
  <si>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</si>
  <si>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</si>
  <si>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Фебрильная нейтропения, агранулоцитоз вследствие проведения лекарственной терапии злокачественных новообразований (кроме лимфоидной и кроветворной тканей)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</si>
  <si>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</si>
  <si>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Отравления и другие воздействия внешних причин с синдромом органной дисфункции</t>
  </si>
  <si>
    <t>Доброкачественные новообразования, новообразования in situ кожи, жировой ткани и другие болезни кожи</t>
  </si>
  <si>
    <t>Ожоги (уровень 4,5) с синдромом органной дисфункции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</si>
  <si>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</si>
  <si>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Реинфузия аутокрови</t>
  </si>
  <si>
    <t>Баллонная внутриаортальная контрпульсация</t>
  </si>
  <si>
    <t>Экстракорпоральная мембранная оксигенация</t>
  </si>
  <si>
    <t>Медицинская реабилитация пациентов с заболеваниями центральной нервной системы (4 балла по ШРМ)</t>
  </si>
  <si>
    <t>Медицинская реабилитация пациентов с заболеваниями центральной нервной системы (5 баллов по ШРМ)</t>
  </si>
  <si>
    <t>Медицинская реабилитация пациентов с заболеваниями центральной нервной системы (6 баллов по ШРМ)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</si>
  <si>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</si>
  <si>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</si>
  <si>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Медицинская реабилитация пациентов с заболеваниями опорно-двигательного аппарата и периферической нервной системы (6 баллов по ШРМ)</t>
  </si>
  <si>
    <t>Медицинская реабилитация пациентов с соматическими заболеваниями (4 балла по ШРМ)</t>
  </si>
  <si>
    <t>Медицинская реабилитация пациентов с соматическими заболеваниями (5 баллов по ШРМ)</t>
  </si>
  <si>
    <t>Медицинская реабилитация пациентов с соматическими заболеваниями (6 баллов по ШРМ)</t>
  </si>
  <si>
    <t>Старческая астения</t>
  </si>
  <si>
    <t>Гериартрия</t>
  </si>
  <si>
    <t>Перитонеальный диализ с использованием автоматизированных технологий</t>
  </si>
  <si>
    <t>приказом МЗ РФ от 26.10.2017  № 869н , (Iэтап),</t>
  </si>
  <si>
    <t>застрахованным за пределами Республики Бурятия на 2018 год</t>
  </si>
  <si>
    <t>МЗ РФ от 26.10.2017 г. № 869н</t>
  </si>
  <si>
    <t>МЗ РФ от 26.10.2017 г. № 869н (2 этап),</t>
  </si>
  <si>
    <t>приказом МЗ РФ от 10.08.2017 г. № 514н, в том числе</t>
  </si>
  <si>
    <t>Возрастные периоды несовершеннолетних,  подлежащих профилактическим осмотрам в 2018 году</t>
  </si>
  <si>
    <r>
      <t xml:space="preserve">* В случае если число осмотров, исследований и иных медицинских мероприятий, выполненных ранее и учитываемых при диспансеризации в соответствии с </t>
    </r>
    <r>
      <rPr>
        <sz val="9"/>
        <color indexed="12"/>
        <rFont val="Times New Roman"/>
        <family val="1"/>
        <charset val="204"/>
      </rPr>
      <t>пунктом 15</t>
    </r>
    <r>
      <rPr>
        <sz val="9"/>
        <color indexed="8"/>
        <rFont val="Times New Roman"/>
        <family val="1"/>
        <charset val="204"/>
      </rPr>
      <t xml:space="preserve"> Порядка проведения диспансеризации определенных групп взрослого населения, утвержденного приказом МЗ РФ от 26.10.2017 г. №869н, превышает 15% от объема диспансеризации, установленного для соответствующего возраста и пола гражданина, а общий объем выполненных в рамках диспансеризации и учтенных в соответствии с </t>
    </r>
    <r>
      <rPr>
        <sz val="9"/>
        <color indexed="12"/>
        <rFont val="Times New Roman"/>
        <family val="1"/>
        <charset val="204"/>
      </rPr>
      <t>пунктом 15</t>
    </r>
    <r>
      <rPr>
        <sz val="9"/>
        <color indexed="8"/>
        <rFont val="Times New Roman"/>
        <family val="1"/>
        <charset val="204"/>
      </rPr>
      <t xml:space="preserve">  Порядка осмотров, исследований и иных медицинских мероприятий составляет 85% и более от объема диспансеризации, первый этап диспансеризации отражается в отчете о проведении диспансеризации как завершенный случай, при этом оплате подлежат только выполненные осмотры (исследования, мероприятия).</t>
    </r>
  </si>
  <si>
    <t>Определение простат-специфического антигена (ПСА) в крови</t>
  </si>
  <si>
    <t>Индивидуальное профилактическое консультирование</t>
  </si>
  <si>
    <t xml:space="preserve"> Дуплексное сканирование брахицефальных артерий (в случае наличия указания или подозрения на ранее перенесенное острое нарушение мозгового кровообращения по результатам анкетирования, а также для мужчин в возрасте 45 лет и старше и женщин в возрасте 54  лет и старше  при наличии комбинации трех факторов риска развития хронических неинфекционных заболеваний: повышенный уровень артериального давления, дислипидемия, избыточная масса тела или ожирение)</t>
  </si>
  <si>
    <t>Осмотр (консультация) врачом-хирургом или врачом-урологом (для мужчин при впервые выявленных по результатам анкетирования признаках патологии мочеполовой системы или при отягощенной наследственности по онкологическим заболеваниям предстательной железы, а также для мужчин вне зависимости от возраста в случае подозрения на онкологическое заболевание предстательной железы по результатам ультразвукового исследования) в возрасте 45 и 51 год</t>
  </si>
  <si>
    <t>Осмотр (консультация) врачом-хирургом или врачом-колопроктологом, включая проведение ректороманоскопии (для граждан при положительном анализе кала на скрытую кровь, для граждан в возрасте 49 лет и старше при отягощенной наследственности по семейному полипозу, онкологическим заболеваниям колоректальной области, при выявлении других медицинских показаний по результатам анкетирования, а также по назначению врача-терапевта, врача-уролога, врача-акушера-гинеколога в случаях выявления симптомов онкологических заболеваний  колоректальной области</t>
  </si>
  <si>
    <t>Колоноскопия  (в случае подозрения на онкологическое заболевание толстой кишки по назначению врача-хирурга или врача-колопроктолога), для граждан 49 лет и старше</t>
  </si>
  <si>
    <t>Осмотр (консультация) врача-акушера-гинеколога (для женщин с 30 лет до 69 лет с выявленными патологическими изменениями по результатам цитологического исследования мазка с шейки матки и (или маммографии, УЗИ матки и яичников)</t>
  </si>
  <si>
    <t>Осмотр (консультация) врачом-офтальмологом (для граждан в возрасте 60 лет и старше, имеющих повышенное внутриглазное давление )</t>
  </si>
  <si>
    <t>Тариф на 1 услугу</t>
  </si>
  <si>
    <t>Осмотр (консультация) врачом-неврологом (в случае указания или подозрения на ранее перенесенное острое нарушение мозгового кровообращения по результатам анкетирования у граждан, не находящихся под диспансерным наблюдением по данному поводу, а также в случаях первичного выявления нарушений двигательной функции, когнитивных нарушений и подозрения на депрессию)</t>
  </si>
  <si>
    <t xml:space="preserve"> Дуплексное сканирование брахицефальных артерий</t>
  </si>
  <si>
    <t>Осмотр (консультация) врачом-хирургом или врачом-колопроктологом, включая проведение ректороманоскопии</t>
  </si>
  <si>
    <t xml:space="preserve">Осмотр (консультация) врачом-оториноларингологом (при наличии медицинских показаний по результатам анкетирования или осмотра врача-терапевта) </t>
  </si>
  <si>
    <t>Осмотр (консультация) врачом-офтальмологом  (для граждан, имеющих повышенное внутриглазное давление, имеющих снижение остроты зрения, не поддающееся очковой коррекции, выявленное по результатам анкетирования)</t>
  </si>
  <si>
    <t>Для граждан от 75 лет и старше</t>
  </si>
  <si>
    <t>Для граждан от 21 до 74 лет</t>
  </si>
  <si>
    <t xml:space="preserve">Тариф на 1 случай применения тромболизиса, руб. </t>
  </si>
  <si>
    <t>Приложение №15а</t>
  </si>
  <si>
    <t xml:space="preserve">на 2018 год </t>
  </si>
  <si>
    <t>с применением лекарственных средств "метализе", "актилизе", "фортелизин"</t>
  </si>
  <si>
    <t>Случай проведения тромболизиса с применением лекарственного средства "фортелизин"</t>
  </si>
  <si>
    <t>Медицинские организации I уровня                                                                                             (средневзвешенный коэффициент 1-го уровня равен 0,97)</t>
  </si>
  <si>
    <r>
      <t xml:space="preserve">I А </t>
    </r>
    <r>
      <rPr>
        <sz val="10"/>
        <rFont val="Arial"/>
        <family val="2"/>
        <charset val="204"/>
      </rPr>
      <t>Медицинские организации, имеющие в своей структуре подразделения, оказывающие населению в пределах муниципального образования (внутригородского округа) первичную медико-санитарную помощь, в том числе первичную специализированную медико-санитарную помощь; и (или)  специализированную (за исключением высокотехнологичной) медицинскую помощь по 4 профилям, включая терапевтический, хирургический и педиатрический; и (или) скорую, в том числе скорую специализированную, медицинскую помощь</t>
    </r>
  </si>
  <si>
    <r>
      <t xml:space="preserve">I Б </t>
    </r>
    <r>
      <rPr>
        <sz val="10"/>
        <rFont val="Arial"/>
        <family val="2"/>
        <charset val="204"/>
      </rPr>
      <t xml:space="preserve">Медицинские организации, имеющие в своей структуре отделения и (или) центры, оказывающие населению в пределах муниципального образования (внутригородского округа) в том числе специализированную (за исключением высокотехнологичной) медицинскую помощь по 5 и более профилям </t>
    </r>
  </si>
  <si>
    <t>Медицинские организации II уровня                                                                        (средневзвешенный коэффициент 2-го уровня равен 1,05)</t>
  </si>
  <si>
    <r>
      <t xml:space="preserve">II А </t>
    </r>
    <r>
      <rPr>
        <sz val="10"/>
        <rFont val="Arial"/>
        <family val="2"/>
        <charset val="204"/>
      </rPr>
      <t>Медицинские организации, имеющие в своей структуре отделения и (или) центры, оказывающие в том числе специализированную (за исключением высокотехнологичной) медицинскую помощь населению нескольких муниципальных образований</t>
    </r>
  </si>
  <si>
    <r>
      <t xml:space="preserve">II Б </t>
    </r>
    <r>
      <rPr>
        <sz val="10"/>
        <rFont val="Arial"/>
        <family val="2"/>
        <charset val="204"/>
      </rPr>
      <t>Медицинские организации, относящиеся к специализированным больницам, больницам скорой медицинской помощи, центрам, диспансерам</t>
    </r>
  </si>
  <si>
    <r>
      <t xml:space="preserve">II В </t>
    </r>
    <r>
      <rPr>
        <sz val="10"/>
        <rFont val="Arial"/>
        <family val="2"/>
        <charset val="204"/>
      </rPr>
      <t>Медицинские организации, относящиеся к специализированным больницам, больницам скорой медицинской помощи, центрам, диспансерам, имеющие в своем составе отделения, оказывающие населению высокотехнологичную медицинскую помощь</t>
    </r>
  </si>
  <si>
    <r>
      <t xml:space="preserve">III А </t>
    </r>
    <r>
      <rPr>
        <sz val="10"/>
        <color indexed="8"/>
        <rFont val="Arial"/>
        <family val="2"/>
        <charset val="204"/>
      </rPr>
      <t>Структурные подразделения медицинских организаций, оказывающие населению высокотехнологичную медицинскую помощь по 3 и менее профилям.</t>
    </r>
  </si>
  <si>
    <r>
      <t xml:space="preserve">III Б </t>
    </r>
    <r>
      <rPr>
        <sz val="10"/>
        <color indexed="8"/>
        <rFont val="Arial"/>
        <family val="2"/>
        <charset val="204"/>
      </rPr>
      <t>Структурные подразделения медицинских организаций, оказывающие населению высокотехнологичную медицинскую помощь по 4 и более профилям.</t>
    </r>
  </si>
  <si>
    <t>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</si>
  <si>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Антропометрия (измерение роста стоя, массы тела, окружности талии), расчет индекса массы тела</t>
  </si>
  <si>
    <t>Измерение артериального давления</t>
  </si>
  <si>
    <t>Код услуги по классификатору медицинских услуг (приказМЗ РФ №804 н от 13.10.2017)</t>
  </si>
  <si>
    <t>Медицинские организации III уровня                                                                       (средневзвешенный коэффициент 3-го уровня равен 1,12)</t>
  </si>
  <si>
    <t>Приложение №8 к Тарифному соглашению</t>
  </si>
  <si>
    <t xml:space="preserve">Тарифы </t>
  </si>
  <si>
    <t>на оплату стоматологической помощи в амбулаторных условиях,</t>
  </si>
  <si>
    <t>Стоимость УЕТ, руб.</t>
  </si>
  <si>
    <t>Уровень МО</t>
  </si>
  <si>
    <t>Коэффициент уровня</t>
  </si>
  <si>
    <t>дети</t>
  </si>
  <si>
    <t>взрослые</t>
  </si>
  <si>
    <t>Классификатор основных медицинских услуг по</t>
  </si>
  <si>
    <t>оказанию первичной медико-санитарной специализированной</t>
  </si>
  <si>
    <t>стоматологической помощи, оказанной в амбулаторных условиях,</t>
  </si>
  <si>
    <t>выраженной в условных единицах трудоемкости (УЕТ)</t>
  </si>
  <si>
    <t>Код услуги</t>
  </si>
  <si>
    <t>Число УЕТ</t>
  </si>
  <si>
    <t>Витальное окрашивание твердых тканей зуба</t>
  </si>
  <si>
    <t>Определение индексов гигиены полости рта</t>
  </si>
  <si>
    <t>Определение пародонтальных индексов</t>
  </si>
  <si>
    <t>Проводниковая анестезия</t>
  </si>
  <si>
    <t>Аппликационная анестезия</t>
  </si>
  <si>
    <t>Инфильтрационная анестезия</t>
  </si>
  <si>
    <t>Описание и интерпретация рентгенографических изображений</t>
  </si>
  <si>
    <t>Взятие образца биологического материала из очагов поражения органов рта</t>
  </si>
  <si>
    <t>Получение соскоба с эрозивно-язвенных элементов кожи и слизистых оболочек</t>
  </si>
  <si>
    <t>Инъекционное введение лекарственных препаратов в челюстно-лицевую область</t>
  </si>
  <si>
    <t>Назначение лекарственных препаратов при заболеваниях полости рта и зубов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</si>
  <si>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</si>
  <si>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</si>
  <si>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Профилактический прием (осмотр, консультация) врача-стоматолога-терапевта</t>
  </si>
  <si>
    <t>Прием (осмотр, консультация) зубного врача первичный</t>
  </si>
  <si>
    <t>Прием (осмотр, консультация) зубного врача повторный</t>
  </si>
  <si>
    <t>Диспансерный прием (осмотр, консультация) зубного врача</t>
  </si>
  <si>
    <t>Профилактический прием (осмотр, консультация) зубного врача</t>
  </si>
  <si>
    <t>Прием (осмотр, консультация) гигиениста стоматологического первичный</t>
  </si>
  <si>
    <t>Прием (осмотр, консультация) гигиениста стоматологического повторный</t>
  </si>
  <si>
    <t>Люминесцентная стоматоскопия</t>
  </si>
  <si>
    <t>Введение лекарственных препаратов в пародонтальный карман</t>
  </si>
  <si>
    <t>Аппликация лекарственного препарата на слизистую оболочку полости рта</t>
  </si>
  <si>
    <t>Применение метода серебрения зуба</t>
  </si>
  <si>
    <t>Обучение гигиене полости рта</t>
  </si>
  <si>
    <t>Наложение лечебной повязки при заболеваниях слизистой оболочки полости рта и пародонта в области одной челюсти</t>
  </si>
  <si>
    <t>А16.07.002.002</t>
  </si>
  <si>
    <t>А16.07.002.003</t>
  </si>
  <si>
    <t>А16.07.002.004</t>
  </si>
  <si>
    <t>А16.07.002.005</t>
  </si>
  <si>
    <t>А16.07.002.006</t>
  </si>
  <si>
    <t>А16.07.002.007</t>
  </si>
  <si>
    <t>А16.07.002.008</t>
  </si>
  <si>
    <t>А16.07.002.009</t>
  </si>
  <si>
    <t>А16.07.002.010</t>
  </si>
  <si>
    <t>А16.07.002.011</t>
  </si>
  <si>
    <t>Наложение временной пломбы</t>
  </si>
  <si>
    <t>Снятие временной пломбы</t>
  </si>
  <si>
    <t>Трепанация зуба, искусственной коронки</t>
  </si>
  <si>
    <t>Пульпотомия (ампутация коронковой пульпы)</t>
  </si>
  <si>
    <t>Экстирпация пульпы</t>
  </si>
  <si>
    <t>Инструментальная и медикаментозная обработка хорошо проходимого корневого канала</t>
  </si>
  <si>
    <t>Инструментальная и медикаментозная обработка плохо проходимого корневого канала</t>
  </si>
  <si>
    <t>А16.07.057</t>
  </si>
  <si>
    <t>Запечатывание фиссуры зуба герметиком</t>
  </si>
  <si>
    <t>А16.07.082.002</t>
  </si>
  <si>
    <t>Внутрикостное введение лекарственных препаратов</t>
  </si>
  <si>
    <t>Снятие шины с одной челюсти</t>
  </si>
  <si>
    <t>Наложение иммобилизационной повязки при вывихах (подвывихах) суставов</t>
  </si>
  <si>
    <t>Наложение иммобилизационной повязки при вывихах (подвывихах) зубов</t>
  </si>
  <si>
    <t>Биопсия слизистой полости рта</t>
  </si>
  <si>
    <t>Биопсия языка</t>
  </si>
  <si>
    <t>Биопсия тканей губы</t>
  </si>
  <si>
    <t>Пункция кисты полости рта</t>
  </si>
  <si>
    <t>Бужирование протоков слюнных желез</t>
  </si>
  <si>
    <t>Наложение повязки при операциях в полости рта</t>
  </si>
  <si>
    <t>Остановка луночного кровотечения без наложения швов с использованием гемостатических материалов</t>
  </si>
  <si>
    <t>Снятие послеоперационных швов (лигатур)</t>
  </si>
  <si>
    <t>Удаление временного зуба</t>
  </si>
  <si>
    <t>Удаление постоянного зуба</t>
  </si>
  <si>
    <t>Удаление зуба сложное с разъединением корней</t>
  </si>
  <si>
    <t>Резекция верхушки корня</t>
  </si>
  <si>
    <t>Вскрытие подслизистого или поднадкостничного очага воспаления в полости рта</t>
  </si>
  <si>
    <t>Вскрытие и дренирование одонтогенного абсцесса</t>
  </si>
  <si>
    <t>Отсроченный кюретаж лунки удаленного зуба</t>
  </si>
  <si>
    <t>Вскрытие и дренирование абсцесса полости рта</t>
  </si>
  <si>
    <t>Вскрытие и дренирование очага воспаления мягких тканей лица или дна полости рта</t>
  </si>
  <si>
    <t>Цистотомия или цистэктомия</t>
  </si>
  <si>
    <t>Операция удаления ретинированного, дистопированного или сверхкомплектного зуба</t>
  </si>
  <si>
    <t>Лоскутная операция в полости рта</t>
  </si>
  <si>
    <t>Пластика уздечки верхней губы</t>
  </si>
  <si>
    <t>Пластика уздечки нижней губы</t>
  </si>
  <si>
    <t>Пластика уздечки языка</t>
  </si>
  <si>
    <t>Пластика перфорации верхнечелюстной пазухи</t>
  </si>
  <si>
    <t>Лечение перикоронита (промывание, рассечение и/или иссечение капюшона)</t>
  </si>
  <si>
    <t>Гемисекция зуба</t>
  </si>
  <si>
    <t>Удаление камней из протоков слюнных желез</t>
  </si>
  <si>
    <t>Промывание протока слюнной железы</t>
  </si>
  <si>
    <t>Иссечение свища мягких тканей</t>
  </si>
  <si>
    <t>Электрофорез лекарственных препаратов при патологии полости рта и зубов</t>
  </si>
  <si>
    <t>Диатермокоагуляция при патологии полости рта и зубов</t>
  </si>
  <si>
    <t>Ионофорез при патологии полости рта и зубов</t>
  </si>
  <si>
    <t>Депофорез корневого канала зуба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</si>
  <si>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</si>
  <si>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</si>
  <si>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</si>
  <si>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Воздействие токами ультравысокой частоты при патологии полости рта и зубов</t>
  </si>
  <si>
    <t>Ультравысокочастотная индуктотермия при патологии полости рта и зубов</t>
  </si>
  <si>
    <t>Гидроорошение при заболевании полости рта и зубов</t>
  </si>
  <si>
    <t>Ультрафиолетовое облучение ротоглотки</t>
  </si>
  <si>
    <t>Ультрафонофорез лекарственных препаратов на область десен</t>
  </si>
  <si>
    <t>Ортодонтия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</si>
  <si>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</si>
  <si>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</si>
  <si>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Диспансерный прием (осмотр, консультация) врача-ортодонта</t>
  </si>
  <si>
    <t>Антропометрические исследования</t>
  </si>
  <si>
    <t>Исследование на диагностических моделях челюстей</t>
  </si>
  <si>
    <t>Снятие оттиска с одной челюсти</t>
  </si>
  <si>
    <t>Распил ортодонтического аппарата через винт</t>
  </si>
  <si>
    <t>Коррекция съемного ортодонического аппарата</t>
  </si>
  <si>
    <t>Починка перелома базиса самотвердеющей пластмассой</t>
  </si>
  <si>
    <t>Изготовление контрольной модели</t>
  </si>
  <si>
    <t>Изготовление дуги вестибулярной</t>
  </si>
  <si>
    <t>Изготовление дуги вестибулярной с дополнительными изгибами</t>
  </si>
  <si>
    <t>Изготовление кольца ортодонтического</t>
  </si>
  <si>
    <t>Изготовление коронки ортодонтической</t>
  </si>
  <si>
    <t>Изготовление пластинки вестибулярной</t>
  </si>
  <si>
    <t>Изготовление пластинки с заслоном для языка (без кламмеров)</t>
  </si>
  <si>
    <t>от "29" декабря 2017 г.</t>
  </si>
  <si>
    <t>взрослый прием</t>
  </si>
  <si>
    <t>детский прием</t>
  </si>
  <si>
    <t>А12.07.001</t>
  </si>
  <si>
    <t>А12.07.003</t>
  </si>
  <si>
    <t>А12.07.004</t>
  </si>
  <si>
    <t>ВО 1.003.004.002</t>
  </si>
  <si>
    <t>В01.003.004.004</t>
  </si>
  <si>
    <t>В01.003.004.005</t>
  </si>
  <si>
    <t>А06.30.002</t>
  </si>
  <si>
    <t>А06.07.010</t>
  </si>
  <si>
    <t>Радиовизиография челюстно-лицевой области</t>
  </si>
  <si>
    <t>А06.07.003</t>
  </si>
  <si>
    <t>Прицельная внутриротовая контактная рентгенография</t>
  </si>
  <si>
    <t>А11.07. 026</t>
  </si>
  <si>
    <t>А11.01.019</t>
  </si>
  <si>
    <t>А11.07.011</t>
  </si>
  <si>
    <t>А25.07.001</t>
  </si>
  <si>
    <t>А05.07.001</t>
  </si>
  <si>
    <t>Электроодонтометрия зуба</t>
  </si>
  <si>
    <t>ВО 1.064.003</t>
  </si>
  <si>
    <t>Прием (осмотр, консультация) врача- стоматолога детского первичный</t>
  </si>
  <si>
    <t>ВО 1.064.004</t>
  </si>
  <si>
    <t>Прием (осмотр, консультация) врача- стоматолога детского повторный</t>
  </si>
  <si>
    <t>В04.064.001</t>
  </si>
  <si>
    <t>В01.065.007</t>
  </si>
  <si>
    <t>Прием (осмотр, консультация) врача- стоматолога первичный</t>
  </si>
  <si>
    <t>В01.065.008</t>
  </si>
  <si>
    <t>Прием (осмотр, консультация) врача- стоматолога повторный</t>
  </si>
  <si>
    <t>В04.065.005</t>
  </si>
  <si>
    <t>Диспансерный прием (осмотр, консультация) врача-стоматолога</t>
  </si>
  <si>
    <t>В01.065.001</t>
  </si>
  <si>
    <t>Прием (осмотр, консультация) врача- стоматолога-терапевта первичный</t>
  </si>
  <si>
    <t>В01.065.002</t>
  </si>
  <si>
    <t>Прием (осмотр, консультация) врача- стоматолога-терапевта повторный</t>
  </si>
  <si>
    <t>В04.065.001</t>
  </si>
  <si>
    <t>Диспансерный прием (осмотр, консультация)врача-стоматолога-терапевта</t>
  </si>
  <si>
    <t>В01.065.003</t>
  </si>
  <si>
    <t>ВО 1.065.004</t>
  </si>
  <si>
    <t>В04.065.003</t>
  </si>
  <si>
    <t>ВО 1.065.005</t>
  </si>
  <si>
    <t>В01.065.006</t>
  </si>
  <si>
    <t>АОЗ.07.001</t>
  </si>
  <si>
    <t>А11.07.010</t>
  </si>
  <si>
    <t>А11.07.022</t>
  </si>
  <si>
    <t>А16.07.051</t>
  </si>
  <si>
    <r>
      <t>Профессиональная гигиена полости рта и зубов</t>
    </r>
    <r>
      <rPr>
        <vertAlign val="superscript"/>
        <sz val="10"/>
        <color indexed="8"/>
        <rFont val="Times New Roman"/>
        <family val="1"/>
        <charset val="204"/>
      </rPr>
      <t>1</t>
    </r>
  </si>
  <si>
    <t>А16.07.082</t>
  </si>
  <si>
    <t>Сошлифовывание твердых тканей зуба</t>
  </si>
  <si>
    <t>А11.07.023</t>
  </si>
  <si>
    <t>А15.07.003</t>
  </si>
  <si>
    <t>А 16.07.002.001</t>
  </si>
  <si>
    <r>
      <t>Восстановление зуба пломбой I, II, III, V, VI класс по Блэку с использованием стоматологических цементов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</si>
  <si>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Восстановление зуба пломбой I, II, III, У,У1 класс по Блэку с использованием материалов химического отверждения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</si>
  <si>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Восстановление зуба пломбой с нарушением контактного пункта II, III класс по Блэку с использованием стоматологических цементов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</si>
  <si>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Восстановление зуба пломбой с нарушением контактного пункта II, III класс по Блэку с использованием материалов химического отверждения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</si>
  <si>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Восстановление зуба пломбой пломбой IV класс по Блэку с использованием стеклоиномерных цементов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</si>
  <si>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Восстановление зуба пломбой пломбой IV класс по Блэку с использованием материалов химического отверждения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</si>
  <si>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Восстановление зуба пломбой из амальгамы I, V класс по Блэку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</si>
  <si>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Восстановление зуба пломбой из амальгамы II класс по Блэку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</si>
  <si>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Восстановление зуба пломбой I, V, VI класс по Блэку с использованием материалов из фото полимеров</t>
    </r>
    <r>
      <rPr>
        <vertAlign val="superscript"/>
        <sz val="10"/>
        <color indexed="8"/>
        <rFont val="Times New Roman"/>
        <family val="1"/>
        <charset val="204"/>
      </rPr>
      <t>2</t>
    </r>
  </si>
  <si>
    <t>Восстановление зуба пломбой с нарушением контактного пункта II, III класс по Блэку с использованием материалов из фотополимеров2</t>
  </si>
  <si>
    <t>А16.07.002.012</t>
  </si>
  <si>
    <r>
      <t>Восстановление зуба пломбой IV класс по Блэку с использованием материалов из фотополимеров</t>
    </r>
    <r>
      <rPr>
        <vertAlign val="superscript"/>
        <sz val="10"/>
        <color indexed="8"/>
        <rFont val="Times New Roman"/>
        <family val="1"/>
        <charset val="204"/>
      </rPr>
      <t>2</t>
    </r>
  </si>
  <si>
    <t>А16.07.091</t>
  </si>
  <si>
    <t>А16.07.092</t>
  </si>
  <si>
    <t>А16.07.008.001</t>
  </si>
  <si>
    <t>Пломбирование корневого канала зуба пастой</t>
  </si>
  <si>
    <t>А16.07.008.002</t>
  </si>
  <si>
    <t>Пломбирование корневого канала зуба гуттаперчивыми штифтами</t>
  </si>
  <si>
    <t>А11.07.027</t>
  </si>
  <si>
    <t>Наложение девитализирующей пасты</t>
  </si>
  <si>
    <t>А16.07.009</t>
  </si>
  <si>
    <t>А16.07.010</t>
  </si>
  <si>
    <t>А16.07.019</t>
  </si>
  <si>
    <r>
      <t>Временное шинирование при заболеваниях пародонта</t>
    </r>
    <r>
      <rPr>
        <vertAlign val="superscript"/>
        <sz val="10"/>
        <color indexed="8"/>
        <rFont val="Times New Roman"/>
        <family val="1"/>
        <charset val="204"/>
      </rPr>
      <t>3</t>
    </r>
  </si>
  <si>
    <t>А16.07.020.001</t>
  </si>
  <si>
    <r>
      <t>Удаление наддесневых и подцесневых зубных отложений в области зуба ручным методом</t>
    </r>
    <r>
      <rPr>
        <vertAlign val="superscript"/>
        <sz val="10"/>
        <color indexed="8"/>
        <rFont val="Times New Roman"/>
        <family val="1"/>
        <charset val="204"/>
      </rPr>
      <t>4</t>
    </r>
  </si>
  <si>
    <t>А16.07.025.001</t>
  </si>
  <si>
    <t>Избирательное полирование зуба</t>
  </si>
  <si>
    <t>А22.07.002</t>
  </si>
  <si>
    <r>
      <t>Ультразвуковое удаление наддесневых и подцесневых зубных отложений в области зуба</t>
    </r>
    <r>
      <rPr>
        <vertAlign val="superscript"/>
        <sz val="10"/>
        <color indexed="8"/>
        <rFont val="Times New Roman"/>
        <family val="1"/>
        <charset val="204"/>
      </rPr>
      <t>4</t>
    </r>
  </si>
  <si>
    <t>А16.07.030.001</t>
  </si>
  <si>
    <t>А16.07.030.002</t>
  </si>
  <si>
    <t>А16.07.030.003</t>
  </si>
  <si>
    <t>Временное пломбирование лекарственным препаратом корневого канала</t>
  </si>
  <si>
    <t>А16.07.039</t>
  </si>
  <si>
    <r>
      <t>Закрытый кюретаж при заболеваниях пародонта в области зуба</t>
    </r>
    <r>
      <rPr>
        <vertAlign val="superscript"/>
        <sz val="10"/>
        <color indexed="8"/>
        <rFont val="Times New Roman"/>
        <family val="1"/>
        <charset val="204"/>
      </rPr>
      <t>4</t>
    </r>
  </si>
  <si>
    <t>А 16.07.082.001</t>
  </si>
  <si>
    <t>Распломбировка корневого канала ранее леченного пастой</t>
  </si>
  <si>
    <t>Распломбировка одного корневого канала ранее леченного фосфатцементом/резорцин- формальдегидным методом</t>
  </si>
  <si>
    <t>В01.067.001</t>
  </si>
  <si>
    <t>Прием (осмотр, консультация) врача- стоматолога-хирурга первичный</t>
  </si>
  <si>
    <t>В01.067.002</t>
  </si>
  <si>
    <t>Прием (осмотр, консультация) врача- стоматолога-хирурга повторный</t>
  </si>
  <si>
    <t>А11.03.003</t>
  </si>
  <si>
    <t>А15.03.007</t>
  </si>
  <si>
    <r>
      <t>Наложение шины при переломах костей</t>
    </r>
    <r>
      <rPr>
        <vertAlign val="superscript"/>
        <sz val="10"/>
        <color indexed="8"/>
        <rFont val="Times New Roman"/>
        <family val="1"/>
        <charset val="204"/>
      </rPr>
      <t>5</t>
    </r>
  </si>
  <si>
    <t>А15.03.011</t>
  </si>
  <si>
    <t>А 15.04.002</t>
  </si>
  <si>
    <t>А15.07.001</t>
  </si>
  <si>
    <t>А11.07.001</t>
  </si>
  <si>
    <t>А 11.07.002</t>
  </si>
  <si>
    <t>А11.07.005</t>
  </si>
  <si>
    <t>Биопсия слизистой преддверия полости рта</t>
  </si>
  <si>
    <t>А11.07.007</t>
  </si>
  <si>
    <t>1Л5</t>
  </si>
  <si>
    <t>А11.07.008</t>
  </si>
  <si>
    <t>А11.07.009</t>
  </si>
  <si>
    <t>А11.07.013</t>
  </si>
  <si>
    <t>Пункция слюнной железы</t>
  </si>
  <si>
    <t>А11.07.014</t>
  </si>
  <si>
    <t>Пункция тканей полости рта</t>
  </si>
  <si>
    <t>А11.07.015</t>
  </si>
  <si>
    <t>Пункция языка</t>
  </si>
  <si>
    <t>А11.07.016</t>
  </si>
  <si>
    <t>Биопсия слизистой ротоглотки</t>
  </si>
  <si>
    <t>А11.07.018</t>
  </si>
  <si>
    <t>Пункция губы</t>
  </si>
  <si>
    <t>А11.07.019</t>
  </si>
  <si>
    <t>Пункция патологического образования слизистой преддверия полости рта</t>
  </si>
  <si>
    <t>А11.07.020</t>
  </si>
  <si>
    <t>Биопсия слюнной железы</t>
  </si>
  <si>
    <t>А15.01.003</t>
  </si>
  <si>
    <t>Наложение повязки при операции в челюстно- лицевой области</t>
  </si>
  <si>
    <t>А15.07.002</t>
  </si>
  <si>
    <t>А16.01.004</t>
  </si>
  <si>
    <r>
      <t>Хирургическая обработка раны или инфицированной ткани</t>
    </r>
    <r>
      <rPr>
        <vertAlign val="superscript"/>
        <sz val="10"/>
        <color indexed="8"/>
        <rFont val="Times New Roman"/>
        <family val="1"/>
        <charset val="204"/>
      </rPr>
      <t>6</t>
    </r>
  </si>
  <si>
    <t>А16.01.008</t>
  </si>
  <si>
    <r>
      <t>Сшивание кожи и подкожной клетчатки</t>
    </r>
    <r>
      <rPr>
        <vertAlign val="superscript"/>
        <sz val="10"/>
        <color indexed="8"/>
        <rFont val="Times New Roman"/>
        <family val="1"/>
        <charset val="204"/>
      </rPr>
      <t>7</t>
    </r>
  </si>
  <si>
    <t>А16.07.097</t>
  </si>
  <si>
    <t>Наложение шва на слизистую оболочку рта</t>
  </si>
  <si>
    <t>А16.01.012</t>
  </si>
  <si>
    <t>Вскрытие и дренирование флегмоны (абсцесса)</t>
  </si>
  <si>
    <t>А16.01.016</t>
  </si>
  <si>
    <t>Удаление атеромы</t>
  </si>
  <si>
    <t>А16.01.030</t>
  </si>
  <si>
    <t>Иссечение грануляции</t>
  </si>
  <si>
    <t>А16.04.018</t>
  </si>
  <si>
    <t>Вправление вывиха сустава</t>
  </si>
  <si>
    <t>А16.07.095.001</t>
  </si>
  <si>
    <t>Остановка луночного кровотечения без наложения швов методом тампонады</t>
  </si>
  <si>
    <t>А16.07.095.002</t>
  </si>
  <si>
    <t>А16.07.001.001</t>
  </si>
  <si>
    <t>А16.07.001.002</t>
  </si>
  <si>
    <t>А16.07.001.003</t>
  </si>
  <si>
    <t>А16.07.024</t>
  </si>
  <si>
    <t>А 16.07.040</t>
  </si>
  <si>
    <t>А16.07.007</t>
  </si>
  <si>
    <t>А16.07.011</t>
  </si>
  <si>
    <t>А16.07.012</t>
  </si>
  <si>
    <t>А16.07.013</t>
  </si>
  <si>
    <t>А16.07.014</t>
  </si>
  <si>
    <t>А16.07.015</t>
  </si>
  <si>
    <t>А16.07.016</t>
  </si>
  <si>
    <t>А16.07.017.002</t>
  </si>
  <si>
    <r>
      <t>Коррекция объема и формы альвеолярного отростка</t>
    </r>
    <r>
      <rPr>
        <vertAlign val="superscript"/>
        <sz val="10"/>
        <color indexed="8"/>
        <rFont val="Times New Roman"/>
        <family val="1"/>
        <charset val="204"/>
      </rPr>
      <t>9</t>
    </r>
  </si>
  <si>
    <t>А16.07.026</t>
  </si>
  <si>
    <t>Гингивэктомия</t>
  </si>
  <si>
    <t>А16.07.089</t>
  </si>
  <si>
    <t>Гингивопластика</t>
  </si>
  <si>
    <t>А16.07.038</t>
  </si>
  <si>
    <r>
      <t>Открытый кюретаж при заболеваниях пародонта в области зуба</t>
    </r>
    <r>
      <rPr>
        <vertAlign val="superscript"/>
        <sz val="10"/>
        <color indexed="8"/>
        <rFont val="Times New Roman"/>
        <family val="1"/>
        <charset val="204"/>
      </rPr>
      <t>4</t>
    </r>
  </si>
  <si>
    <t>А16.07.042</t>
  </si>
  <si>
    <t>А16.07.043</t>
  </si>
  <si>
    <t>А16.07.044</t>
  </si>
  <si>
    <t>А16.07.096</t>
  </si>
  <si>
    <t>А16.07.008.003</t>
  </si>
  <si>
    <t>Закрытие перфорации стенки корневого канала зуба</t>
  </si>
  <si>
    <t>А16.07.058</t>
  </si>
  <si>
    <t>А16.07.059</t>
  </si>
  <si>
    <t>А11.07.025</t>
  </si>
  <si>
    <t>А16.22.012</t>
  </si>
  <si>
    <t>А16.30.064</t>
  </si>
  <si>
    <t>А16.30.069</t>
  </si>
  <si>
    <t>В01.054.001</t>
  </si>
  <si>
    <t>Осмотр (консультация) врача-физиотерапевта</t>
  </si>
  <si>
    <t>А 17.07.001</t>
  </si>
  <si>
    <t>А17.07.003</t>
  </si>
  <si>
    <t>А 17.07.004</t>
  </si>
  <si>
    <t>А17.07.006</t>
  </si>
  <si>
    <t>А17.07.007</t>
  </si>
  <si>
    <t>А17.07.008</t>
  </si>
  <si>
    <t>А17.07.009</t>
  </si>
  <si>
    <t>Воздействие электрическими полями при патологии полости рта и зубов</t>
  </si>
  <si>
    <t>А17.07.010</t>
  </si>
  <si>
    <t>А17.07.011</t>
  </si>
  <si>
    <t>А17.07.012</t>
  </si>
  <si>
    <t>А20.07.001</t>
  </si>
  <si>
    <t>А21.07.001</t>
  </si>
  <si>
    <t>Вакуум-терапия в стоматологии</t>
  </si>
  <si>
    <t>А22.07.005</t>
  </si>
  <si>
    <t>А22.07.007</t>
  </si>
  <si>
    <t>В01.063.001</t>
  </si>
  <si>
    <t>В01.063.002</t>
  </si>
  <si>
    <t>В04.063.001</t>
  </si>
  <si>
    <t>А02.07.004</t>
  </si>
  <si>
    <t>А23.07.002.027</t>
  </si>
  <si>
    <t>А02.07.010.001</t>
  </si>
  <si>
    <t>А02.07.010</t>
  </si>
  <si>
    <t>А23.07.001.001</t>
  </si>
  <si>
    <t>А23.07.003</t>
  </si>
  <si>
    <t>Припасовка и наложение ортодонтического аппарата</t>
  </si>
  <si>
    <t>А23.07.001.002</t>
  </si>
  <si>
    <t>Ремонт ортодонического аппарата</t>
  </si>
  <si>
    <t>А23.07.002.037</t>
  </si>
  <si>
    <t>А23.07.002.045</t>
  </si>
  <si>
    <t>А23.07.002.073</t>
  </si>
  <si>
    <t>А23.07.002.051</t>
  </si>
  <si>
    <t>А23.07.002.055</t>
  </si>
  <si>
    <t>А23.07.002.058</t>
  </si>
  <si>
    <t>А23.07.002.059</t>
  </si>
  <si>
    <t>А23.07.002.060</t>
  </si>
  <si>
    <t>Изготовление пластинки с окютюзионными накладками</t>
  </si>
  <si>
    <t>А16.07.053.002</t>
  </si>
  <si>
    <t>Профилактические услуги</t>
  </si>
  <si>
    <t>В04.064.002</t>
  </si>
  <si>
    <t>В04.065.006</t>
  </si>
  <si>
    <t>Профилактический прием (осмотр, консультация) врача-стоматолога</t>
  </si>
  <si>
    <t>В04.065.002</t>
  </si>
  <si>
    <t>В04.065.004</t>
  </si>
  <si>
    <t>А11.07.012</t>
  </si>
  <si>
    <t>Глубокое фторирование эмали зуба</t>
  </si>
  <si>
    <t>А 11.07.024</t>
  </si>
  <si>
    <r>
      <t>Местное применение реминерализующих препаратов в области зуба</t>
    </r>
    <r>
      <rPr>
        <vertAlign val="superscript"/>
        <sz val="10"/>
        <color indexed="8"/>
        <rFont val="Times New Roman"/>
        <family val="1"/>
        <charset val="204"/>
      </rPr>
      <t>4</t>
    </r>
  </si>
  <si>
    <t>А13.30.007</t>
  </si>
  <si>
    <t>Примечания:</t>
  </si>
  <si>
    <r>
      <t xml:space="preserve">1  </t>
    </r>
    <r>
      <rPr>
        <sz val="10"/>
        <color indexed="8"/>
        <rFont val="Times New Roman"/>
        <family val="1"/>
        <charset val="204"/>
      </rPr>
      <t>- одного квадранта</t>
    </r>
  </si>
  <si>
    <r>
      <t xml:space="preserve">2   </t>
    </r>
    <r>
      <rPr>
        <sz val="10"/>
        <color indexed="8"/>
        <rFont val="Times New Roman"/>
        <family val="1"/>
        <charset val="204"/>
      </rPr>
      <t>- включая полирование пломбы</t>
    </r>
  </si>
  <si>
    <r>
      <t xml:space="preserve">3   </t>
    </r>
    <r>
      <rPr>
        <sz val="10"/>
        <color indexed="8"/>
        <rFont val="Times New Roman"/>
        <family val="1"/>
        <charset val="204"/>
      </rPr>
      <t>- трех зубов</t>
    </r>
  </si>
  <si>
    <r>
      <t xml:space="preserve">4  </t>
    </r>
    <r>
      <rPr>
        <sz val="10"/>
        <color indexed="8"/>
        <rFont val="Times New Roman"/>
        <family val="1"/>
        <charset val="204"/>
      </rPr>
      <t>- одного зуба</t>
    </r>
  </si>
  <si>
    <r>
      <t xml:space="preserve">5  </t>
    </r>
    <r>
      <rPr>
        <sz val="10"/>
        <color indexed="8"/>
        <rFont val="Times New Roman"/>
        <family val="1"/>
        <charset val="204"/>
      </rPr>
      <t>- на одной челюсти</t>
    </r>
  </si>
  <si>
    <r>
      <t xml:space="preserve">6   </t>
    </r>
    <r>
      <rPr>
        <sz val="10"/>
        <color indexed="8"/>
        <rFont val="Times New Roman"/>
        <family val="1"/>
        <charset val="204"/>
      </rPr>
      <t>- без наложения швов</t>
    </r>
  </si>
  <si>
    <r>
      <t xml:space="preserve">7   </t>
    </r>
    <r>
      <rPr>
        <sz val="10"/>
        <color indexed="8"/>
        <rFont val="Times New Roman"/>
        <family val="1"/>
        <charset val="204"/>
      </rPr>
      <t>- один шов</t>
    </r>
  </si>
  <si>
    <r>
      <t xml:space="preserve">8  </t>
    </r>
    <r>
      <rPr>
        <sz val="10"/>
        <color indexed="8"/>
        <rFont val="Times New Roman"/>
        <family val="1"/>
        <charset val="204"/>
      </rPr>
      <t>- в области двух-трех зубов</t>
    </r>
  </si>
  <si>
    <r>
      <t xml:space="preserve">9   </t>
    </r>
    <r>
      <rPr>
        <sz val="10"/>
        <color indexed="8"/>
        <rFont val="Times New Roman"/>
        <family val="1"/>
        <charset val="204"/>
      </rPr>
      <t>- в области одного-двух зубов</t>
    </r>
  </si>
  <si>
    <t>Приложение № 29 к Тарифному соглашению</t>
  </si>
  <si>
    <t>Управленческий коэффициент Ку</t>
  </si>
  <si>
    <t>2А</t>
  </si>
  <si>
    <t>3Б</t>
  </si>
  <si>
    <t>Государственное автономное учреждение здравоохранения «Детская республиканская клиническая больница» Министерства здравоохранения Республики Бурятия- ГАУЗ "ДРКБ" МЗ РБ, отделения, оказывающие высокотехнологичную медицинскую помощь: онкологическое для детей (гематология, онкология), нефрологическое отделение (ревматология, нефрология) отделение патологии новорожденных и недоношенных детей №1, отделение патологии новорожденных и недоношенных детей №2, пульмонологическое отделение (кардиология, пульмонология), неврологическое отделение</t>
  </si>
  <si>
    <t>ВО 1.046.001</t>
  </si>
  <si>
    <t>ВО 1.046.003</t>
  </si>
  <si>
    <t>Приложение №21</t>
  </si>
  <si>
    <t xml:space="preserve">Прейскурант тарифов на оплату внешних консультативных, диагностических и лечебных </t>
  </si>
  <si>
    <t xml:space="preserve">амбулаторно-поликлинических услуг  для проведения взаиморасчетов, </t>
  </si>
  <si>
    <t>Коды услуг</t>
  </si>
  <si>
    <t>Государственные бюджетные учреждения здравоохранения, МО частной формы собственности, ГАУЗ, МО ОАО "РЖД", Федеральные казенные учреждения,  руб.</t>
  </si>
  <si>
    <t>Баунтовская ЦРБ, Муйская ЦРБ, Нижнеанг. ЦРБ,  Отд. на ст. Северобайкальск, Узл. на ст. Таксимо, руб.</t>
  </si>
  <si>
    <t>Баргузинская ЦРБ, Курумканская ЦРБ, Окинская ЦРБ, руб.</t>
  </si>
  <si>
    <t>001001</t>
  </si>
  <si>
    <t>B01.002.001 Прием (осмотр, консультация) врача-аллерголога-иммунолога</t>
  </si>
  <si>
    <t>001003</t>
  </si>
  <si>
    <t>B01.004.001 Прием (осмотр, консультация) врача-гастроэнтеролога</t>
  </si>
  <si>
    <t>001004</t>
  </si>
  <si>
    <t>B01.005.001 Прием (осмотр, консультация) врача-гематолога</t>
  </si>
  <si>
    <t>001005</t>
  </si>
  <si>
    <t>B01.010.001 Прием (осмотр, консультация) врача - детского хирурга</t>
  </si>
  <si>
    <t>001006</t>
  </si>
  <si>
    <t>B01.014.001 Прием (осмотр, консультация) врача-инфекциониста</t>
  </si>
  <si>
    <t>001007</t>
  </si>
  <si>
    <t>B01.015.001 Прием (осмотр, консультация) врача-кардиолога</t>
  </si>
  <si>
    <t>001008</t>
  </si>
  <si>
    <t>B01.015.003 Прием (осмотр, консультация) врача - детского кардиолога</t>
  </si>
  <si>
    <t>001009</t>
  </si>
  <si>
    <t>B01.018.001 Прием (осмотр, консультация) врача-колопроктолога</t>
  </si>
  <si>
    <t>001010</t>
  </si>
  <si>
    <t>B01.023.001 Прием (осмотр, консультация) врача-невролога</t>
  </si>
  <si>
    <t>001012</t>
  </si>
  <si>
    <t>B01.023.001 Прием  врача-детского невролога</t>
  </si>
  <si>
    <t>001013</t>
  </si>
  <si>
    <t>B01.028.001 Прием (осмотр, консультация) врача-оториноларинголога</t>
  </si>
  <si>
    <t>001016</t>
  </si>
  <si>
    <t>B01.029.001 Прием (осмотр, консультация) врача-офтальмолога</t>
  </si>
  <si>
    <t>001019</t>
  </si>
  <si>
    <t>В01.029.001 Прием  врача-детского офтальмолога</t>
  </si>
  <si>
    <t>001020</t>
  </si>
  <si>
    <t>B01.031.001 Прием (осмотр, консультация) врача-педиатра</t>
  </si>
  <si>
    <t>001022</t>
  </si>
  <si>
    <t>B01.037.001 Прием (осмотр, консультация) врача-пульмонолога</t>
  </si>
  <si>
    <t>001023</t>
  </si>
  <si>
    <t>B01.040.001 Прием (осмотр, консультация) врача-ревматолога</t>
  </si>
  <si>
    <t>001025</t>
  </si>
  <si>
    <t>B01.047.001 Прием (осмотр, консультация) врача-терапевта</t>
  </si>
  <si>
    <t>001026</t>
  </si>
  <si>
    <t>B01.050.001 Прием (осмотр, консультация) врача-травматолога-ортопеда</t>
  </si>
  <si>
    <t>001027</t>
  </si>
  <si>
    <t>B01.053.001 Прием (осмотр, консультация) врача-уролога</t>
  </si>
  <si>
    <t>001028</t>
  </si>
  <si>
    <t>B01.054.001 Осмотр (консультация) врача-физиотерапевта</t>
  </si>
  <si>
    <t>001029</t>
  </si>
  <si>
    <t>B01.057.001 Прием (осмотр, консультация) врача-хирурга</t>
  </si>
  <si>
    <t>001030</t>
  </si>
  <si>
    <t>B01.049.001 Прием (осмотр, консультация) врача - торакального хирурга</t>
  </si>
  <si>
    <t>001031</t>
  </si>
  <si>
    <t>B01.058.001 Прием (осмотр, консультация) врача-эндокринолога</t>
  </si>
  <si>
    <t>001032</t>
  </si>
  <si>
    <t>В01.058.001 Прием  врача- детского эндокринолога</t>
  </si>
  <si>
    <t>001033</t>
  </si>
  <si>
    <t>B01.025.001 Прием (осмотр, консультация) врача-нефролога</t>
  </si>
  <si>
    <t>001034</t>
  </si>
  <si>
    <t>B01.008.001 Прием (осмотр, консультация) врача-дерматовенеролога</t>
  </si>
  <si>
    <t>001035</t>
  </si>
  <si>
    <t>B01.043.001 Прием (осмотр, консультация) врача - сердечно-сосудистого хирурга</t>
  </si>
  <si>
    <t>001036</t>
  </si>
  <si>
    <t>B01.024.001 Прием (осмотр, консультация) врача-нейрохирурга</t>
  </si>
  <si>
    <t>001037</t>
  </si>
  <si>
    <t>B01.001.001 Прием (осмотр, консультация) врача-акушера-гинеколога</t>
  </si>
  <si>
    <t>001039</t>
  </si>
  <si>
    <t>B01.027.001 Прием (осмотр, консультация) врача-онколога</t>
  </si>
  <si>
    <t>001041</t>
  </si>
  <si>
    <t xml:space="preserve"> В01.054.001 Осмотр (консультация) врача-физиотерапевта (врача по медицинской реабилитации)</t>
  </si>
  <si>
    <t>001042</t>
  </si>
  <si>
    <t>B01.032.002 Прием (осмотр, консультация) врача-неонатолога</t>
  </si>
  <si>
    <t>001043</t>
  </si>
  <si>
    <t>B01.026.001 Прием (осмотр, консультация) врача общей практики (семейного врача)</t>
  </si>
  <si>
    <t>001044</t>
  </si>
  <si>
    <t>Прием среднего медицинского персонала</t>
  </si>
  <si>
    <t>001046</t>
  </si>
  <si>
    <t>Телеконсультация врача специалиста</t>
  </si>
  <si>
    <t>001047</t>
  </si>
  <si>
    <t xml:space="preserve">В 01.064.001 Прием врача-стоматолога при проведения диспансеризации и медицинских осмотров несовершенолетних поликлиниками г. Улан-Удэ в соответствии с приказами МЗ РФ от 15.02.2013 г. №72 н,  от 11.04.2013 г.№ 216н,  от 10.08.2017г. № 514н </t>
  </si>
  <si>
    <t>001048</t>
  </si>
  <si>
    <t>B02.069.001 Прием (тестирование, консультация) медицинского психолога первичный</t>
  </si>
  <si>
    <t>001049</t>
  </si>
  <si>
    <t>B02.069.002 Прием (тестирование, консультация) медицинского психолога повторный</t>
  </si>
  <si>
    <t>001050</t>
  </si>
  <si>
    <t>B03.020.009 Врачебно-педагогическое наблюдение</t>
  </si>
  <si>
    <t>001051</t>
  </si>
  <si>
    <t>B04.046.001 Диспансерный прием (осмотр, консультация) врача сурдолога-оториноларинголога  (взрослое население)</t>
  </si>
  <si>
    <t>001052</t>
  </si>
  <si>
    <t>B04.046.001 Диспансерный прием (осмотр, консультация) врача сурдолога-оториноларинголога  (детское население до 1 года)</t>
  </si>
  <si>
    <t>001053</t>
  </si>
  <si>
    <t>B04.046.001 Диспансерный прием (осмотр, консультация) врача сурдолога-оториноларинголога  (детское население от 1 года до 18 лет)</t>
  </si>
  <si>
    <t>001054</t>
  </si>
  <si>
    <t>B04.046.004 Прием (осмотр, консультация) врача-сурдолога-протезиста диспансерный (взрослое население)</t>
  </si>
  <si>
    <t>001055</t>
  </si>
  <si>
    <t>B04.046.004 Прием (осмотр, консультация) врача-сурдолога-протезиста диспансерный  (детское население)</t>
  </si>
  <si>
    <t>001056</t>
  </si>
  <si>
    <t>В 01.014.001 Прием ( осмотр, консультация) врача - инфекциониста (гепатологического центра)</t>
  </si>
  <si>
    <t xml:space="preserve">УДАЛИТЬ с 01.01.2018г. </t>
  </si>
  <si>
    <t>001021</t>
  </si>
  <si>
    <t>001015</t>
  </si>
  <si>
    <t>001024</t>
  </si>
  <si>
    <t>В.01.040.001 Прием  врача-детского ревматолога</t>
  </si>
  <si>
    <t>002</t>
  </si>
  <si>
    <t>ФУНКЦИОНАЛЬНЫЕ МЕТОДЫ  ИССЛЕДОВАНИЯ (с использованием простых приборов)</t>
  </si>
  <si>
    <t>002001</t>
  </si>
  <si>
    <t>A02.26.015 Офтальмотонометрия</t>
  </si>
  <si>
    <t>002002</t>
  </si>
  <si>
    <t>А.12.25.007 Тимпанометрия</t>
  </si>
  <si>
    <t>002003</t>
  </si>
  <si>
    <t>A03.25.001 Вестибулометрия</t>
  </si>
  <si>
    <t>002004</t>
  </si>
  <si>
    <t>A12.25.001 Тональная аудиометрия</t>
  </si>
  <si>
    <t>002005</t>
  </si>
  <si>
    <t>A12.25.002 Речевая аудиометрия</t>
  </si>
  <si>
    <t>002006</t>
  </si>
  <si>
    <t xml:space="preserve">A02.26.005 Периметрия статическая </t>
  </si>
  <si>
    <t>002007</t>
  </si>
  <si>
    <t>A03.26.015 Тонография</t>
  </si>
  <si>
    <t>002008</t>
  </si>
  <si>
    <t>A03.26.002 Гониоскопия</t>
  </si>
  <si>
    <t>002009</t>
  </si>
  <si>
    <t>A12.26.008 Разгрузочные пробы для исследования регуляции внутриглазного давления</t>
  </si>
  <si>
    <t>002011</t>
  </si>
  <si>
    <t>A 02.26.015 Офтальмотонометрия (суточная)</t>
  </si>
  <si>
    <t>002012</t>
  </si>
  <si>
    <t>A02.26.014 Скиаскопия</t>
  </si>
  <si>
    <t>002013</t>
  </si>
  <si>
    <t xml:space="preserve">A03.26.001 Биомикроскопия глаза  </t>
  </si>
  <si>
    <t>002014</t>
  </si>
  <si>
    <t>A03.26.003 Осмотр периферии глазного дна трехзеркальной линзой Гольдмана</t>
  </si>
  <si>
    <t>002015</t>
  </si>
  <si>
    <t>A03.26.018 Биомикроскопия глазного дна</t>
  </si>
  <si>
    <t>002018</t>
  </si>
  <si>
    <t>A03.26.011 Кератопахометрия</t>
  </si>
  <si>
    <t>002019</t>
  </si>
  <si>
    <t>A03.26.020 Компьютерная периметрия</t>
  </si>
  <si>
    <t>002020</t>
  </si>
  <si>
    <t>А. 03.26.020 Компьютерная периметрия (две программы)</t>
  </si>
  <si>
    <t>002021</t>
  </si>
  <si>
    <t>A12.26.016 Авторефрактометрия с узким зрачком</t>
  </si>
  <si>
    <t>002022</t>
  </si>
  <si>
    <t xml:space="preserve">A02.26.009 Исследование цветоощущения </t>
  </si>
  <si>
    <t>002023</t>
  </si>
  <si>
    <t>A21.26.001 Массаж век медицинский</t>
  </si>
  <si>
    <t>002024</t>
  </si>
  <si>
    <t>A02.26.004 Визометрия</t>
  </si>
  <si>
    <t>002025</t>
  </si>
  <si>
    <t>А.12.09.004 Бодиплетизмография</t>
  </si>
  <si>
    <t>002026</t>
  </si>
  <si>
    <t>А12.09.004. Бодиплетизмография для детей до 7 лет</t>
  </si>
  <si>
    <t>002027</t>
  </si>
  <si>
    <t>А12.09.002.001 Исследование дыхательных объёмов с применением лекарственных средств  (Импульсная осциломметрия детям до 6 лет)</t>
  </si>
  <si>
    <t>002028</t>
  </si>
  <si>
    <t>А 12.26.007 Нагрузочные пробы для исследования регуляции внутриглазного давления</t>
  </si>
  <si>
    <t>002029</t>
  </si>
  <si>
    <t>А 12.26.006 Тонометрическая проба Хеймса</t>
  </si>
  <si>
    <t>002030</t>
  </si>
  <si>
    <t>В03.004.001 Комплекс исследований для диагностики язвы желудка и двенадцатиперстной кишки (дыхательный уреазный тест)</t>
  </si>
  <si>
    <t>002031</t>
  </si>
  <si>
    <t>A03.26.003 Осмотр периферии глазного дна  щелевой лампой</t>
  </si>
  <si>
    <t>002017</t>
  </si>
  <si>
    <t xml:space="preserve">A03.26.015 Тонография </t>
  </si>
  <si>
    <t>003</t>
  </si>
  <si>
    <t>МЕТОДЫ ВИЗУАЛЬНОГО ИССЛЕДОВАНИЯ (требующие специальных приборов, навыков, помощи ассистента</t>
  </si>
  <si>
    <t>003005</t>
  </si>
  <si>
    <t>А03.08.005 Ларингоскопия</t>
  </si>
  <si>
    <t>003006</t>
  </si>
  <si>
    <t>А11.08.008 Биопсия слизистой гортаноглотки</t>
  </si>
  <si>
    <t>003007</t>
  </si>
  <si>
    <t>А 03.09.001 Бронхоскопия</t>
  </si>
  <si>
    <t>003008</t>
  </si>
  <si>
    <t>А 11.09.008 Биопсия трахеи, бронхов при бронхоскопии</t>
  </si>
  <si>
    <t>003009</t>
  </si>
  <si>
    <t>А03.09.001 Бронхоскопия (диагностическая)</t>
  </si>
  <si>
    <t>003010</t>
  </si>
  <si>
    <t>А.22.09.001 Эндоскопическое воздействие низкоинтенсивных лазерным излучением при заболеваниях нижних дыхательных путей</t>
  </si>
  <si>
    <t>003012</t>
  </si>
  <si>
    <t>А.03.09.002 Трахеоскопия</t>
  </si>
  <si>
    <t>003014</t>
  </si>
  <si>
    <t>А.22.16.001 Эндоскопическое облучение лазером при заболеваниях пищевода, желудка, двенадцатиперстной кишки</t>
  </si>
  <si>
    <t>003015</t>
  </si>
  <si>
    <t>А.11.16.008 Промывание желудка</t>
  </si>
  <si>
    <t>003017</t>
  </si>
  <si>
    <r>
      <rPr>
        <sz val="11"/>
        <rFont val="Times New Roman"/>
        <family val="1"/>
        <charset val="204"/>
      </rPr>
      <t>А.03.16.001 Эзофагогастродуоденоскопия(диагностическая)</t>
    </r>
  </si>
  <si>
    <t>003018</t>
  </si>
  <si>
    <t>А.03.17.001 Эзофагогастроинтестиноскопия</t>
  </si>
  <si>
    <t>003019</t>
  </si>
  <si>
    <t>А 03.19.001 Ректоскопия</t>
  </si>
  <si>
    <t>003020</t>
  </si>
  <si>
    <t>А 03.19.002 Ректороманоскопия</t>
  </si>
  <si>
    <t>003021</t>
  </si>
  <si>
    <t>А.11.19.002 Биопсия прямой кишки с помощью видеоэндоскопических технологий (диагностическая)</t>
  </si>
  <si>
    <t>003030</t>
  </si>
  <si>
    <t>А.03.20.001 Кольпоскопия</t>
  </si>
  <si>
    <t>003031</t>
  </si>
  <si>
    <t>А.03.20.003 Гистероскопия</t>
  </si>
  <si>
    <t>003032</t>
  </si>
  <si>
    <t>А.03.28.001 Цистоскопия</t>
  </si>
  <si>
    <t>003039</t>
  </si>
  <si>
    <t>А.03.08.002.001 Эпифарингоскопия</t>
  </si>
  <si>
    <t>003043</t>
  </si>
  <si>
    <t>003047</t>
  </si>
  <si>
    <t>А. 11.09.001 Бронхоскопия</t>
  </si>
  <si>
    <t>003049</t>
  </si>
  <si>
    <t>А.11.09.002. Биопсия  легких при бронхоскопии</t>
  </si>
  <si>
    <t>003051</t>
  </si>
  <si>
    <r>
      <rPr>
        <sz val="11"/>
        <rFont val="Times New Roman"/>
        <family val="1"/>
        <charset val="204"/>
      </rPr>
      <t xml:space="preserve">А03.09.001 Бронхоскопия  (видеобронхоскопия диагностическая )   </t>
    </r>
    <r>
      <rPr>
        <sz val="11"/>
        <color indexed="17"/>
        <rFont val="Times New Roman"/>
        <family val="1"/>
        <charset val="204"/>
      </rPr>
      <t xml:space="preserve"> </t>
    </r>
  </si>
  <si>
    <t>003061</t>
  </si>
  <si>
    <t>А.03.08.003  Эзофагоскопия</t>
  </si>
  <si>
    <t>003063</t>
  </si>
  <si>
    <t>А.11.16.001 Биопсия пищевода с помощью эндоскопии</t>
  </si>
  <si>
    <t>003065</t>
  </si>
  <si>
    <t>А.03.16.001  Видеоэзофагогастродуоденоскопия</t>
  </si>
  <si>
    <t>003067</t>
  </si>
  <si>
    <t>А.11.16.002 Биопсия желудка с помощью эндоскопии</t>
  </si>
  <si>
    <t>003070</t>
  </si>
  <si>
    <t xml:space="preserve">А. 16.16.039  Эндоскопическая хирургия при новообразованиях желудка </t>
  </si>
  <si>
    <t>003073</t>
  </si>
  <si>
    <t>А. 22.16.001 00 Эндоскопическое облучение лазером при заболеваниях пищевода, желудка, двенадцатиперстной кишки</t>
  </si>
  <si>
    <t>003074</t>
  </si>
  <si>
    <t>А.03.30.007 Хромоскопия, контрастное исследование пищевода, желудка, толстой кишки</t>
  </si>
  <si>
    <t>003075</t>
  </si>
  <si>
    <t>А.03.18.001.001 Толстокишечная видеоэндоскопия</t>
  </si>
  <si>
    <t>003076</t>
  </si>
  <si>
    <t>А.03.11.001.001  Биопсия сигмовидной ободочной кишки эндоскопическая</t>
  </si>
  <si>
    <t>003079</t>
  </si>
  <si>
    <t>А.03.19.002 Ректороманоскопия</t>
  </si>
  <si>
    <t>003081</t>
  </si>
  <si>
    <t>А. 11.19.001 Биопсия прямой кишки с помошью видеоэндоскопических технологий  (лечебная)</t>
  </si>
  <si>
    <t>003083</t>
  </si>
  <si>
    <r>
      <t>А. 03.19.003 Сигмоидоскопия</t>
    </r>
    <r>
      <rPr>
        <sz val="11"/>
        <color indexed="17"/>
        <rFont val="Times New Roman"/>
        <family val="1"/>
        <charset val="204"/>
      </rPr>
      <t xml:space="preserve"> </t>
    </r>
  </si>
  <si>
    <t>003087</t>
  </si>
  <si>
    <t>003089</t>
  </si>
  <si>
    <r>
      <t xml:space="preserve">А03.28.001 Цистоскопия </t>
    </r>
    <r>
      <rPr>
        <sz val="11"/>
        <color indexed="21"/>
        <rFont val="Times New Roman"/>
        <family val="1"/>
        <charset val="204"/>
      </rPr>
      <t xml:space="preserve"> </t>
    </r>
  </si>
  <si>
    <t>003091</t>
  </si>
  <si>
    <t>A03.20.004 Вагиноскопия</t>
  </si>
  <si>
    <t>003002</t>
  </si>
  <si>
    <t>А03.08.003 Эзофагоскопия (детская)</t>
  </si>
  <si>
    <t>003023</t>
  </si>
  <si>
    <t>А. 03.18.001. 001 Толстокишечная эндоскопия (детская)</t>
  </si>
  <si>
    <t>003092</t>
  </si>
  <si>
    <t>А02.01.006 Люминесцентная диагностика (осмотр под лампой Вуда)</t>
  </si>
  <si>
    <t>004</t>
  </si>
  <si>
    <t>МЕТОДЫ ЛУЧЕВОЙ ДИАГНОСТИКИ (ультразвуковые методы диагностики)</t>
  </si>
  <si>
    <t>004001</t>
  </si>
  <si>
    <t>A04.01.001 Ультразвуковое исследование мягких тканей (одна анатомическая зона)</t>
  </si>
  <si>
    <t>004002</t>
  </si>
  <si>
    <t>A04.06.001 Ультразвуковое исследование селезенки</t>
  </si>
  <si>
    <t>004003</t>
  </si>
  <si>
    <t>A04.06.002 Ультразвуковое исследование лимфатических узлов (одна анатомическая зона)</t>
  </si>
  <si>
    <t>004004</t>
  </si>
  <si>
    <t>A04.09.001 Ультразвуковое исследование плевральной полости</t>
  </si>
  <si>
    <t>004005</t>
  </si>
  <si>
    <t>A04.10.002 Эхокардиография</t>
  </si>
  <si>
    <t>004011</t>
  </si>
  <si>
    <t>А04.14.001.003 Ультразвуковое исследование гепатобиллиарной зоны (Ультразвуковое исследование желчных протоков после холецистэктомии)</t>
  </si>
  <si>
    <t>004012</t>
  </si>
  <si>
    <t>A04.15.001 Ультразвуковое исследование поджелудочной железы</t>
  </si>
  <si>
    <t>004013</t>
  </si>
  <si>
    <t>A04.20.001 Ультразвуковое исследование матки и придатков трансабдоминальное</t>
  </si>
  <si>
    <t>004014</t>
  </si>
  <si>
    <t>A04.20.002 Ультразвуковое исследование молочных желез</t>
  </si>
  <si>
    <t>004016</t>
  </si>
  <si>
    <t>A04.28.003 Ультразвуковое исследование органов мошонки</t>
  </si>
  <si>
    <t>004017</t>
  </si>
  <si>
    <t>A04.22.001 Ультразвуковое исследование щитовидной железы и паращитовидных желез</t>
  </si>
  <si>
    <t>004019</t>
  </si>
  <si>
    <t>A04.26.002 Ультразвуковое исследование глазного яблока</t>
  </si>
  <si>
    <t>004021</t>
  </si>
  <si>
    <t xml:space="preserve">A04.28.002.003 Ультразвуковое исследование мочевого пузыря </t>
  </si>
  <si>
    <t>004022</t>
  </si>
  <si>
    <t>A04.30.003 Ультразвуковое исследование забрюшинного пространства</t>
  </si>
  <si>
    <t>004023</t>
  </si>
  <si>
    <t>A04.30.004 Ультразвуковое определение жидкости в брюшной полости</t>
  </si>
  <si>
    <t>004024</t>
  </si>
  <si>
    <t>A04.23.001.001 Ультразвуковое исследование головного мозга</t>
  </si>
  <si>
    <t>004029</t>
  </si>
  <si>
    <t>A04.30.001 Ультразвуковое исследование плода</t>
  </si>
  <si>
    <t>004031</t>
  </si>
  <si>
    <t xml:space="preserve">А11.01.004  Пункция органа под контролем УЗИ </t>
  </si>
  <si>
    <t>004032</t>
  </si>
  <si>
    <t>A04.10.002.001 Эхокардиография чрезпищеводная</t>
  </si>
  <si>
    <t>004033</t>
  </si>
  <si>
    <t xml:space="preserve">A04.21.001.001 Ультразвуковое исследование простаты </t>
  </si>
  <si>
    <t>004034</t>
  </si>
  <si>
    <t>A04.20.001.001 Ультразвуковое исследование матки и придатков трансвагинальное</t>
  </si>
  <si>
    <t>004035</t>
  </si>
  <si>
    <t>A04.10.002 Эхокардиография с цветным картированием</t>
  </si>
  <si>
    <t>004036</t>
  </si>
  <si>
    <t>A04.12.005.001 Дуплексное сканирование артерий нижних конечностей</t>
  </si>
  <si>
    <t>004037</t>
  </si>
  <si>
    <t>A04.14.001 Ультразвуковое исследование печени</t>
  </si>
  <si>
    <t>004038</t>
  </si>
  <si>
    <t>A04.28.001 Ультразвуковое исследование почек и надпочечников</t>
  </si>
  <si>
    <t>004039</t>
  </si>
  <si>
    <t>А.04.06.003 УЗИ вилочковой железы</t>
  </si>
  <si>
    <t>004040</t>
  </si>
  <si>
    <t>A04.10.002  Эхокардиография (с допплеровским анализом)</t>
  </si>
  <si>
    <t>004041</t>
  </si>
  <si>
    <t>A04.07.002 Ультразвуковое исследование слюнных желез</t>
  </si>
  <si>
    <t>004042</t>
  </si>
  <si>
    <t>А.04.28.002.003 УЗИ мочевого пузыря с определением остаточной мочи</t>
  </si>
  <si>
    <t>004044</t>
  </si>
  <si>
    <t>A04.14.002.001 Ультразвуковое исследование желчного пузыря с определением его сократимости</t>
  </si>
  <si>
    <t>004045</t>
  </si>
  <si>
    <t>А.04.03.003 Ультразвуковая денситометрия</t>
  </si>
  <si>
    <t>004048</t>
  </si>
  <si>
    <t>А.04.04.001 Ультразвуковое исследование сустава /суставов</t>
  </si>
  <si>
    <t>004049</t>
  </si>
  <si>
    <t>A04.12.015 Триплексное сканирование вен</t>
  </si>
  <si>
    <t>004050</t>
  </si>
  <si>
    <t>A04.12.003 Дуплексное сканирование аорты</t>
  </si>
  <si>
    <t>004051</t>
  </si>
  <si>
    <t>А04.12.005.003 Дуплексное сканирование брахеоцефальных артерий с цветным картированием кровотока</t>
  </si>
  <si>
    <t>004052</t>
  </si>
  <si>
    <t>A04.12.005.003 Дуплексное сканирование брахиоцефальных артерий с цветным допплеровским картированием кровотока</t>
  </si>
  <si>
    <t>004053</t>
  </si>
  <si>
    <t xml:space="preserve">A04.16.001 Ультразвуковое исследование органов брюшной полости </t>
  </si>
  <si>
    <t>004015</t>
  </si>
  <si>
    <t>А.04.21.001 Ультразвуковое исследование простаты</t>
  </si>
  <si>
    <t>004054</t>
  </si>
  <si>
    <t>А03.26.019.001  Оптическое исследование переднего отдела глаза  с помощью компьютерного анализатора</t>
  </si>
  <si>
    <t>004055</t>
  </si>
  <si>
    <t>А03.26.019.002  Оптическое исследование заднего отдела глаза  с помощью компьютерного анализатора</t>
  </si>
  <si>
    <t>004056</t>
  </si>
  <si>
    <t>А03.26.019.003  Оптическое исследование головки зрительного нерва и слоя нервных волокон  с помощью компьютерного анализатора</t>
  </si>
  <si>
    <t>004057</t>
  </si>
  <si>
    <t>А03.26.019.001  Оптическое исследование переднего отдела глаза  с помощью компьютерного анализатора (пахиметрия)</t>
  </si>
  <si>
    <t>004058</t>
  </si>
  <si>
    <t>А03.26.019.001  Оптическое исследование переднего отдела глаза  с помощью компьютерного анализатора (УПК - угла передней камеры глаза)</t>
  </si>
  <si>
    <t>004059</t>
  </si>
  <si>
    <t>A04.30.001 Ультразвуковое исследование плода (экспертное)</t>
  </si>
  <si>
    <t>004060</t>
  </si>
  <si>
    <t>Доплерометрия сосудов матки со спектральным анализом</t>
  </si>
  <si>
    <t>004061</t>
  </si>
  <si>
    <t>А04.30.002 Дуплексное сканирование сердца и сосудов плода</t>
  </si>
  <si>
    <t>005</t>
  </si>
  <si>
    <t>РЕГИСТРАЦИЯ ЭЛЕКТРОМАГНИТНЫХ СИГНАЛОВ, ИСПУСКАЕМЫХ ИЛИ ПОТЕНЦИРОВАННЫХ В ОРГАНАХ ИЛИ ТКАНЯХ</t>
  </si>
  <si>
    <t>005001</t>
  </si>
  <si>
    <t>A05.10.006 Регистрация электрокардиограммы</t>
  </si>
  <si>
    <t>005002</t>
  </si>
  <si>
    <t>А.05.10.002  Проведение электрокардиографических исследований (Электрокардиография в 12-отведениях (в динамике)</t>
  </si>
  <si>
    <t>005003</t>
  </si>
  <si>
    <t>A05.10.001 Регистрация электрической активности проводящей системы сердца</t>
  </si>
  <si>
    <t>005004</t>
  </si>
  <si>
    <t>А.05.10.002  Проведение электрокардиографических исследований (Кардиологическое исследование по Небу, Слопаку)</t>
  </si>
  <si>
    <t>005005</t>
  </si>
  <si>
    <t>A12.10.002 Электрокардиография с применением лекарственных препаратов</t>
  </si>
  <si>
    <t>005006</t>
  </si>
  <si>
    <t>A12.10.001 Электрокардиография с физической нагрузкой</t>
  </si>
  <si>
    <t>005007</t>
  </si>
  <si>
    <t>A05.10.008.001 Холтеровское мониторирование сердечного ритма (ХМ-ЭКГ)</t>
  </si>
  <si>
    <t>005008</t>
  </si>
  <si>
    <t>A12.09.001 Исследование неспровоцированных дыхательных объемов и потоков</t>
  </si>
  <si>
    <t>005009</t>
  </si>
  <si>
    <t>A12.09.002.001 Исследование дыхательных объемов с применением лекарственных препаратов</t>
  </si>
  <si>
    <t>005010</t>
  </si>
  <si>
    <t>A12.09.002.002 Исследование дыхательных объемов при провокации физической нагрузкой</t>
  </si>
  <si>
    <t>005011</t>
  </si>
  <si>
    <t>A12.10.005 Велоэргометрия</t>
  </si>
  <si>
    <t>005014</t>
  </si>
  <si>
    <t>A05.23.002 Реоэнцефалография</t>
  </si>
  <si>
    <t>005015</t>
  </si>
  <si>
    <t>A02.12.002.001 Суточное мониторирование артериального давления</t>
  </si>
  <si>
    <t>005017</t>
  </si>
  <si>
    <t xml:space="preserve">A05.23.001 Электроэнцефалография </t>
  </si>
  <si>
    <t>005018</t>
  </si>
  <si>
    <t xml:space="preserve">A05.23.002 Реоэнцефалография  с пробой нитроглицерина </t>
  </si>
  <si>
    <t>005019</t>
  </si>
  <si>
    <t>A04.23.002 Эхоэнцефалография</t>
  </si>
  <si>
    <t>005020</t>
  </si>
  <si>
    <t xml:space="preserve">A05.12.001 Реовазография </t>
  </si>
  <si>
    <t>005021</t>
  </si>
  <si>
    <t xml:space="preserve">A05.12.001 Реовазография (с пробой нитроглицерина) </t>
  </si>
  <si>
    <t>005022</t>
  </si>
  <si>
    <t>А.05.10.002  Проведение электрокардиографических исследований  высокого разрешения  КРГ (Электрокардиография высокого разрешения КРГ)</t>
  </si>
  <si>
    <t>005023</t>
  </si>
  <si>
    <t>А.05.10.002  Проведение электрокардиографических исследований высокого разрешения QT ( Электрокардиография высокого разрешения  QT)</t>
  </si>
  <si>
    <t>005024</t>
  </si>
  <si>
    <t>А.05.10.002  Проведение электрокардиографических исследований высокого разрешения ППЖ (Электрокардиография высокого разрешения ППЖ)</t>
  </si>
  <si>
    <t>005025</t>
  </si>
  <si>
    <t>А.05.10.002  Проведение электрокардиографических исследований (Кардиоинтервалография)</t>
  </si>
  <si>
    <t>005029</t>
  </si>
  <si>
    <t xml:space="preserve">А 05.23.005.001 Регистрация вызванных потенциалов коры головного мозга одной модальности (зрительные, когнитивные, акустические столовые)  (взрослые) </t>
  </si>
  <si>
    <t>005030</t>
  </si>
  <si>
    <r>
      <t xml:space="preserve">А 05.23.005.001 Регистрация вызванных потенциалов коры головного мозга одной модальности (зрительные, когнитивные, акустические столовые) </t>
    </r>
    <r>
      <rPr>
        <sz val="11"/>
        <color indexed="17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(дети до 7 лет)</t>
    </r>
  </si>
  <si>
    <t>005031</t>
  </si>
  <si>
    <t xml:space="preserve">А.05.23.005 Регистрация соматосенсорных вызванных потенциалов головного мозга </t>
  </si>
  <si>
    <t>005032</t>
  </si>
  <si>
    <t xml:space="preserve">А. 05.02.001 Электромиография игольчатыми электродами (одна мышца) </t>
  </si>
  <si>
    <t>005034</t>
  </si>
  <si>
    <t xml:space="preserve">А05.02.001.016 Электродиагностика (определение электровозбудимости фкункциональных свойств периферических двигательных нервов и скелетных мышц) </t>
  </si>
  <si>
    <t>005036</t>
  </si>
  <si>
    <r>
      <t>А.05.02.001.003 Электронейромиография стимуляционная (одного нерва)</t>
    </r>
    <r>
      <rPr>
        <sz val="11"/>
        <color indexed="17"/>
        <rFont val="Times New Roman"/>
        <family val="1"/>
        <charset val="204"/>
      </rPr>
      <t xml:space="preserve"> </t>
    </r>
  </si>
  <si>
    <t>005038</t>
  </si>
  <si>
    <t>А.05.10.002  Проведение электрокардиографических исследований  (Нагрузочный тест ЭКГ (стресс-тест ЭКГ, тредмилл)</t>
  </si>
  <si>
    <t>005039</t>
  </si>
  <si>
    <t>А.05.10.002  Проведение электрокардиографических исследований  (ТИЛТ тест пассивная ортостатическая проба)</t>
  </si>
  <si>
    <t>005040</t>
  </si>
  <si>
    <t xml:space="preserve">А. 12.09.002.002 Исследование дыхательных объёмов при провокации физической нагрузкой </t>
  </si>
  <si>
    <t>005041</t>
  </si>
  <si>
    <t>А.05.30.001 Кардиотокография плода</t>
  </si>
  <si>
    <t>005042</t>
  </si>
  <si>
    <r>
      <t>А.05.23.006 Чрезкожная магнитная стимуляция головного и спинного мозга</t>
    </r>
    <r>
      <rPr>
        <sz val="11"/>
        <color indexed="17"/>
        <rFont val="Times New Roman"/>
        <family val="1"/>
        <charset val="204"/>
      </rPr>
      <t xml:space="preserve">: </t>
    </r>
  </si>
  <si>
    <t>005046</t>
  </si>
  <si>
    <r>
      <t>А.05.23.001.002 Электроэнцефалография с видеомониторингом</t>
    </r>
    <r>
      <rPr>
        <sz val="11"/>
        <color indexed="17"/>
        <rFont val="Times New Roman"/>
        <family val="1"/>
        <charset val="204"/>
      </rPr>
      <t xml:space="preserve"> </t>
    </r>
  </si>
  <si>
    <t>005047</t>
  </si>
  <si>
    <t>А05.25.002 Исследование вызванной отоакустической эмиссии</t>
  </si>
  <si>
    <t>УДАЛИТЬ с 01.01.2018г.</t>
  </si>
  <si>
    <t>005048</t>
  </si>
  <si>
    <t>А12.25.007 Тимпанометрия</t>
  </si>
  <si>
    <t>005012</t>
  </si>
  <si>
    <t>A05.12.001 Реовазография</t>
  </si>
  <si>
    <t>005016</t>
  </si>
  <si>
    <r>
      <rPr>
        <sz val="11"/>
        <rFont val="Times New Roman"/>
        <family val="1"/>
        <charset val="204"/>
      </rPr>
      <t>A05.12.001 Реовазография(легочной артерии)</t>
    </r>
  </si>
  <si>
    <t>005035</t>
  </si>
  <si>
    <t>А. 05.02.001.016 Электродиагностика (определение возбудимости (функциональных свойств) периферических двигательных нервов и скелетных мышц) (Макро электромиография ЭМГ)</t>
  </si>
  <si>
    <t>005037</t>
  </si>
  <si>
    <t>A05.02.001 Электромиография игольчатыми электродами (одна мышца) (Электромиография стимуляционная - скорость распостранения возбуждения по сенсорным волокнам)</t>
  </si>
  <si>
    <t>005013</t>
  </si>
  <si>
    <t>A05.23.001 Электроэнцефалография</t>
  </si>
  <si>
    <t>006</t>
  </si>
  <si>
    <t>МЕТОДЫ ЛУЧЕВОЙ ДИАГНОСТИКИ (рентгенологические методы исследования)</t>
  </si>
  <si>
    <t>006001</t>
  </si>
  <si>
    <t>A06.01.002 Рентгенография мягких тканей лица</t>
  </si>
  <si>
    <t>006002</t>
  </si>
  <si>
    <t>А.06.01.006 Рентгенография мягких тканей туловища</t>
  </si>
  <si>
    <t>006003</t>
  </si>
  <si>
    <t>A06.03.001 Рентгенография черепа тангенциальная</t>
  </si>
  <si>
    <t>006004</t>
  </si>
  <si>
    <t>А.06.03.016 Рентгенография пояснично-крестцового отдела позвоночника (в одной проекции)</t>
  </si>
  <si>
    <t>006005</t>
  </si>
  <si>
    <t>А.06.03.016 Рентгенография пояснично-крестцового отдела позвоночника (в двух проекциях)</t>
  </si>
  <si>
    <t>006006</t>
  </si>
  <si>
    <t xml:space="preserve">А.06.03.018 Рентгенография позвоночника  (грудного отдела в одной проекции) </t>
  </si>
  <si>
    <t>006007</t>
  </si>
  <si>
    <t xml:space="preserve">А.06.03.018 Рентгенография позвоночника  (грудного отдела в двух проекциях) </t>
  </si>
  <si>
    <t>006008</t>
  </si>
  <si>
    <t>А.06.03.010 Рентгенография шейного отдела позвоночника (в одной проекции)</t>
  </si>
  <si>
    <t>006009</t>
  </si>
  <si>
    <t>А.06.03.010 Рентгенография шейного отдела позвоночника (в двух проекциях)</t>
  </si>
  <si>
    <t>006010</t>
  </si>
  <si>
    <t>А.06.03.005 Рентгенография черепа (в боковой проекции)</t>
  </si>
  <si>
    <t>006011</t>
  </si>
  <si>
    <t>А.06.03.005 Рентгенография черепа (в прямой, боковой проекциях)</t>
  </si>
  <si>
    <t>006013</t>
  </si>
  <si>
    <t>A06.08.003 Рентгенография придаточных пазух носа</t>
  </si>
  <si>
    <t>006014</t>
  </si>
  <si>
    <t>А. 06.04.001 Рентгенография височно-нижнечелюстного сустава</t>
  </si>
  <si>
    <t>006015</t>
  </si>
  <si>
    <t>А.06.07.009 Рентгенография нижней челюсти в боковой  (одной) проекции</t>
  </si>
  <si>
    <t>006016</t>
  </si>
  <si>
    <t>А.06.07.009  Рентгенография нижней челюсти в (двух) проекциях</t>
  </si>
  <si>
    <t>006017</t>
  </si>
  <si>
    <t>А.06.03.056 Рентгенография костей лицевого скелета (костей носа) (Рентгенография костей носа)</t>
  </si>
  <si>
    <t>006018</t>
  </si>
  <si>
    <t>A06.03.022 Рентгенография ключицы</t>
  </si>
  <si>
    <t>006019</t>
  </si>
  <si>
    <t>A06.03.026 Рентгенография лопатки</t>
  </si>
  <si>
    <t>006020</t>
  </si>
  <si>
    <t>А.06.03.023 Рентгенография ребер( с аутокомпрессией во время дыхания)</t>
  </si>
  <si>
    <t>006021</t>
  </si>
  <si>
    <t>А.06.03.024 Рентгенография грудины (с компрессией во время дыхательных движений)</t>
  </si>
  <si>
    <t>006022</t>
  </si>
  <si>
    <t>А.06.03.018 Рентгенография позвоночника, специальные исследования и проекции (Функциональное исследование позвоночника)</t>
  </si>
  <si>
    <t>006023</t>
  </si>
  <si>
    <t>А.06.23.009 Миелография (восходящая)</t>
  </si>
  <si>
    <t>006024</t>
  </si>
  <si>
    <t>А.06.23.009 Миелография (нисходящая)</t>
  </si>
  <si>
    <t>006025</t>
  </si>
  <si>
    <t>А.06.03.057 Рентгенография пораженной части костного скелета  (в одной проекции) (Рентгенография костно-суставной системы в одной проекции)</t>
  </si>
  <si>
    <t>006026</t>
  </si>
  <si>
    <t>А.06.03.057 Рентгенография пораженной части костного скелета (в двух проекциях) (Рентгенография костно-суставной системы в двух проекциях)</t>
  </si>
  <si>
    <t>006027</t>
  </si>
  <si>
    <t>А.06.26.001 Рентгенография глазницы (в одной проекции) Рентгенография орбит в одной проекции</t>
  </si>
  <si>
    <t>006028</t>
  </si>
  <si>
    <t>А.06.26.001 Рентгенография глазницы (в двух проекциях) (Рентгенография орбит в двух проекциях)</t>
  </si>
  <si>
    <t>006029</t>
  </si>
  <si>
    <t>А.06.26.005 Рентгенография глазного яблока с протезом -индикатором Комберга-Балтина  (Рентгенография орбит с протезом Балтина в двух проекциях)</t>
  </si>
  <si>
    <t>006030</t>
  </si>
  <si>
    <t>A06.09.003 Бронхография</t>
  </si>
  <si>
    <t>006031</t>
  </si>
  <si>
    <t>A06.28.002 Внутривенная урография</t>
  </si>
  <si>
    <t>006032</t>
  </si>
  <si>
    <t>A06.28.003 Ретроградная пиелография</t>
  </si>
  <si>
    <t>006033</t>
  </si>
  <si>
    <t>A06.28.005 Негативная и двойная контрастная цистография или уретероцистография</t>
  </si>
  <si>
    <t>006034</t>
  </si>
  <si>
    <t>A06.28.012 Антеградная пиелоуретерография</t>
  </si>
  <si>
    <t>006036</t>
  </si>
  <si>
    <t>A06.03.009 Рентгенография зубовидного отростка (второго шейного позвонка)</t>
  </si>
  <si>
    <t>006037</t>
  </si>
  <si>
    <t>A06.03.017 Рентгенография крестца и копчика</t>
  </si>
  <si>
    <t>006038</t>
  </si>
  <si>
    <t>A06.03.018 Рентгенография позвоночника, специальные исследования и проекции</t>
  </si>
  <si>
    <t>006042</t>
  </si>
  <si>
    <t>A06.03.037 Рентгенография подвздошной кости</t>
  </si>
  <si>
    <t>006043</t>
  </si>
  <si>
    <t>A06.03.025 Рентгенография плеча</t>
  </si>
  <si>
    <t>006044</t>
  </si>
  <si>
    <t>А. 06.03.041 Рентгенография костей таза</t>
  </si>
  <si>
    <t>006045</t>
  </si>
  <si>
    <t>A06.03.029 Рентгенография локтевой кости и лучевой кости</t>
  </si>
  <si>
    <t>006046</t>
  </si>
  <si>
    <t>A06.03.030 Рентгенография запястья</t>
  </si>
  <si>
    <t>006047</t>
  </si>
  <si>
    <t>A06.03.042 Рентгенография головки и шейки бедренной кости</t>
  </si>
  <si>
    <t>006048</t>
  </si>
  <si>
    <t>A06.03.045 Рентгенография коленной чашечки</t>
  </si>
  <si>
    <t>006049</t>
  </si>
  <si>
    <t>A06.03.046 Рентгенография большой берцовой и малой берцовой костей</t>
  </si>
  <si>
    <t>006050</t>
  </si>
  <si>
    <t>A06.03.049 Рентгенография предплюсны</t>
  </si>
  <si>
    <t>006051</t>
  </si>
  <si>
    <t>A06.04.013 Рентгенография акромиально-ключичного сустава</t>
  </si>
  <si>
    <t>006052</t>
  </si>
  <si>
    <t>А.06.09.007 Рентгенография  легких при опухолях (в  2  проекциях)</t>
  </si>
  <si>
    <t>006053</t>
  </si>
  <si>
    <t>A06.08.001 Рентгенография глотки</t>
  </si>
  <si>
    <t>006054</t>
  </si>
  <si>
    <t>006055</t>
  </si>
  <si>
    <t>A06.08.004 Рентгенография носоглотки</t>
  </si>
  <si>
    <t>006056</t>
  </si>
  <si>
    <t>A06.09.001 Рентгеноскопия легких</t>
  </si>
  <si>
    <t>006057</t>
  </si>
  <si>
    <t>А.06.09.006 Флюорография легких (в 2-хпроекциях)</t>
  </si>
  <si>
    <t>006058</t>
  </si>
  <si>
    <t>А.06.09.007 Рентгенография легких в двух проекциях</t>
  </si>
  <si>
    <t>006060</t>
  </si>
  <si>
    <t>A06.10.003 Рентгенография сердца с контрастированием пищевода</t>
  </si>
  <si>
    <t>006061</t>
  </si>
  <si>
    <t>А.06.09.008 Томография в двух снимках</t>
  </si>
  <si>
    <t>006062</t>
  </si>
  <si>
    <t>А.06.09.008 Томография в трех снимках</t>
  </si>
  <si>
    <t>006063</t>
  </si>
  <si>
    <t>А.06.16.007 Рентгеноскопия желудка и 12ПК</t>
  </si>
  <si>
    <t>006064</t>
  </si>
  <si>
    <t>А.06.16.001.002 Рентгеноскопия пищевода с контрастным веществом (Рентгеноскопия и рентгенография пищевода)</t>
  </si>
  <si>
    <t>006065</t>
  </si>
  <si>
    <t>A06.14.007 Ретроградная холангиопанкреатография (РХПГ)</t>
  </si>
  <si>
    <t>006066</t>
  </si>
  <si>
    <t>А.06.14.004 Холангиография внутривенная</t>
  </si>
  <si>
    <t>006067</t>
  </si>
  <si>
    <t>А.06.16.008  Рентгенография желудка и двенадцатиперстной кишки, двойней контрастирование (Первичное двойное контрастирование желудка)</t>
  </si>
  <si>
    <t>006068</t>
  </si>
  <si>
    <t>А.06.16.007 Рентгеноскопия желудка и 12ПК (Беззондовая дуоденография (с контрастом)</t>
  </si>
  <si>
    <t>006069</t>
  </si>
  <si>
    <t>А.06.16.007 Рентгеноскопия желудка и 12ПК (Зондовая дуоденография)</t>
  </si>
  <si>
    <t>006070</t>
  </si>
  <si>
    <t>А.06.18.001 Ирригоскопия с двойным контрастированием</t>
  </si>
  <si>
    <t>006071</t>
  </si>
  <si>
    <t>A06.14.002 Рентгенография печени</t>
  </si>
  <si>
    <t>006072</t>
  </si>
  <si>
    <t>А.06.16.007  Рентгеноскопия желудка и 12-перстной кишки</t>
  </si>
  <si>
    <t>006073</t>
  </si>
  <si>
    <t>А.06.16.006  Рентгенография желудка и двенадцатиперстной кишки (Рентгенография контрастная желудка и двенадцатиперстной кишки)</t>
  </si>
  <si>
    <t>006074</t>
  </si>
  <si>
    <t>A06.18.001 Ирригоскопия</t>
  </si>
  <si>
    <t>006075</t>
  </si>
  <si>
    <t>A06.20.001 Гистеросальпингография</t>
  </si>
  <si>
    <t>006076</t>
  </si>
  <si>
    <t>006077</t>
  </si>
  <si>
    <t>A06.28.007 Цистография</t>
  </si>
  <si>
    <t>006078</t>
  </si>
  <si>
    <t>A06.28.013 Обзорная урография (рентгенография мочевыделительной системы)</t>
  </si>
  <si>
    <t>006079</t>
  </si>
  <si>
    <t>А.06.30.004 Обзорный снимок брюшной полости и органов малого таза (Рентгенография обзорная органов брюшной полости)</t>
  </si>
  <si>
    <t>006080</t>
  </si>
  <si>
    <t>A06.30.008 Фистулография</t>
  </si>
  <si>
    <t>006108</t>
  </si>
  <si>
    <t>А.06.12.028 Флебография нижней конечности прямая (Подколенная флебография)</t>
  </si>
  <si>
    <t>006109</t>
  </si>
  <si>
    <t>А.06.12.027 Бедренная флебография</t>
  </si>
  <si>
    <t>006110</t>
  </si>
  <si>
    <t>А.06.12.028 Флебография нижней конечности прямая( Восходящая флебография нижних конечностей)</t>
  </si>
  <si>
    <t>006111</t>
  </si>
  <si>
    <t>А.06.12.021  Флебография нижней полой вены ( Антеградная флебография нижней полой вены)</t>
  </si>
  <si>
    <t>006112</t>
  </si>
  <si>
    <t>A06.12.020 Флебография верхней полой вены</t>
  </si>
  <si>
    <t>006113</t>
  </si>
  <si>
    <t>А.06.12.022 Флебография воротной вены (Флебография печеночных вен)</t>
  </si>
  <si>
    <t>006114</t>
  </si>
  <si>
    <t>А.06.12.023 Флебография почечных вен</t>
  </si>
  <si>
    <t>006115</t>
  </si>
  <si>
    <t>А06.12.020 Флебография верхней полой вены (Флебография вен шеи)</t>
  </si>
  <si>
    <t>006116</t>
  </si>
  <si>
    <t>А06.12.025 Тазовая флебография</t>
  </si>
  <si>
    <t>006119</t>
  </si>
  <si>
    <t>А06.20.004 Маммография (в двух проекциях одной молочной железы)</t>
  </si>
  <si>
    <t>006120</t>
  </si>
  <si>
    <t>А.06.20.004 Маммография (в двух проекциях двух молочных желез)</t>
  </si>
  <si>
    <t>006121</t>
  </si>
  <si>
    <t>А06.03.059 Рентгенография турецкого седла</t>
  </si>
  <si>
    <t>006122</t>
  </si>
  <si>
    <t>A06.04.011 Рентгенография бедренного сустава</t>
  </si>
  <si>
    <t>006123</t>
  </si>
  <si>
    <t>A06.18.003 Ирригография</t>
  </si>
  <si>
    <t>006131</t>
  </si>
  <si>
    <t>А06.03.061 Рентгеновская компьютерная остеоденситометрия</t>
  </si>
  <si>
    <t>006151</t>
  </si>
  <si>
    <t>А06.12.001 Рентгенография аорты (ангиография (одна область)</t>
  </si>
  <si>
    <t>006155</t>
  </si>
  <si>
    <t>В01.038.001 Осмотр (консультация) врача-радиолога первичный (Запись исследования МРТ или МСКТ или КТ на диск)</t>
  </si>
  <si>
    <t>006156</t>
  </si>
  <si>
    <t>A06.09.007 Рентгенография легких</t>
  </si>
  <si>
    <t>006157</t>
  </si>
  <si>
    <t>А.06.09.006 Флюорография легких (в 1-ой проекции)</t>
  </si>
  <si>
    <t>006192</t>
  </si>
  <si>
    <t>А06.03.061 Рентгеноденситометрия (2-х отделов) (Остеоденситометрия 2-х отделов)</t>
  </si>
  <si>
    <t>006193</t>
  </si>
  <si>
    <t>А06.03.061 Рентгеноденситометрия (1-го отдела)  (Остеоденситометрия 1 отдела)</t>
  </si>
  <si>
    <t>006194</t>
  </si>
  <si>
    <t>А06.16.007 Рентгеноскопия желудка и 12ПК  (Рентгеноскопия обзорная органов брюшной полости)</t>
  </si>
  <si>
    <t>006195</t>
  </si>
  <si>
    <t>А06.30.009 Топометрия</t>
  </si>
  <si>
    <t>006196</t>
  </si>
  <si>
    <t>А06.30.004 Рентгенография органов малого таза (обзорная )</t>
  </si>
  <si>
    <t>006197</t>
  </si>
  <si>
    <t>В01.003.004 Анестезиологическое пособие при проведении диагностических исследований (включая раннее после…. ведение пациента)</t>
  </si>
  <si>
    <t>006199</t>
  </si>
  <si>
    <t>А.06.09.006 Флюорография легких (в 3-х проекциях)</t>
  </si>
  <si>
    <t>006200</t>
  </si>
  <si>
    <t>A05.01.002  Магнитно-резонансная томография мягких тканей (один отдел, 30 мин)</t>
  </si>
  <si>
    <t>006201</t>
  </si>
  <si>
    <t>A05.01.002.001 Магнитно-резонансная томография мягких тканей сконтрастированием (0,5ммоль, 20мл, один отдел, 45 мин)</t>
  </si>
  <si>
    <t>006202</t>
  </si>
  <si>
    <t>A05.03.001 Магнитно-резонансная томография костной ткани  (один отдел, 30 мин)</t>
  </si>
  <si>
    <t>006203</t>
  </si>
  <si>
    <t>A05.03.001 Магнитно-резонансная томография костной ткани (с контрастированием 0,5ммоль, 20мл, один отдел, 45 мин)</t>
  </si>
  <si>
    <t>006204</t>
  </si>
  <si>
    <t>A05.03.002 Магнитно-резонансная томография позвоночника (один отдел, 30 мин)</t>
  </si>
  <si>
    <t>006205</t>
  </si>
  <si>
    <t>A05.03.002.001 Магнитно-резонансная томография позвоночника сконтрастированием ( 0,5ммоль, 20мл, один отдел, 45 мин)</t>
  </si>
  <si>
    <t>006206</t>
  </si>
  <si>
    <t>A05.04.001  Магнитно-резонансная томография суставов (один отдел, 30 мин)</t>
  </si>
  <si>
    <t>006207</t>
  </si>
  <si>
    <t>A05.04.001 Магнитно-резонансная томография суставов (расширенный протокол, при опухолях,45 мин)</t>
  </si>
  <si>
    <t>006208</t>
  </si>
  <si>
    <t>A05.04.001.001 Магнитно-резонансная томография суставов (один сустав) сконтрастированием (0,5ммоль, 20мл, один отдел, 45 мин)</t>
  </si>
  <si>
    <t>006209</t>
  </si>
  <si>
    <t>A05.04.001.001 Магнитно-резонансная томография суставов (один сустав) сконтрастированием(0,5ммоль, 20мл,расширенный протокол, при опухолях, 60 мин)</t>
  </si>
  <si>
    <t>006210</t>
  </si>
  <si>
    <t>A05.10.009 Магнитно-резонансная томография сердца (расширенный протокол,  45 мин)</t>
  </si>
  <si>
    <t>006211</t>
  </si>
  <si>
    <t>A05.10.009.001 Магнитно-резонансная томография сердца сконтрастированием (0,5ммоль, 20мл, расширенный протокол, 60 мин)</t>
  </si>
  <si>
    <t>006212</t>
  </si>
  <si>
    <t>A05.11.001 Магнитно-резонансная томография средостения (30 мин)</t>
  </si>
  <si>
    <t>006213</t>
  </si>
  <si>
    <t>A05.11.001 Магнитно-резонансная томография средостения (сконтрастированием, 0,5ммоль, 20мл, 45 мин)</t>
  </si>
  <si>
    <t>006214</t>
  </si>
  <si>
    <t>A05.12.004 Магнитно-резонансная артериография (одна область) (дополнение к основному протоколу, +15 мин)</t>
  </si>
  <si>
    <t>006215</t>
  </si>
  <si>
    <t>A05.12.005 Магнитно-резонансная венография (одна область) (дополнение к основному протоколу, +15 мин)</t>
  </si>
  <si>
    <t>006216</t>
  </si>
  <si>
    <t>A05.12.006 Магнитно-резонансная ангиография с контрастированием (одна область)</t>
  </si>
  <si>
    <t>006217</t>
  </si>
  <si>
    <t>A05.23.009 Магнитно-резонансная томография головного мозга (30 мин)</t>
  </si>
  <si>
    <t>006218</t>
  </si>
  <si>
    <t>A05.23.009 Магнитно-резонансная томография головного мозга (расширенный протокол, при опухолях, 45 мин)</t>
  </si>
  <si>
    <t>006219</t>
  </si>
  <si>
    <t>A05.23.009.001 Магнитно-резонансная томография головного мозга сконтрастированием (0,5ммоль, 20мл, 45 мин)</t>
  </si>
  <si>
    <t>006220</t>
  </si>
  <si>
    <t>A05.23.009.001 Магнитно-резонансная томография головного мозга сконтрастированием(0,5ммоль, 20мл,расширенный протокол, при опухолях, 60 мин)</t>
  </si>
  <si>
    <t>006221</t>
  </si>
  <si>
    <t>A05.23.009.001 Магнитно-резонансная томография головного мозга сконтрастированием(1,0ммоль, 5мл, 45 мин)</t>
  </si>
  <si>
    <t>006222</t>
  </si>
  <si>
    <t>A05.23.009.001 Магнитно-резонансная томография головного мозга сконтрастированием(1,0ммоль, 7,5мл, 45 мин)</t>
  </si>
  <si>
    <t>006223</t>
  </si>
  <si>
    <t>A05.23.009.001 Магнитно-резонансная томография головного мозга сконтрастированием(1,0ммоль, 15мл, 45 мин)</t>
  </si>
  <si>
    <t>006224</t>
  </si>
  <si>
    <t>A05.30.004  Магнитно-резонансная томография органов малого таза (расширенный протокол, 45 мин)</t>
  </si>
  <si>
    <t>006225</t>
  </si>
  <si>
    <t>A05.30.004.001 Магнитно-резонансная томография органов малого таза с внутривеннымконтрастированием (0,5ммоль, 20мл, 45 мин)</t>
  </si>
  <si>
    <t>006226</t>
  </si>
  <si>
    <t>A05.30.005 Магнитно-резонансная томография брюшной полости (расширенный протокол, 45 мин)</t>
  </si>
  <si>
    <t>006227</t>
  </si>
  <si>
    <t>A05.30.005.001 Магнитно-резонансная томография брюшной полости с внутривеннымконтрастированием (0,5ммоль, 20мл, расширенный протокол, 60 мин)</t>
  </si>
  <si>
    <t>006228</t>
  </si>
  <si>
    <t>A05.30.005.001 Магнитно-резонансная томография брюшной полости с внутривеннымконтрастированием(гепатоспецифичный препарат, 0,25ммоль, 10мл, расширенный протокол, 60 мин)</t>
  </si>
  <si>
    <t>006229</t>
  </si>
  <si>
    <t>A05.30.008  Магнитно-резонансная томография шеи (30 мин)</t>
  </si>
  <si>
    <t>006230</t>
  </si>
  <si>
    <t>A05.30.008 Магнитно-резонансная томография шеи (расширенный протокол, при опухолях, 45 мин)</t>
  </si>
  <si>
    <t>006231</t>
  </si>
  <si>
    <t>A05.30.008.001  Магнитно-резонансная томография шеи с внутривеннымконтрастированием (0,5ммоль, 20мл, 45 мин)</t>
  </si>
  <si>
    <t>006232</t>
  </si>
  <si>
    <t>A05.30.008.001  Магнитно-резонансная томография шеи с внутривеннымконтрастированием(0,5ммоль, 20мл,расширенный протокол, при опухолях, 60 мин)</t>
  </si>
  <si>
    <t>006233</t>
  </si>
  <si>
    <t>A06.03.002.003  Спиральная компьютерная томография головы (45 мин)</t>
  </si>
  <si>
    <t>006234</t>
  </si>
  <si>
    <t>A06.03.002.003  Спиральная компьютерная томография головы (сконтрастным усилением без использования шприца-инжектора, 60 мин)</t>
  </si>
  <si>
    <t>006235</t>
  </si>
  <si>
    <t>A06.03.002.003 Спиральная компьютерная томография головы (сконтрастным усилением с использованием шприца-инжектора, 60 мин)</t>
  </si>
  <si>
    <t>006236</t>
  </si>
  <si>
    <t>A06.03.021.002 Спиральная компьютерная томография верхней конечности с внутривенным болюснымконтрастированием(с использованием шприца-инжектора, 60 мин)</t>
  </si>
  <si>
    <t>006237</t>
  </si>
  <si>
    <t>A06.03.036.003 Компьютерная томография нижней конечности с внутривенным болюснымконтрастированием, (сиспользованием шприца-инжектора, 60 мин)</t>
  </si>
  <si>
    <t>006238</t>
  </si>
  <si>
    <t>A06.03.058.002 Компьютерная томография позвоночника спиральная (один отдел, 45 мин)</t>
  </si>
  <si>
    <t>006239</t>
  </si>
  <si>
    <t>A06.03.058.002  Компьютерная томография позвоночника спиральная (сконтрастным усилением без использования шприца-инжектора, один отдел, 60 мин)</t>
  </si>
  <si>
    <t>006240</t>
  </si>
  <si>
    <t>A06.03.058.002  Компьютерная томография позвоночника спиральная (сконтрастным усилением с использованием шприца-инжектора, один отдел, 60 мин)</t>
  </si>
  <si>
    <t>006241</t>
  </si>
  <si>
    <t>A06.04.017.001  Спиральная компьютерная томография сустава (один отдел, 45 мин)</t>
  </si>
  <si>
    <t>006242</t>
  </si>
  <si>
    <t>A06.04.017.001 Спиральная компьютерная томография сустава (сконтрастным усилением без использования шприца-инжектора, один отдел, 60 мин)</t>
  </si>
  <si>
    <t>006243</t>
  </si>
  <si>
    <t>A06.04.017.001  Спиральная компьютерная томография сустава (сконтрастным усилением с использованием шприца-инжектора, один отдел, 60 мин)</t>
  </si>
  <si>
    <t>006244</t>
  </si>
  <si>
    <t>A06.08.007.003  Спиральная компьютерная томография придаточных пазух носа (45 мин)</t>
  </si>
  <si>
    <t>006245</t>
  </si>
  <si>
    <t>A06.08.009.001 Спиральная компьютерная томография шеи (45 мин)</t>
  </si>
  <si>
    <t>006246</t>
  </si>
  <si>
    <t>A06.08.009.002 Компьютерная томография шеи с внутривенным болюснымконтрастированием (без использования шприца-инжектора, 60 мин)</t>
  </si>
  <si>
    <t>006247</t>
  </si>
  <si>
    <t>A06.08.009.003 Компьютерная томография шеи с внутривенным болюснымконтрастированием, (с использованием шприца-инжектора, 60 мин)</t>
  </si>
  <si>
    <t>006248</t>
  </si>
  <si>
    <t>A06.09.005.001  Спиральная компьютерная томография грудной полости (45 мин)</t>
  </si>
  <si>
    <t>006249</t>
  </si>
  <si>
    <t>A06.09.005.002  Компьютерная томография органов грудной полости с внутривенным болюснымконтрастированием (без использования шприца-инжектора, 60 мин)</t>
  </si>
  <si>
    <t>006250</t>
  </si>
  <si>
    <t>A06.09.005.003  Компьютерная томография грудной полости с внутривенным болюснымконтрастированием,  (с использованием шприца-инжектора, 60 мин)</t>
  </si>
  <si>
    <t>006251</t>
  </si>
  <si>
    <t>A06.10.009.001 Спиральная компьютерная томография сердца (45 мин)</t>
  </si>
  <si>
    <t>006252</t>
  </si>
  <si>
    <t>A06.10.009.001 Спиральная компьютерная томография сердца (с контрастным усилением, с использованием шприца-инжектора, 60 мин)</t>
  </si>
  <si>
    <t>006253</t>
  </si>
  <si>
    <t>A06.12.001.001  Компьютерная томография грудной аорты (сконтрастным усилением с использованием шприца-инжектора, 60 мин)</t>
  </si>
  <si>
    <t>006254</t>
  </si>
  <si>
    <t>A06.12.001.002  Компьютерная томография брюшной аорты (с контрастным усилением с использованием шприца-инжектора, 60 мин)</t>
  </si>
  <si>
    <t>006255</t>
  </si>
  <si>
    <t>A06.12.050  Компьютерно-томографическая ангиография одной анатомической области (с контрастным усилением с использованием шприца-инжектора, 60 мин)</t>
  </si>
  <si>
    <t>006256</t>
  </si>
  <si>
    <t>A06.20.002.001  Спиральная компьютерная томография органов малого таза у женщин (45 мин)</t>
  </si>
  <si>
    <t>006257</t>
  </si>
  <si>
    <t>A06.20.002.002  Спиральная компьютерная томография органов малого таза у женщин с внутривенным болюснымконтрастированием (без использования шприца-инжектора, 60 мин)</t>
  </si>
  <si>
    <t>006258</t>
  </si>
  <si>
    <t>A06.20.002.002  Спиральная компьютерная томография органов малого таза у женщин с внутривенным болюснымконтрастированием(с использованием шприца-инжектора, 60 мин)</t>
  </si>
  <si>
    <t>006259</t>
  </si>
  <si>
    <t>A06.21.003.001 Спиральная компьютерная томография органов таза у мужчин (45 мин)</t>
  </si>
  <si>
    <t>006260</t>
  </si>
  <si>
    <t>A06.21.003.002  Спиральная компьютерная томография органов таза у мужчин с внутривенным болюснымконтрастированием (без использования шприца-инжектора, 60 мин)</t>
  </si>
  <si>
    <t>006261</t>
  </si>
  <si>
    <t>A06.21.003.002  Спиральная компьютерная томография органов таза у мужчин с внутривенным болюснымконтрастированием(с использованием шприца-инжектора, 60 мин)</t>
  </si>
  <si>
    <t>006262</t>
  </si>
  <si>
    <t>A06.23.004.001  Компьютерно-томографическое перфузионное исследование головы (сконтрастным усилением с использованием шприца-инжектора, 60 мин)</t>
  </si>
  <si>
    <t>006263</t>
  </si>
  <si>
    <t>A06.30.007.001 Спиральная компьютерная томография брюшной полости и забрюшинного пространства (45 мин)</t>
  </si>
  <si>
    <t>006264</t>
  </si>
  <si>
    <t>A06.30.005.004  Спиральная компьютерная томография органов брюшной полости с внутривенным болюснымконтрастированием (без использования шприца-инжектора, 60 мин)</t>
  </si>
  <si>
    <t>006265</t>
  </si>
  <si>
    <t>A06.30.005.004 Спиральная компьютерная томография органов брюшной полости с внутривенным болюснымконтрастированием(с использованием шприца-инжектора, 60 мин)</t>
  </si>
  <si>
    <t>006266</t>
  </si>
  <si>
    <t>A05.30.005.001 Магнитно-резонансная томография брюшной полости с болюсным контрастированием (0,5ммоль, 20мл, расширенный протокол, 60 мин)</t>
  </si>
  <si>
    <t>006267</t>
  </si>
  <si>
    <t>A05.30.004.001 Магнитно-резонансная томография органов малого таза с болюсным контрастированием (0,5ммоль, 20мл, 45 мин)</t>
  </si>
  <si>
    <t>007</t>
  </si>
  <si>
    <t>МОРФОЛОГИЧЕСКИЕ МЕТОДЫ ИССЛЕДОВАНИЯ</t>
  </si>
  <si>
    <t>007001</t>
  </si>
  <si>
    <t xml:space="preserve">B03.016.002 Общий (клинический) анализ крови </t>
  </si>
  <si>
    <t>007002</t>
  </si>
  <si>
    <r>
      <t>B03.016.003 Общий (клинический) анализ крови развернутый</t>
    </r>
    <r>
      <rPr>
        <sz val="11"/>
        <color indexed="17"/>
        <rFont val="Times New Roman"/>
        <family val="1"/>
        <charset val="204"/>
      </rPr>
      <t xml:space="preserve"> </t>
    </r>
  </si>
  <si>
    <t>007003</t>
  </si>
  <si>
    <t>A12.05.003  Исследование  резистентности эритроцитов ( сахарозной)  (Общий анализ крови гематологическим больным)</t>
  </si>
  <si>
    <t>007006</t>
  </si>
  <si>
    <t xml:space="preserve">A12.05.120 Исследование уровня тромбоцитов в крови </t>
  </si>
  <si>
    <t>007008</t>
  </si>
  <si>
    <t>A12.05.123 Исследование уровня ретикулоцитов в крови</t>
  </si>
  <si>
    <t>007013</t>
  </si>
  <si>
    <t xml:space="preserve">A12.05.015 Исследование времени кровотечения </t>
  </si>
  <si>
    <t>007014</t>
  </si>
  <si>
    <t>А. 12.05.014 Исследование время свертывания  (Определение времени свертывания по Бюркеру, Моровица)</t>
  </si>
  <si>
    <t>007015</t>
  </si>
  <si>
    <t>A12.05.002 Исследование осмотической резистентности эритроцитов</t>
  </si>
  <si>
    <t>007016</t>
  </si>
  <si>
    <t>А12.05.121 Дифференцированный подсчёт лейкоцитов крови  (лейкоцитарная формула)</t>
  </si>
  <si>
    <t>007017</t>
  </si>
  <si>
    <t>A08.05.001 Цитологическое исследование мазка костного мозга  (миелограмма)</t>
  </si>
  <si>
    <t>007025</t>
  </si>
  <si>
    <t>A08.01.002 Цитологическое исследование микропрепарата кожи</t>
  </si>
  <si>
    <t>007026</t>
  </si>
  <si>
    <t>A08.02.001 Морфологическое исследование препарата мышечной ткани</t>
  </si>
  <si>
    <t>007034</t>
  </si>
  <si>
    <r>
      <t xml:space="preserve">A12.05.028 Определение тромбинового времени в крови </t>
    </r>
    <r>
      <rPr>
        <sz val="11"/>
        <color indexed="17"/>
        <rFont val="Times New Roman"/>
        <family val="1"/>
        <charset val="204"/>
      </rPr>
      <t xml:space="preserve"> </t>
    </r>
  </si>
  <si>
    <t>007036</t>
  </si>
  <si>
    <t>A09.01.001 Микроскопия соскоба с кожи</t>
  </si>
  <si>
    <t>007039</t>
  </si>
  <si>
    <t>А.12.05.005 Определение основных групп крови (А, В, О), А.12.05.006 Определение резус принадлежности (гелевым методом)</t>
  </si>
  <si>
    <t>007040</t>
  </si>
  <si>
    <t>А12.05.118 Исследование уровня эритроцитов крови</t>
  </si>
  <si>
    <t>007041</t>
  </si>
  <si>
    <t xml:space="preserve">A12.05.039  Активированное частичное тромбопластиновое время  </t>
  </si>
  <si>
    <t>007044</t>
  </si>
  <si>
    <t>A12.05.016 Исследование свойств сгустка крови</t>
  </si>
  <si>
    <t>007045</t>
  </si>
  <si>
    <t xml:space="preserve">A12.05.017 Исследование агрегации тромбоцитов </t>
  </si>
  <si>
    <t>007046</t>
  </si>
  <si>
    <t>A12.05.018 Исследование фибринолитической активности крови</t>
  </si>
  <si>
    <t>007047</t>
  </si>
  <si>
    <t>A09.05.101 Исследование уровня криоглобулинов в сыворотке крови (холодовые антитела)</t>
  </si>
  <si>
    <t>007048</t>
  </si>
  <si>
    <t xml:space="preserve">A12.05.027 Определение протромбинового (тромбопластинового)  времени в крови или в плазме </t>
  </si>
  <si>
    <t>007051</t>
  </si>
  <si>
    <t>А.12.05.119 Исследование уровня лейкоцитов в крови</t>
  </si>
  <si>
    <t>007018</t>
  </si>
  <si>
    <t>А.08.05.013 Цитохимическое исследование препаратов крови</t>
  </si>
  <si>
    <t xml:space="preserve">ГИСТОЛОГИЧЕСКОЕ ИССЛЕДОВАНИЕ ОПЕРАЦИОННОГО, БИОПСИЙНОГО МАТЕРИАЛА </t>
  </si>
  <si>
    <t>007052</t>
  </si>
  <si>
    <t>A08.01.001 Морфологическое (гистологическое) исследование препатата кожи</t>
  </si>
  <si>
    <t>007053</t>
  </si>
  <si>
    <t>A08.02.001     Морфологическое исследование препарата мышечной ткани</t>
  </si>
  <si>
    <t>007054</t>
  </si>
  <si>
    <t>А08.03.002 Гистологическое исследование препарата костной ткани</t>
  </si>
  <si>
    <t>007055</t>
  </si>
  <si>
    <t>A08.03.003   Морфологическое исследование препарата межпозвонкового диска</t>
  </si>
  <si>
    <t>007056</t>
  </si>
  <si>
    <t>A08.04.001    Морфологическое исследование препарата синовиальной оболочки</t>
  </si>
  <si>
    <t>007057</t>
  </si>
  <si>
    <t>A08.04.002     Гистологическое исследование препарата суставной сумки, капсулы суставов</t>
  </si>
  <si>
    <t>007058</t>
  </si>
  <si>
    <t>A08.05.002 Гистологическое исследование препарата костного мозга</t>
  </si>
  <si>
    <t>007059</t>
  </si>
  <si>
    <t>A08.06.002    Гистологическое исследование препарата тканей лимфоузла при лимфопролиферативных заболеваниях</t>
  </si>
  <si>
    <t>007060</t>
  </si>
  <si>
    <t>A08.06.003  Гистологическое исследование препарата тканей лимфоузла</t>
  </si>
  <si>
    <t>007061</t>
  </si>
  <si>
    <t>A08.06.004  Морфологическое исследование препарата тканей селезенки</t>
  </si>
  <si>
    <t>007062</t>
  </si>
  <si>
    <t>A08.07.002    Гистологическое исследование препарата тканей полости рта</t>
  </si>
  <si>
    <t>007063</t>
  </si>
  <si>
    <t>A08.07.004   Гистологическое исследование препарата тканей языка</t>
  </si>
  <si>
    <t>007064</t>
  </si>
  <si>
    <t>A08.07.005  Гистологическое исследование препарата тканей губы</t>
  </si>
  <si>
    <t>007065</t>
  </si>
  <si>
    <t>A08.07.007  Гистологическое исследование препарата тканей преддверия полости рта</t>
  </si>
  <si>
    <t>007066</t>
  </si>
  <si>
    <t>A08.07.009  Гистологическое исследование препарата тканей слюнной железы</t>
  </si>
  <si>
    <t>007067</t>
  </si>
  <si>
    <t>A08.08.001    Морфологическое исследование препарата тканей верхних дыхательныъ путей</t>
  </si>
  <si>
    <t>007068</t>
  </si>
  <si>
    <t>A08.09.001  Морфологическое исследование препарата тканей трахеи и бронхов</t>
  </si>
  <si>
    <t>007069</t>
  </si>
  <si>
    <t>A08.09.002 Морфологическое исследование препарата тканей легкого</t>
  </si>
  <si>
    <t>007070</t>
  </si>
  <si>
    <t>A08.09.005  Морфологическое исследование препарата тканей плевры</t>
  </si>
  <si>
    <t>007071</t>
  </si>
  <si>
    <t>A08.10.001   Морфологическое исследование препарата тканей миокарда</t>
  </si>
  <si>
    <t>007072</t>
  </si>
  <si>
    <t>A08.11.001  Морфологическое исследование препарата опухоли    средостения</t>
  </si>
  <si>
    <t>007073</t>
  </si>
  <si>
    <t>A08.11.003      Гистологическое исследование препарата тканей опухоли средостения</t>
  </si>
  <si>
    <t>007074</t>
  </si>
  <si>
    <t>A08.12.001   Гистологическое исследование препарата сосудистой стенки</t>
  </si>
  <si>
    <t>007075</t>
  </si>
  <si>
    <t>A08.14.001      Морфологическое исследование препарата тканей печени</t>
  </si>
  <si>
    <t>007076</t>
  </si>
  <si>
    <t>A08.14.004 Гистологическое исследование препарата пункционной биопсии печени</t>
  </si>
  <si>
    <t>007077</t>
  </si>
  <si>
    <t>A08.15.001    Гистологическое исследование препарата тканей поджелудочной железы</t>
  </si>
  <si>
    <t>007078</t>
  </si>
  <si>
    <t>A08.16.001 Морфологическое исследование препарата тканей пищевода</t>
  </si>
  <si>
    <t>007079</t>
  </si>
  <si>
    <t>A08.16.002 Морфологическое исследование препарата тканей желудка</t>
  </si>
  <si>
    <t>007080</t>
  </si>
  <si>
    <t>A08.16.003 Морфологическое исследование препарата тканей двенадцатитиперстной кишки</t>
  </si>
  <si>
    <t>007081</t>
  </si>
  <si>
    <t>A08.16.004  Исследование материала желудка на наличие геликобактер пилори (Helicobacterpylori)</t>
  </si>
  <si>
    <t>007082</t>
  </si>
  <si>
    <t>A08.17.001  Морфологическое исследование препарата тканей тонкой кишки</t>
  </si>
  <si>
    <t>007083</t>
  </si>
  <si>
    <t>A08.18.001   Морфологическое исследование препарата тканей  толстой кишки</t>
  </si>
  <si>
    <t>007084</t>
  </si>
  <si>
    <t>A08.18.003   Гистологическое исследование препарата слизистой различных отделов толстой кишки</t>
  </si>
  <si>
    <t>007085</t>
  </si>
  <si>
    <t>A08.19.001 Морфологическое исследование препарата тканей прямой кишки</t>
  </si>
  <si>
    <t>007086</t>
  </si>
  <si>
    <t>A08.19.002 Морфологическое исследование препарата тканей ободочной и сигмовидной кишки</t>
  </si>
  <si>
    <t>007087</t>
  </si>
  <si>
    <t>A08.20.001   Морфологическое исследование препарата тканей влагалища</t>
  </si>
  <si>
    <t>007088</t>
  </si>
  <si>
    <t>A08.20.002   Морфологическое исследование препарата тканей матки,  придаткой, стенки кишки</t>
  </si>
  <si>
    <t>007089</t>
  </si>
  <si>
    <t>A08.20.003     Морфологическое исследование препарата тканей матки</t>
  </si>
  <si>
    <t>007090</t>
  </si>
  <si>
    <t>A08.20.005  Морфологическое исследование препарата тканей яичника</t>
  </si>
  <si>
    <t>007091</t>
  </si>
  <si>
    <t>A08.20.006  Морфологическое исследование препарата тканей маточной трубы</t>
  </si>
  <si>
    <t>007092</t>
  </si>
  <si>
    <t>A08.20.007   Морфологическое исследование препарата тканей удаленной матки с придатками и новообразований связок</t>
  </si>
  <si>
    <t>007093</t>
  </si>
  <si>
    <t>A08.20.008   Гистологическое исследование препарата удаленного новообразования женских половых органов</t>
  </si>
  <si>
    <t>007094</t>
  </si>
  <si>
    <t>A08.20.009  Морфологическое исследование препарата тканей молочной железы</t>
  </si>
  <si>
    <t>007095</t>
  </si>
  <si>
    <t>A08.20.011     Морфологическое исследование препарата тканей шейки матки</t>
  </si>
  <si>
    <t>007096</t>
  </si>
  <si>
    <t>A08.20.016 Морфологическое исследование препарата тканей вульвы</t>
  </si>
  <si>
    <t>007097</t>
  </si>
  <si>
    <t>A08.21.001    Морфологическое исследование препарата тканей  предстательной железы</t>
  </si>
  <si>
    <t>007098</t>
  </si>
  <si>
    <t>A08.21.002     Морфологическое исследование препарата тканей яичка,  семенного канатика и придатков</t>
  </si>
  <si>
    <t>007099</t>
  </si>
  <si>
    <t>A08.21.003 Гистологическое исследование препарата тканей крайней плоти</t>
  </si>
  <si>
    <t>007100</t>
  </si>
  <si>
    <t>A08.21.004  Гистологическое исследование препарата удаленного новообразования мужских половых органов</t>
  </si>
  <si>
    <t>007101</t>
  </si>
  <si>
    <t>A08.22.002      Гистологическое исследование препарата удаленного новообразования желез внутренней секреции</t>
  </si>
  <si>
    <t>007102</t>
  </si>
  <si>
    <t>A08.22.003    Гистологическое исследование препарата щитовидной железы</t>
  </si>
  <si>
    <t>007103</t>
  </si>
  <si>
    <t>A08.22.006   Морфологическое исследование препарата тканей паращитовидной железы</t>
  </si>
  <si>
    <t>007104</t>
  </si>
  <si>
    <t>A08.22.007  Гистологическое исследование препарата тканей надпочечника</t>
  </si>
  <si>
    <t>007105</t>
  </si>
  <si>
    <t>A08.23.002   Гистологическое исследование препарата тканей центральной нервной системы и головного мозга</t>
  </si>
  <si>
    <t>007106</t>
  </si>
  <si>
    <t>A08.24.001   Гистологическое исследование препарата тканей периферической нервной системы</t>
  </si>
  <si>
    <t>007107</t>
  </si>
  <si>
    <t>A08.26.004     Морфологическое исследование препарата тканей глазного яблока, его придаточного аппарата, глазницы, экссудата при операции</t>
  </si>
  <si>
    <t>007108</t>
  </si>
  <si>
    <t>A08.28.004   Морфологическое исследование препарата тканей мочевого пузыря</t>
  </si>
  <si>
    <t>007109</t>
  </si>
  <si>
    <t>A08.28.005     Гистологическое исследование препарата тканей почек</t>
  </si>
  <si>
    <t>007110</t>
  </si>
  <si>
    <t>A08.28.009      Гистологическое исследование препарата тканей почечной лоханки и мочеточника</t>
  </si>
  <si>
    <t>007111</t>
  </si>
  <si>
    <t>A08.28.013     Морфологическое исследование препарата тканей уретры</t>
  </si>
  <si>
    <t>007112</t>
  </si>
  <si>
    <t>A08.28.014 Морфологическое исследование препарата тканей почки</t>
  </si>
  <si>
    <t>007113</t>
  </si>
  <si>
    <t>A08.30.010    Морфологическое исследование препарата тканей брюшины</t>
  </si>
  <si>
    <t>007114</t>
  </si>
  <si>
    <t>A08.30.012   Гистологическое исследование препарата тканей брюшины</t>
  </si>
  <si>
    <t>007115</t>
  </si>
  <si>
    <t>A08.30.014      Гистологическое исследование препарата опухолей, опухолеподобных образований мягких тканей</t>
  </si>
  <si>
    <t>007116</t>
  </si>
  <si>
    <t>A08.30.015    Морфологическое исследование препарата тканей сальника</t>
  </si>
  <si>
    <t>007117</t>
  </si>
  <si>
    <t>A08.30.023      Гистологическое исследование биоптата плацентарного ложа матки</t>
  </si>
  <si>
    <t>007118</t>
  </si>
  <si>
    <t>A08.30.024  Морфологическое исследование материала ранних и поздних выкидышей</t>
  </si>
  <si>
    <t>007119</t>
  </si>
  <si>
    <t>A08.30.025 Морфологическое исследование материала неразвивающихся беременностей</t>
  </si>
  <si>
    <t>007120</t>
  </si>
  <si>
    <t>A08.30.030  Гистологическое исследование препарата тканей забрюшинного пространства</t>
  </si>
  <si>
    <t>007121</t>
  </si>
  <si>
    <t>A08.30.021 Морфологическое исследование последа</t>
  </si>
  <si>
    <t>008</t>
  </si>
  <si>
    <t>БИОХИМИЧЕСКИЕ ИССЛЕДОВАНИЯ БИОЛОГИЧЕСКИХ ЖИДКОСТЕЙ</t>
  </si>
  <si>
    <t>008001</t>
  </si>
  <si>
    <t xml:space="preserve">А.09.05.023 Исследование уровня глюкозы в крови </t>
  </si>
  <si>
    <t>008002</t>
  </si>
  <si>
    <t>А.09.05.208 Исследование уровня пировиноградной кислоты</t>
  </si>
  <si>
    <t>008004</t>
  </si>
  <si>
    <t>А. 09.05.190 Определение активности фактора V в сыворотке крови</t>
  </si>
  <si>
    <t>008006</t>
  </si>
  <si>
    <t>A09.05.005 Исследование уровня свободного гемоглобина в плазме крови</t>
  </si>
  <si>
    <t>008007</t>
  </si>
  <si>
    <t>А. 09.05.186 Определение активности фактора X в сыворотке крови</t>
  </si>
  <si>
    <t>008008</t>
  </si>
  <si>
    <t>A09.28.036 Исследование уровня 17-гидроксикортикостероидов (17-ОКС) в моче</t>
  </si>
  <si>
    <t>008009</t>
  </si>
  <si>
    <t>В.03.005.003 Исследование сосудисто-тромбоцитарного первичного гемостаза  (скрининг-агрегация)</t>
  </si>
  <si>
    <t>008011</t>
  </si>
  <si>
    <t xml:space="preserve">А12.09.013 Исследование физических свойств плевральной жидкости </t>
  </si>
  <si>
    <t>008012</t>
  </si>
  <si>
    <t>A09.01.003 Микроскопия мазков с поверхности кожи</t>
  </si>
  <si>
    <t>008013</t>
  </si>
  <si>
    <t>А12.05.117  Оценка гематокрита</t>
  </si>
  <si>
    <t>008014</t>
  </si>
  <si>
    <t>A09.05.007 Исследование уровня железа сыворотки крови</t>
  </si>
  <si>
    <t>008016</t>
  </si>
  <si>
    <t>A09.05.010 Исследование уровня общего белка в крови</t>
  </si>
  <si>
    <t>008017</t>
  </si>
  <si>
    <t>A09.05.011 Исследование уровня альбумина в крови</t>
  </si>
  <si>
    <t>008020</t>
  </si>
  <si>
    <t>A09.05.017 Исследование уровня мочевины в крови</t>
  </si>
  <si>
    <t>008021</t>
  </si>
  <si>
    <t>A09.05.018 Исследование уровня мочевой кислоты в крови</t>
  </si>
  <si>
    <t>008022</t>
  </si>
  <si>
    <t>A09.05.020 Исследование уровня креатинина в крови</t>
  </si>
  <si>
    <t>008023</t>
  </si>
  <si>
    <t>A09.05.021 Исследование уровня общего билирубина в крови</t>
  </si>
  <si>
    <t>008024</t>
  </si>
  <si>
    <t>A09.05.022 Исследование уровня свободного и связанного билирубина в крови</t>
  </si>
  <si>
    <t>008026</t>
  </si>
  <si>
    <t>A12.22.005 Проведение глюкозотолерантного теста</t>
  </si>
  <si>
    <t>008028</t>
  </si>
  <si>
    <t>A09.05.025 Исследование уровня триглицеридов в крови</t>
  </si>
  <si>
    <t>008029</t>
  </si>
  <si>
    <t>A09.05.026 Исследование уровня холестерина в крови</t>
  </si>
  <si>
    <t>008031</t>
  </si>
  <si>
    <t>A09.05.143 Исследование уровня адреналина в крови</t>
  </si>
  <si>
    <t>008032</t>
  </si>
  <si>
    <t>A09.05.030 Исследование уровня натрия в крови</t>
  </si>
  <si>
    <t>008033</t>
  </si>
  <si>
    <t>A09.05.031 Исследование уровня калия в крови</t>
  </si>
  <si>
    <t>008034</t>
  </si>
  <si>
    <t>A09.05.032 Исследование уровня общего кальция в крови</t>
  </si>
  <si>
    <t>008035</t>
  </si>
  <si>
    <t>A09.05.033 Исследование уровня неорганического фосфора в крови</t>
  </si>
  <si>
    <t>008036</t>
  </si>
  <si>
    <t>A09.05.034 Исследование уровня хлоридов в крови</t>
  </si>
  <si>
    <t>008038</t>
  </si>
  <si>
    <t>A09.05.041 Исследование уровня аспартатамирансаминазы в крови</t>
  </si>
  <si>
    <t>008039</t>
  </si>
  <si>
    <t>A09.05.042 Исследование уровня аланинаминотрансаминазы в крови</t>
  </si>
  <si>
    <t>008042</t>
  </si>
  <si>
    <r>
      <t>A12.05.011 Исследование железосвязывающей способности сыворотки</t>
    </r>
    <r>
      <rPr>
        <sz val="11"/>
        <color indexed="17"/>
        <rFont val="Times New Roman"/>
        <family val="1"/>
        <charset val="204"/>
      </rPr>
      <t xml:space="preserve"> </t>
    </r>
  </si>
  <si>
    <t>008043</t>
  </si>
  <si>
    <t>A09.05.079 Исследование уровня гаптоглобина крови</t>
  </si>
  <si>
    <t>008044</t>
  </si>
  <si>
    <t>A09.05.044 Исследование уровня гамма-глютамилтрансферазы в крови</t>
  </si>
  <si>
    <t>008045</t>
  </si>
  <si>
    <t>A09.05.045 Исследование уровня амилазы в крови</t>
  </si>
  <si>
    <t>008046</t>
  </si>
  <si>
    <t>A09.05.046 Исследование уровня щелочной фосфатазы в крови</t>
  </si>
  <si>
    <t>008047</t>
  </si>
  <si>
    <t>A09.05.047 Исследование уровня антитромбина III в крови</t>
  </si>
  <si>
    <t>008048</t>
  </si>
  <si>
    <t>A09.05.050 Исследование уровня фибриногена в крови</t>
  </si>
  <si>
    <t>008049</t>
  </si>
  <si>
    <t>A09.05.053 Исследование уровня сульфгемоглобина в крови</t>
  </si>
  <si>
    <t>008075</t>
  </si>
  <si>
    <t>A09.05.083 Исследование уровня гликированного гемоглобина в крови</t>
  </si>
  <si>
    <t>008077</t>
  </si>
  <si>
    <t>A09.05.104 Исследование тимоловой и сулемовой проб в сыворотке крови</t>
  </si>
  <si>
    <t>008078</t>
  </si>
  <si>
    <t>A09.05.105 Исследование серомукоида в сыворотке крови</t>
  </si>
  <si>
    <t>008079</t>
  </si>
  <si>
    <t>A09.05.127 Исследование уровня общего магния в сыворотке крови</t>
  </si>
  <si>
    <t>008080</t>
  </si>
  <si>
    <r>
      <t>A09.28.003.001 Определение альбумина в моче</t>
    </r>
    <r>
      <rPr>
        <sz val="11"/>
        <color indexed="17"/>
        <rFont val="Times New Roman"/>
        <family val="1"/>
        <charset val="204"/>
      </rPr>
      <t xml:space="preserve"> </t>
    </r>
  </si>
  <si>
    <t>008104</t>
  </si>
  <si>
    <t>A08.22.004 Цитологическое исследование микропрепарата тканей щитовидной железы</t>
  </si>
  <si>
    <t>008105</t>
  </si>
  <si>
    <t xml:space="preserve">A09.05.220  Исследование  уровня антигена фактора Виллебранда </t>
  </si>
  <si>
    <t>008106</t>
  </si>
  <si>
    <t>A09.05.187 Определение активности фактора IX в сыворотке крови</t>
  </si>
  <si>
    <t>008107</t>
  </si>
  <si>
    <t>A09.05.188 Определение активности фактора VIII в сыворотке крови</t>
  </si>
  <si>
    <t>008117</t>
  </si>
  <si>
    <t xml:space="preserve">А12.16.010 исследование дуоденального содержимого микроскопическое </t>
  </si>
  <si>
    <t>008118</t>
  </si>
  <si>
    <t>B03.016.010 Копрологическое исследование</t>
  </si>
  <si>
    <t>008119</t>
  </si>
  <si>
    <t>A09.19.001 Исследование кала на скрытую кровь</t>
  </si>
  <si>
    <t>008120</t>
  </si>
  <si>
    <t xml:space="preserve">A26.19.010  Микроскопическое исследование кала на яйца и личинки гельминтов  </t>
  </si>
  <si>
    <t>008121</t>
  </si>
  <si>
    <t xml:space="preserve">А26.01.017 Микроскопическое исследование отпечатков с поверхности кожи перианальных складок на яйца остриц (Enterobius vermicularis)  </t>
  </si>
  <si>
    <t>008124</t>
  </si>
  <si>
    <t xml:space="preserve">A.08.30.007 Просмотр цитологического препарата </t>
  </si>
  <si>
    <t>008129</t>
  </si>
  <si>
    <t>A26.20.017.001 Микроскопическое исследование отделяемого женских половых органов на трихомонады (Trichomonas vaginalis)</t>
  </si>
  <si>
    <t>008131</t>
  </si>
  <si>
    <t>A12.21.003  Микроскопическое исследование уретрального отделяемого и сока простаты</t>
  </si>
  <si>
    <t>008132</t>
  </si>
  <si>
    <t xml:space="preserve">В03.016.014 Исследование мочи методом Нечепоренко </t>
  </si>
  <si>
    <t>008133</t>
  </si>
  <si>
    <t>A09.28.003 Определение белка в моче</t>
  </si>
  <si>
    <t>008134</t>
  </si>
  <si>
    <t xml:space="preserve">B03.016.006 Общий (клинический) анализ мочи </t>
  </si>
  <si>
    <t>008136</t>
  </si>
  <si>
    <t>A09.28.010 Исследование уровня мочевой кислоты в моче</t>
  </si>
  <si>
    <t>008137</t>
  </si>
  <si>
    <t>A09.28.011 Исследование уровня глюкозы и ацетона в моче</t>
  </si>
  <si>
    <t>008138</t>
  </si>
  <si>
    <t>A09.28.012 Исследование уровня кальция в моче</t>
  </si>
  <si>
    <t>008139</t>
  </si>
  <si>
    <t>A09.28.015 Обнаружение кетоновых тел в моче</t>
  </si>
  <si>
    <t>008143</t>
  </si>
  <si>
    <t xml:space="preserve">A09.28.027 Определение активности альфа-амилазы в моче </t>
  </si>
  <si>
    <t>008144</t>
  </si>
  <si>
    <t>A09.28.028 Исследование мочи на белок Бенс-Джонса</t>
  </si>
  <si>
    <t>008146</t>
  </si>
  <si>
    <t>А.26.09.002 Микроскопическое исследование мазков мокроты на микобактерии туберкулёза ( Микроскопия окрашенного препарата на КУМ)</t>
  </si>
  <si>
    <t>008147</t>
  </si>
  <si>
    <t>A08.30.007  Просмотр цитологического препарата</t>
  </si>
  <si>
    <t>008148</t>
  </si>
  <si>
    <t>A09.21.001 Микроскопическое исследование спермы</t>
  </si>
  <si>
    <t>008149</t>
  </si>
  <si>
    <t>A09.21.005 Микроскопическое исследование осадка секрета простаты</t>
  </si>
  <si>
    <t>008151</t>
  </si>
  <si>
    <t xml:space="preserve">В.03.027.034 Комплекс исследований для диагностики ЗНО трахеи и бронхов </t>
  </si>
  <si>
    <t>008153</t>
  </si>
  <si>
    <t>A08.28.012 Исследование мочи для выявления клеток опухоли</t>
  </si>
  <si>
    <t>008154</t>
  </si>
  <si>
    <t>A12.16.007 Исследование физических свойств желудочного сока</t>
  </si>
  <si>
    <t>008155</t>
  </si>
  <si>
    <t>A12.09.012 Исследование физических свойств мокроты</t>
  </si>
  <si>
    <t>008156</t>
  </si>
  <si>
    <t>A09.05.051.001 Определение концентрации Д-димера в крови</t>
  </si>
  <si>
    <t>008157</t>
  </si>
  <si>
    <t xml:space="preserve">В03.040.001 Комплекс исследований для диагностики системной красной волчанки  </t>
  </si>
  <si>
    <t>008158</t>
  </si>
  <si>
    <t xml:space="preserve">А.09.05.039 Определение активности  лактатдегидрогеназы в крови </t>
  </si>
  <si>
    <t>008159</t>
  </si>
  <si>
    <t xml:space="preserve">А.09.05.009 Исследование уровня  С-реактивного белка в сыворотке крови  </t>
  </si>
  <si>
    <t>008160</t>
  </si>
  <si>
    <t xml:space="preserve">A12.06.019 Определение содержания  ревматоидных факторов в крови </t>
  </si>
  <si>
    <t>008161</t>
  </si>
  <si>
    <t>A12.06.015 Определение антистрептолизина-О в сыворотке крови</t>
  </si>
  <si>
    <t>008162</t>
  </si>
  <si>
    <t>A09.05.076 Исследование уровня ферритина в крови</t>
  </si>
  <si>
    <t>008163</t>
  </si>
  <si>
    <r>
      <t>A12.05.019 Исследование насыщения трансферрина железом</t>
    </r>
    <r>
      <rPr>
        <sz val="11"/>
        <color indexed="17"/>
        <rFont val="Times New Roman"/>
        <family val="1"/>
        <charset val="204"/>
      </rPr>
      <t xml:space="preserve"> </t>
    </r>
  </si>
  <si>
    <t>008164</t>
  </si>
  <si>
    <t>A09.05.180 Определение активности панкреатической -амилазы в  крови</t>
  </si>
  <si>
    <t>008165</t>
  </si>
  <si>
    <t>A09.05.273 Исследование уровня меди в крови</t>
  </si>
  <si>
    <t>008168</t>
  </si>
  <si>
    <r>
      <t>A09.28.006 Исследование уровня креатинина в моче</t>
    </r>
    <r>
      <rPr>
        <sz val="11"/>
        <color indexed="17"/>
        <rFont val="Times New Roman"/>
        <family val="1"/>
        <charset val="204"/>
      </rPr>
      <t xml:space="preserve"> </t>
    </r>
  </si>
  <si>
    <t>008169</t>
  </si>
  <si>
    <t>В.03.016.005 Анализ крови по оценке нарушений липидного обмена биохимический (Определение липидного спектра)</t>
  </si>
  <si>
    <t>008171</t>
  </si>
  <si>
    <t xml:space="preserve">A09.05.051.002  Исследование уровня растворимых фибриномерных комплексов в крови </t>
  </si>
  <si>
    <t>008172</t>
  </si>
  <si>
    <r>
      <t xml:space="preserve">А. 09.05.126 Определение  активности </t>
    </r>
    <r>
      <rPr>
        <sz val="11"/>
        <color indexed="17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протеина S в крови </t>
    </r>
  </si>
  <si>
    <t>008173</t>
  </si>
  <si>
    <t xml:space="preserve">А. 09.05.004 Исследование уровня холестерина липопротеинов высокой плотности в крови </t>
  </si>
  <si>
    <t>008174</t>
  </si>
  <si>
    <t>A09.05.028 Исследование уровня холестерина липопротеинов низкой плотности</t>
  </si>
  <si>
    <t>008175</t>
  </si>
  <si>
    <t>В.03.025.001 Комплекс исследования функции почек (Определение уровня В-2 микроглобулина)</t>
  </si>
  <si>
    <t>008176</t>
  </si>
  <si>
    <t>A09.05.008     Исследование уровня трансферрина сыворотки крови</t>
  </si>
  <si>
    <t>008177</t>
  </si>
  <si>
    <t>A09.05.129 Исследование уровня желчных кислот в крови</t>
  </si>
  <si>
    <t>008178</t>
  </si>
  <si>
    <t>A09.05.006 Исследование уровня миоглобина в крови</t>
  </si>
  <si>
    <t>008179</t>
  </si>
  <si>
    <t>A09.05.177 Исследование уровня активности  изоферментов креатинкиназы в крови</t>
  </si>
  <si>
    <t>008180</t>
  </si>
  <si>
    <t>A09.05.043Определение уровня креатинкиназы в крови</t>
  </si>
  <si>
    <t>008181</t>
  </si>
  <si>
    <t>A09.05.023 Исследование уровня глюкозы в крови с помощью анализатора (венозная кровь)</t>
  </si>
  <si>
    <t>008182</t>
  </si>
  <si>
    <t>A09.05.044.001 Исследование уровня гамма-глютамилтранспетидазы крови</t>
  </si>
  <si>
    <t>008183</t>
  </si>
  <si>
    <t xml:space="preserve">А.09.05.125 Исследование уровня протеина С в крови  </t>
  </si>
  <si>
    <t>008184</t>
  </si>
  <si>
    <t>A12.05.040 Определение резистентности к активированному протеину  C</t>
  </si>
  <si>
    <t>008187</t>
  </si>
  <si>
    <t xml:space="preserve">A12.05.003 Исследование кислотной резистентности эритроцитов </t>
  </si>
  <si>
    <t>008188</t>
  </si>
  <si>
    <t xml:space="preserve">А.08.08.003 Цитологическое исследование мазков с поверхности слизистой оболочки верхних дыхательных путей </t>
  </si>
  <si>
    <t>008189</t>
  </si>
  <si>
    <t xml:space="preserve">А.09.28.003.002  Определение количества  белка в суточной моче </t>
  </si>
  <si>
    <t>008190</t>
  </si>
  <si>
    <t xml:space="preserve">А12.23.004 Микроскопическое исследование спинномозговой жидкости, подсчёт клеток в счётной камере (определение цитоза) </t>
  </si>
  <si>
    <t>008191</t>
  </si>
  <si>
    <t xml:space="preserve">А.12.05.007 Определение подгруппы и других групп крови меньшего значения А-1, А-2, D, Cc, E, Kell </t>
  </si>
  <si>
    <t>008192</t>
  </si>
  <si>
    <t xml:space="preserve">А.12.05.007 Определение подгруппы и других групп крови меньшего значения А-1, А-2, D, Cc, E, Kell, Duffy </t>
  </si>
  <si>
    <t>008193</t>
  </si>
  <si>
    <t>008194</t>
  </si>
  <si>
    <r>
      <t>А.12.05.007 Определение подгруппы и других групп крови меньшего значения А-1, А-2, D, Cc, E, Kell, Duffy</t>
    </r>
    <r>
      <rPr>
        <sz val="11"/>
        <color indexed="17"/>
        <rFont val="Times New Roman"/>
        <family val="1"/>
        <charset val="204"/>
      </rPr>
      <t xml:space="preserve"> </t>
    </r>
  </si>
  <si>
    <t>008195</t>
  </si>
  <si>
    <r>
      <t xml:space="preserve">А.12.05.007 Определение подгруппы и других групп крови меньшего значения А-1, А-2, D, Cc, E, Kell, Duffy </t>
    </r>
    <r>
      <rPr>
        <sz val="11"/>
        <color indexed="17"/>
        <rFont val="Times New Roman"/>
        <family val="1"/>
        <charset val="204"/>
      </rPr>
      <t xml:space="preserve"> </t>
    </r>
  </si>
  <si>
    <t>008196</t>
  </si>
  <si>
    <t>008197</t>
  </si>
  <si>
    <t xml:space="preserve">А.12.05.006 Определение антигена  системы Резус (резус-фактор) </t>
  </si>
  <si>
    <t>008198</t>
  </si>
  <si>
    <t xml:space="preserve">А.12.05.005 Определение основных групп по системе АВО   </t>
  </si>
  <si>
    <t>008199</t>
  </si>
  <si>
    <t xml:space="preserve">А.12.05.007.001  Определение фенотипа по антигенам C, c E,e, C ,K,k  определение антиэритроцитарных антител  </t>
  </si>
  <si>
    <t>008200</t>
  </si>
  <si>
    <t xml:space="preserve">А.12.06.043 Определение содержания антител к антигенам группы крови </t>
  </si>
  <si>
    <t>008201</t>
  </si>
  <si>
    <t xml:space="preserve">А09.05.014 Опреление соотношения белковых фракций методом электрофореза  </t>
  </si>
  <si>
    <t>Гемостаз (на автоматическом анализаторе)</t>
  </si>
  <si>
    <t>008203</t>
  </si>
  <si>
    <t>А09.20.003 Определение Д-димера (Д-Димер экспресс-тест (полуколич)</t>
  </si>
  <si>
    <t>008204</t>
  </si>
  <si>
    <t>Активированное время свертывания</t>
  </si>
  <si>
    <t>008205</t>
  </si>
  <si>
    <t xml:space="preserve">А12.05.016.002 Тромбоэластография </t>
  </si>
  <si>
    <t>ИХА</t>
  </si>
  <si>
    <t>008206</t>
  </si>
  <si>
    <t xml:space="preserve">А.09.05.173  Определение активности липазы в сыворотке крови  </t>
  </si>
  <si>
    <t>008207</t>
  </si>
  <si>
    <t>А.09.05.009 Определение концентрации С-реактивного белка в сыворотке крови  (hs)  (СРБ-высокочувствительный)</t>
  </si>
  <si>
    <t>008209</t>
  </si>
  <si>
    <t xml:space="preserve">А.09.05.214 Исследование уровня гомоцистеина к крови </t>
  </si>
  <si>
    <t>008210</t>
  </si>
  <si>
    <t xml:space="preserve">A09.05.102  Исследование уровня фруктозамина в крови </t>
  </si>
  <si>
    <t>008211</t>
  </si>
  <si>
    <t xml:space="preserve">А.09.05.250  Исследование уровня апопротеина А1 в крови </t>
  </si>
  <si>
    <t>008212</t>
  </si>
  <si>
    <t xml:space="preserve">А.09.05.251 Исследование уровня апопротеина В1 в крови </t>
  </si>
  <si>
    <t>008213</t>
  </si>
  <si>
    <t>А.09.05.024 Исследование уровня общих липидов в крови (Липопротеин А)</t>
  </si>
  <si>
    <t>Иммунохимические исследования</t>
  </si>
  <si>
    <t>008217</t>
  </si>
  <si>
    <t xml:space="preserve">А12.06.060 Определение уровня витамина В12 (цианокобаламин) в крови    </t>
  </si>
  <si>
    <t>008218</t>
  </si>
  <si>
    <t>А09.05.219 Исследование уровня белка S - 100 в сыворотке крови  А.09.05.219 Исследование уровня белкаS-100 в сыворотке крови ( Белок S-100 ИХА)</t>
  </si>
  <si>
    <t>008219</t>
  </si>
  <si>
    <t xml:space="preserve">А 12.06.046 Определение содержания антител к рецептору тиреотропного гормона (ТТГ) в крови </t>
  </si>
  <si>
    <t>008220</t>
  </si>
  <si>
    <t xml:space="preserve">А.09.05.080 Исследование уровня фолиевой кислоты в сыворотке крови </t>
  </si>
  <si>
    <t>008221</t>
  </si>
  <si>
    <t xml:space="preserve">А.09.05.224Исследование   уровня остекальцина в крови </t>
  </si>
  <si>
    <t>008224</t>
  </si>
  <si>
    <t xml:space="preserve">А09.05.256 Исследование уровня N-терминального фрагмента натрийуретическог пропептида млзгового (NT-pro-BNP)  в крови  </t>
  </si>
  <si>
    <t>008225</t>
  </si>
  <si>
    <t xml:space="preserve">А.09.05.235  Исследование уровня 25-ОН витамина Д в крови </t>
  </si>
  <si>
    <t>008226</t>
  </si>
  <si>
    <t xml:space="preserve">А09.05.297 Исследование уровня бетта-изомеризованного С-концевого телопептида коллагена (cross laps) в крови </t>
  </si>
  <si>
    <t>008228</t>
  </si>
  <si>
    <t xml:space="preserve">A09.19.001.001 Экспересс-исследование кала на скрытую кровь иммунохроматографическим методом </t>
  </si>
  <si>
    <t>008003</t>
  </si>
  <si>
    <t>A09.05.177  Исследование уровня/активности  изоферментов креатинкиназы в крови</t>
  </si>
  <si>
    <t>008232</t>
  </si>
  <si>
    <t xml:space="preserve">А09.28.022 Определение удельного веса  (относительной плотности) мочи   </t>
  </si>
  <si>
    <t>008233</t>
  </si>
  <si>
    <t>А09.28.009 Исследование уровня мочевины в моче</t>
  </si>
  <si>
    <t>008236</t>
  </si>
  <si>
    <t>А09.28.013     Определение калия в моче</t>
  </si>
  <si>
    <t>008237</t>
  </si>
  <si>
    <t>А.09.28.022 Определение удельного веса (относительной плотности)  мочи</t>
  </si>
  <si>
    <t>008142</t>
  </si>
  <si>
    <t>A09.28.026 Исследование уровня фосфора в моче</t>
  </si>
  <si>
    <t>008170</t>
  </si>
  <si>
    <t xml:space="preserve">A12.06.003 Микроскопия крови на обнаружение LE - клеток </t>
  </si>
  <si>
    <t>010</t>
  </si>
  <si>
    <r>
      <rPr>
        <b/>
        <sz val="11"/>
        <color indexed="8"/>
        <rFont val="Times New Roman"/>
        <family val="1"/>
        <charset val="204"/>
      </rPr>
      <t>МЕТОДЫ ПОЛУЧЕНИЯ ИССЛЕДУЕМЫХ ОБРАЗЦОВ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(методы  доступа, введения)</t>
    </r>
  </si>
  <si>
    <t>010001</t>
  </si>
  <si>
    <t>A11.09.003 Пункция плевральной полости</t>
  </si>
  <si>
    <t>010002</t>
  </si>
  <si>
    <t>A11.22.002 Пункция щитовидной или паращитовидной железы</t>
  </si>
  <si>
    <t>010003</t>
  </si>
  <si>
    <t>А.11.20.010 Биопсия молочной железы чрескожная (Пункция молочной железы)</t>
  </si>
  <si>
    <t>010006</t>
  </si>
  <si>
    <t>A11.08.004 Пункция околоносовых пазух</t>
  </si>
  <si>
    <t>010008</t>
  </si>
  <si>
    <t>А.14.08.006 Введение лекарственнывх препаратов интраназально (Инсуфляция лекарственных веществ в носовую полость) *</t>
  </si>
  <si>
    <t>010009</t>
  </si>
  <si>
    <t>А.11.08.006 Глоточные блокады с введением лекарственных средств (Параминдаликовые блокады)</t>
  </si>
  <si>
    <t>010010</t>
  </si>
  <si>
    <t>Вливание лекарственных веществ в гортань</t>
  </si>
  <si>
    <t>010011</t>
  </si>
  <si>
    <t>A11.12.003 Внутривенное введение лекарственных препаратов</t>
  </si>
  <si>
    <t>010012</t>
  </si>
  <si>
    <t>А.11.16.007 Дуоденальное зондирование с анализом содержимого (Дуоденальное зондирование с исследованием полученного материала)</t>
  </si>
  <si>
    <t>010014</t>
  </si>
  <si>
    <t>А.11.26.011 Пара-и ретробульбарные иньекции</t>
  </si>
  <si>
    <t>010016</t>
  </si>
  <si>
    <t>A11.30.001 Парацентез</t>
  </si>
  <si>
    <t>010017</t>
  </si>
  <si>
    <t>A11.01.001 Биопсия кожи</t>
  </si>
  <si>
    <t>010019</t>
  </si>
  <si>
    <t>A11.03.002 Пункция синусов</t>
  </si>
  <si>
    <t>010020</t>
  </si>
  <si>
    <t>А.11.04.003 Диагностическая аспирация сустава  (диагностическая пункция сустава)</t>
  </si>
  <si>
    <t>010021</t>
  </si>
  <si>
    <t>A11.07.016 Биопсия слизистой ротоглотки</t>
  </si>
  <si>
    <t>010022</t>
  </si>
  <si>
    <t>A11.07.002 Биопсия языка</t>
  </si>
  <si>
    <t>010023</t>
  </si>
  <si>
    <t>A11.07.003 Биопсия миндалины, зева и аденоидов</t>
  </si>
  <si>
    <t>010024</t>
  </si>
  <si>
    <t>A11.07.004 Биопсия глотки, десны и язычка</t>
  </si>
  <si>
    <t>010027</t>
  </si>
  <si>
    <t>А.11.07.007 биопсия тканей губы</t>
  </si>
  <si>
    <t>010028</t>
  </si>
  <si>
    <t>A11.07.008 Пункция кисты полости рта</t>
  </si>
  <si>
    <t>010029</t>
  </si>
  <si>
    <t>A11.08.001 Биопсия слизистой оболочки гортани</t>
  </si>
  <si>
    <t>010030</t>
  </si>
  <si>
    <t>A11.08.002 Биопсия слизистой оболочки полости носа</t>
  </si>
  <si>
    <t>010031</t>
  </si>
  <si>
    <t>A11.08.003 Биопсия слизистой оболочки носоглотки</t>
  </si>
  <si>
    <t>010032</t>
  </si>
  <si>
    <t>A11.08.008 Биопсия слизистой гортаноглотки</t>
  </si>
  <si>
    <t>010034</t>
  </si>
  <si>
    <t>A11.20.002 Получение цервикального мазка</t>
  </si>
  <si>
    <t>010035</t>
  </si>
  <si>
    <t>A11.20.003 Биопсия тканей матки</t>
  </si>
  <si>
    <t>010036</t>
  </si>
  <si>
    <t>A11.20.004 Влагалищная биопсия</t>
  </si>
  <si>
    <t>010037</t>
  </si>
  <si>
    <t>A11.20.005 Получение влагалищного мазка</t>
  </si>
  <si>
    <t>010038</t>
  </si>
  <si>
    <t>A11.20.006 Биопсия отверстия бартолиновой железы</t>
  </si>
  <si>
    <t>010042</t>
  </si>
  <si>
    <t>A11.20.011 Биопсия шейки матки</t>
  </si>
  <si>
    <t>010043</t>
  </si>
  <si>
    <t>А 11.01.002   подкожное введение лекарственных средств</t>
  </si>
  <si>
    <t>010045</t>
  </si>
  <si>
    <t>A11.04.004 Внутрисуставное введение лекарственных препаратов</t>
  </si>
  <si>
    <t>010046</t>
  </si>
  <si>
    <t>А.11.20.018 Пункция заднего свода влагалища</t>
  </si>
  <si>
    <t>010047</t>
  </si>
  <si>
    <t>А.11.20.003 Биопсия тканей матки (Получение аспирата из полости матки)</t>
  </si>
  <si>
    <t>010048</t>
  </si>
  <si>
    <t>А.08.05.001 Пункция костного мозга и цитологическое исследование мазка костного мозга</t>
  </si>
  <si>
    <t>010051</t>
  </si>
  <si>
    <t xml:space="preserve">А11.14.001.001 Чрескожная биопсия печени </t>
  </si>
  <si>
    <t>010052</t>
  </si>
  <si>
    <t>А11.30.018  Забор материала для исследования пузырной жидкости на эозинофиолы</t>
  </si>
  <si>
    <t>010053</t>
  </si>
  <si>
    <t>А11.01.016 Получение мазка-отпечатка с поверхности кожи и цитологическое исследование на акантолитические клетки</t>
  </si>
  <si>
    <t>010013</t>
  </si>
  <si>
    <r>
      <t xml:space="preserve">A23.26.005 Промывание слезоотводящих путей   </t>
    </r>
    <r>
      <rPr>
        <b/>
        <sz val="11"/>
        <color indexed="10"/>
        <rFont val="Times New Roman"/>
        <family val="1"/>
        <charset val="204"/>
      </rPr>
      <t xml:space="preserve"> </t>
    </r>
  </si>
  <si>
    <t>011</t>
  </si>
  <si>
    <t>ИССЛЕДОВАНИЯ ФУНКЦИИ ОРГАНОВ ИЛИ ТКАНЕЙ С ИСПОЛЬЗОВАНИЕМ СПЕЦИАЛЬНЫХ ПРОЦЕДУР, ПРИСПОСОБЛЕНИЙ</t>
  </si>
  <si>
    <t>011001</t>
  </si>
  <si>
    <t>A12.01.003 Исследование потоотделения кожи</t>
  </si>
  <si>
    <t>011002</t>
  </si>
  <si>
    <t>А.12.06.006 Накожные исследования реакций на аллергены (Определение сенсибилизации кожи к бытовым,  пыльцовым аллергенам)</t>
  </si>
  <si>
    <t>011023</t>
  </si>
  <si>
    <t>А.26.06.073 Определение иантител к сальмонелле кишечной  (Salmonella enterica) в крови</t>
  </si>
  <si>
    <t>011166</t>
  </si>
  <si>
    <t>А 09.05.035 Исследование уровня лекарственных препаратов в крови  (метатарексата)  Определение в крови концентрации метатрексата</t>
  </si>
  <si>
    <t>011167</t>
  </si>
  <si>
    <t>А 09.05.035 Исследование уровня лекарственных препаратов в крови (Определение в крови концентрации дигоксина)_</t>
  </si>
  <si>
    <t>011169</t>
  </si>
  <si>
    <t>А 09.05.035 Исследование уровня лекарственных препаратов в крови (вальпроевой кислоты) Определение в крови концентрации вальпроевой кислоты</t>
  </si>
  <si>
    <t>011170</t>
  </si>
  <si>
    <t>А 09.05.035 Исследование уровня лекарственных препаратов в крови (карбамазепина) Определение в крови концентрации карбамазепина</t>
  </si>
  <si>
    <t>011175</t>
  </si>
  <si>
    <t>А 09.05.035 Исследование уровня лекарственных препаратов в крови (циклоспорина, такралимус)  (Определение в крови концентрации циклоспорина)</t>
  </si>
  <si>
    <t>011202</t>
  </si>
  <si>
    <t xml:space="preserve">А12.06.051 Определение содержания антител к  b-2 гликопротеинам в крови </t>
  </si>
  <si>
    <t>011203</t>
  </si>
  <si>
    <t>А.09.05.109 Исследование антител к гликопротеинам - Ig G (Определение антител к  бета 2 гликопротеину  - Ig G).</t>
  </si>
  <si>
    <t>011220</t>
  </si>
  <si>
    <t xml:space="preserve"> Определение уровня костной фракции щелочной фосфотазы</t>
  </si>
  <si>
    <t>011221</t>
  </si>
  <si>
    <t>А09.28.064 Исследование уровня   дезоксипиридинолин в моче</t>
  </si>
  <si>
    <t>011222</t>
  </si>
  <si>
    <t xml:space="preserve">А09.28.058 Исследование уровня С-  концевых телопептидов в моче </t>
  </si>
  <si>
    <t>011223</t>
  </si>
  <si>
    <t>A12.06.001 Исследование популяций лимфоцитов на цитометре</t>
  </si>
  <si>
    <t>011224</t>
  </si>
  <si>
    <t>А12.30.012 Исследование биологического материала методом проточной флуориметрии А.08.30.005 Цитофлуометрия проточная (Иммунофенотипирование лейкозов на цитометре)</t>
  </si>
  <si>
    <t>011225</t>
  </si>
  <si>
    <t>А.12.06.005 Исследование фагоцитарной активности спонтанной (НСТ-тест (спонтанный)</t>
  </si>
  <si>
    <t>011226</t>
  </si>
  <si>
    <t>А.12.06.005 Исследование фагоцитарной активност и- стимулированной  (НСТ-тест (стимулированный)</t>
  </si>
  <si>
    <t>011228</t>
  </si>
  <si>
    <t>А.12.05.009 Прямой антиглобулиновый  тест (Прямая проба Кумбса ( гелевая методика)</t>
  </si>
  <si>
    <t>011229</t>
  </si>
  <si>
    <t>А.12.05.008 Непрямой антиглобулиновый тест (Непрямая проба Кумбса ( гелевая методика)</t>
  </si>
  <si>
    <t>011230</t>
  </si>
  <si>
    <t>A09.28.034 Исследование уровня катехоламинов в моче</t>
  </si>
  <si>
    <t>011231</t>
  </si>
  <si>
    <t>А.09.05.121 Исследование уровня ренина в крови (Определение уровня ренин)а</t>
  </si>
  <si>
    <t>011234</t>
  </si>
  <si>
    <t xml:space="preserve">A12.05.027 Определение протромбинового (тромбопластинового) времени в крови или в плазме </t>
  </si>
  <si>
    <t>011235</t>
  </si>
  <si>
    <t>A12.30.014 Определение международного нормализованного отношения (МНО)</t>
  </si>
  <si>
    <t>011242</t>
  </si>
  <si>
    <t xml:space="preserve">А.09.05.082 Исследование уровня эриропоэтина в крови </t>
  </si>
  <si>
    <t>011246</t>
  </si>
  <si>
    <t xml:space="preserve">А08.30.013.001 Патолого-анатомическое исследование белка к рецепторам HER2/neu с применением иммуногистохимических методов </t>
  </si>
  <si>
    <t>011218</t>
  </si>
  <si>
    <t>Определение уровня остеокальцина</t>
  </si>
  <si>
    <t>012</t>
  </si>
  <si>
    <t>ОПЕРАТИВНЫЕ МЕТОДЫ ЛЕЧЕНИЯ</t>
  </si>
  <si>
    <t>012002</t>
  </si>
  <si>
    <t>A16.01.004 Хирургическая обработка раны или инфицированной ткани</t>
  </si>
  <si>
    <t>012003</t>
  </si>
  <si>
    <t xml:space="preserve">А 11.25.003.001 Промывание надбарабанного пространства среднего уха </t>
  </si>
  <si>
    <t>012004</t>
  </si>
  <si>
    <t>A16.08.002 Аденоидэктомия</t>
  </si>
  <si>
    <t>012005</t>
  </si>
  <si>
    <t>А11.08.021.001 Промывание околоносовых пазух и носа методом вакуумного перемещения</t>
  </si>
  <si>
    <t>012008</t>
  </si>
  <si>
    <t>А.16.08.007  Удаление инородного тела глотки или гортани</t>
  </si>
  <si>
    <t>012009</t>
  </si>
  <si>
    <t>А.16.01.011 Вскрытие фурункула (карбункула)</t>
  </si>
  <si>
    <t>012010</t>
  </si>
  <si>
    <t>А.16.20.097 Электроэксцизия новообразований шейки матки</t>
  </si>
  <si>
    <t>012011</t>
  </si>
  <si>
    <t>А.16.20.036.001 электродиатермоконизация шейки матки (Диатермокоагуляция)</t>
  </si>
  <si>
    <t>012013</t>
  </si>
  <si>
    <t>А. 16.08.023 Промывание верхнечелюстных пазух носа ( Промывание придаточных пазух носа)</t>
  </si>
  <si>
    <t>012014</t>
  </si>
  <si>
    <t>А22.01.003   Лазерная деструкция кожи (папиломы - 1 шт)</t>
  </si>
  <si>
    <t>012015</t>
  </si>
  <si>
    <t>А22.01.003   Лазерная деструкция кожи (папиломы - до 5 шт)</t>
  </si>
  <si>
    <t>012016</t>
  </si>
  <si>
    <t>А22.01.003   Лазерная деструкция кожи (папиломы - свыше 5 шт)</t>
  </si>
  <si>
    <t>012017</t>
  </si>
  <si>
    <t>А22.01.003 Лазерная деструкция кожи   (фибромы, кератомы)</t>
  </si>
  <si>
    <t>012018</t>
  </si>
  <si>
    <t>А.22.01.004 Лазерная коагуляция телеангиоэктазий (1 кв. см.)</t>
  </si>
  <si>
    <t>012019</t>
  </si>
  <si>
    <t>А.22.01.005 Низкоинтенсивное лазерное облучение кожи (гемангиомы, ангиомы)</t>
  </si>
  <si>
    <t>012020</t>
  </si>
  <si>
    <t>А22.01.003 Лазерная деструкция кожи  (невус, родинки)</t>
  </si>
  <si>
    <t>012021</t>
  </si>
  <si>
    <t>А.16.01.017 Удаление доброкачественных новообразований кожи  (внутрикожные подошвенные папиломы)</t>
  </si>
  <si>
    <t>012001</t>
  </si>
  <si>
    <t>А.15.03.003 Наложение гипсовой повязки при переломах костей</t>
  </si>
  <si>
    <t>012022</t>
  </si>
  <si>
    <t>А16.01.020 Удаление контагиозных моллюсков</t>
  </si>
  <si>
    <t>012023</t>
  </si>
  <si>
    <t>А24.01.004.001 Криодеструкция кожи</t>
  </si>
  <si>
    <t>012024</t>
  </si>
  <si>
    <t>В.01.003.004.001 местная анестезия</t>
  </si>
  <si>
    <t>МЕТОДЫ ЭЛЕКТРОМАГНИТНОГО ЛЕЧЕБНОГО ВОЗДЕЙСТВИЯ НА ОРГАНЫ И ТКАНИ</t>
  </si>
  <si>
    <t>013001</t>
  </si>
  <si>
    <t>A17.01.003 Ионофорез кожи</t>
  </si>
  <si>
    <t>013002</t>
  </si>
  <si>
    <t>A17.01.007 Дарсонвализация кожи</t>
  </si>
  <si>
    <t>013003</t>
  </si>
  <si>
    <t>A17.01.008 Воздействие токами ультравысокой частоты на кожу</t>
  </si>
  <si>
    <t>013005</t>
  </si>
  <si>
    <t>A17.07.001 Электрофорез лекарственных препаратов при патологии полости рта и зубов</t>
  </si>
  <si>
    <t>013006</t>
  </si>
  <si>
    <t>A17.07.004 Ионофорез при патологии полости рта и зубов</t>
  </si>
  <si>
    <t>013007</t>
  </si>
  <si>
    <t>A17.07.005 Магнитотерапия при патологии полости рта и зубов</t>
  </si>
  <si>
    <t>013008</t>
  </si>
  <si>
    <t>A17.07.007 Дарсонвализация при патологии полости рта</t>
  </si>
  <si>
    <t>013009</t>
  </si>
  <si>
    <t>A17.09.001 Электрофорез лекарственных препаратов при патологии легких</t>
  </si>
  <si>
    <t>013010</t>
  </si>
  <si>
    <t>A17.16.001 Электрофорез лекарственных препаратов при заболеваниях желудка и двенадцатиперстной кишки</t>
  </si>
  <si>
    <t>013011</t>
  </si>
  <si>
    <t>A17.19.001 Электрофорез лекарственных препаратов при заболеваниях кишечника</t>
  </si>
  <si>
    <t>013012</t>
  </si>
  <si>
    <t>A17.20.001 Переменное магнитное поле при заболеваниях женских половых органов</t>
  </si>
  <si>
    <t>013013</t>
  </si>
  <si>
    <t>A17.21.001 Электрофорез лекарственных препаратов при заболеваниях мужских половых органов</t>
  </si>
  <si>
    <t>013014</t>
  </si>
  <si>
    <t>A17.24.002 Гальванотерапия при заболеваниях периферической нервной системы</t>
  </si>
  <si>
    <t>013015</t>
  </si>
  <si>
    <t>A17.26.001 Электрофорез лекарственных препаратов при заболеваниях органа зрения</t>
  </si>
  <si>
    <t>013016</t>
  </si>
  <si>
    <t>A17.26.002 Низкочастотная магнитотерапия на орган зрения</t>
  </si>
  <si>
    <t>013017</t>
  </si>
  <si>
    <t>A17.28.002 Электростимуляция мочеточников при заболеваниях почек и мочевыделительного тракта</t>
  </si>
  <si>
    <t>013018</t>
  </si>
  <si>
    <t>A17.29.002 Электросон</t>
  </si>
  <si>
    <t>013019</t>
  </si>
  <si>
    <t>A22.01.006 Ультрафиолетовое облучение кожи</t>
  </si>
  <si>
    <t>013023</t>
  </si>
  <si>
    <t>A17.24.010 Многофункциональная электростимуляция скелетных мышц</t>
  </si>
  <si>
    <t>013022</t>
  </si>
  <si>
    <t xml:space="preserve">А16.08.016 Промывание лакун миндалин (аппаратом "Тонзиллор") </t>
  </si>
  <si>
    <t>013024</t>
  </si>
  <si>
    <t>A17.30.025 Общая магнитотерапия</t>
  </si>
  <si>
    <t>013025</t>
  </si>
  <si>
    <t>A17.08.003 Аэрозольтерапия при заболеваниях верхних дыхательных путей</t>
  </si>
  <si>
    <t>013026</t>
  </si>
  <si>
    <t>A17.30.004 Воздействие синусоидальными модулированными токами (СМТ)</t>
  </si>
  <si>
    <t>013027</t>
  </si>
  <si>
    <t>A17.30.007 Воздействие электромагнитным излучением сантиметрового диапазона (СМВ-терапия)</t>
  </si>
  <si>
    <t>013028</t>
  </si>
  <si>
    <t>A17.08.001 Электрофорез лекарственных препаратов при заболеваниях верхних дыхательных путей</t>
  </si>
  <si>
    <t>013029</t>
  </si>
  <si>
    <t>A22.07.005 Ультрафиолетовое облучение ротоглотки</t>
  </si>
  <si>
    <t>013030</t>
  </si>
  <si>
    <t>A22.08.003 Воздействие лазерным низкоинтенсивным излучением на область зева</t>
  </si>
  <si>
    <t>013031</t>
  </si>
  <si>
    <t>A17.30.003 Диадинамотерапия (ДДТ)</t>
  </si>
  <si>
    <t>013047</t>
  </si>
  <si>
    <t>A19.23.006 Динамическая проприокоррекция</t>
  </si>
  <si>
    <t>013060</t>
  </si>
  <si>
    <t>A21.16.003 Мануальная терапия при заболеваниях пищевода, желудка и двенадцатиперстной кишки</t>
  </si>
  <si>
    <t>013061</t>
  </si>
  <si>
    <t>А19.30.007 Лечебная физкультура с использованием тренажёра</t>
  </si>
  <si>
    <t>013068</t>
  </si>
  <si>
    <t>A22.01.001 Ультразвуковое лечение кожи</t>
  </si>
  <si>
    <t>013069</t>
  </si>
  <si>
    <t>A22.01.005 Низкоинтенсивное лазерное облучение кожи</t>
  </si>
  <si>
    <t>013070</t>
  </si>
  <si>
    <t>A22.13.001 Лазерное облучение крови</t>
  </si>
  <si>
    <t>013071</t>
  </si>
  <si>
    <t>A22.26.001 Лазерная коагуляция очагов кератита</t>
  </si>
  <si>
    <t>013072</t>
  </si>
  <si>
    <t>A22.08.004 Воздействие лазерным низкоинтенсивным излучением эндоназально</t>
  </si>
  <si>
    <t>013080</t>
  </si>
  <si>
    <t>А1703.001 Электрофорез лекарственных средств при болезнях опорно-двигательной системы</t>
  </si>
  <si>
    <t>013087</t>
  </si>
  <si>
    <t>A17.14.001 Электрофорез лекарственных препаратов при заболеваниях   печени и желчевыводящих путей</t>
  </si>
  <si>
    <t>013089</t>
  </si>
  <si>
    <t>А22.30.003 Воздействие коротким ультрафиолетовым излучением (КУФ)</t>
  </si>
  <si>
    <t>013090</t>
  </si>
  <si>
    <t>А17.30.005 Воздействие интерференционными токами</t>
  </si>
  <si>
    <t>013091</t>
  </si>
  <si>
    <t>А17.30.016  Воздействие высокочастотными электромагнитными полями (индуктотермия)</t>
  </si>
  <si>
    <t>013092</t>
  </si>
  <si>
    <t>А22.14.003 Воздействие низкоинтенсивным лазерным излучением при заболеваниях печени и желчевыводящих путей</t>
  </si>
  <si>
    <t>013093</t>
  </si>
  <si>
    <t>А17.30.018  Воздействие электромагнитным излучением дециметрового диапазона (ДМВ)</t>
  </si>
  <si>
    <t>013094</t>
  </si>
  <si>
    <t>А17.30.031  Воздействие магнитными полями</t>
  </si>
  <si>
    <t>013095</t>
  </si>
  <si>
    <t>А 17.30.017  Воздействие электрическим полем ультравысокой частоты (ЭП УВЧ)</t>
  </si>
  <si>
    <t>013096</t>
  </si>
  <si>
    <t>А 22.04.003  Воздействие низкоинтенсивным лазерным излучением при заболеваниях суставов</t>
  </si>
  <si>
    <t>013097</t>
  </si>
  <si>
    <t>А 17. 30.018 Воздействие электромагнитным излучением дециметрового диапазона (ДМВ)</t>
  </si>
  <si>
    <t>013098</t>
  </si>
  <si>
    <t>А 17.03.007  Воздействие магнитными полями при костной патологии</t>
  </si>
  <si>
    <t>013099</t>
  </si>
  <si>
    <t>А17.22.001 Электрофорез лекарственных препаратов при заболеваниях желёз внутренней секреции</t>
  </si>
  <si>
    <t>013100</t>
  </si>
  <si>
    <t>А17.20.002 Электрофорез лекарственных препаратов при заболеваниях женских половых органов</t>
  </si>
  <si>
    <t>013101</t>
  </si>
  <si>
    <t xml:space="preserve">А22.22.001 Воздействие низкоинтенсивным лазерным излучением при заболеваниях желез внутренней секреции  </t>
  </si>
  <si>
    <t>013102</t>
  </si>
  <si>
    <t xml:space="preserve">А22.22.002 Воздействие ультразвуковое при заболеванияхжелез внутренней секреции </t>
  </si>
  <si>
    <t>013103</t>
  </si>
  <si>
    <t>А22.20.003 Внутривлагалищное воздействие ультразвуком при заболеваниях женских половых органов</t>
  </si>
  <si>
    <t>013104</t>
  </si>
  <si>
    <t xml:space="preserve">А22.20.002 Влагалищный ультрафонофорез при болезнях женских половых органов </t>
  </si>
  <si>
    <t>014</t>
  </si>
  <si>
    <t>ИММУНОЛОГИЧЕСКАЯ ДИАГНОСТИКА</t>
  </si>
  <si>
    <t>014001</t>
  </si>
  <si>
    <t xml:space="preserve">A09.05.054.001 Исследование уровня общего иммуноглобулина Е в крови  </t>
  </si>
  <si>
    <t>014002</t>
  </si>
  <si>
    <t xml:space="preserve">А09.05.118 Исследование уровня антител к антигенам растительного, животного и химического происхождения в крови  </t>
  </si>
  <si>
    <t>014003</t>
  </si>
  <si>
    <t>А.09.05.118 Исследование уровня антител к антигенам растительного, животного и химического происхождения в крови (Определение Ig E специфического RIDA аллергенам (EUROIMMUN, Германия) *</t>
  </si>
  <si>
    <t>014005</t>
  </si>
  <si>
    <t xml:space="preserve">А.09.05.089 Исследование уровня альфа-фетопротеина в сыворотке крови </t>
  </si>
  <si>
    <t>014006</t>
  </si>
  <si>
    <t>А.09.05.0195 Исследование уровня ракового эмбрионального антигена в крови</t>
  </si>
  <si>
    <t>014008</t>
  </si>
  <si>
    <t>A09.05.130 Исследование уровня простатспецифического антигена общего в крови</t>
  </si>
  <si>
    <t>014009</t>
  </si>
  <si>
    <t>A09.05.090 Исследование уровня хорионического гонадотропина в крови</t>
  </si>
  <si>
    <t>014010</t>
  </si>
  <si>
    <t>А.09.05.202 Исследование уровня антигена аденогенных раков СА -125 в крови</t>
  </si>
  <si>
    <t>014011</t>
  </si>
  <si>
    <t xml:space="preserve">А.06.05.201 Исследование уровня антигена аденогенных раков СА -19-9 в крови  </t>
  </si>
  <si>
    <t>014012</t>
  </si>
  <si>
    <t xml:space="preserve">А09.05.231 Исследование уровня опухолеассоциированного маркера СА 15-3 в крови </t>
  </si>
  <si>
    <t>014013</t>
  </si>
  <si>
    <t xml:space="preserve">А.09.05.200 Исследование уровня аденогенных раков СА 72-4 в крови </t>
  </si>
  <si>
    <t>014015</t>
  </si>
  <si>
    <t>A12.06.044 Исследование антител к эпидермальному ростовому фактору человека в крови (EGFR)</t>
  </si>
  <si>
    <t>014016</t>
  </si>
  <si>
    <t>A09.05.196 Исследование уровня антигена плоскоклеточных раков в крови</t>
  </si>
  <si>
    <t>014017</t>
  </si>
  <si>
    <t xml:space="preserve">А09.05.247 Исследование уровня растворимого фрагмента цитокератина 19 (CYFRA 21.1)  в крови </t>
  </si>
  <si>
    <t>014020</t>
  </si>
  <si>
    <t xml:space="preserve">А09.05.232 Исследование уровня опухолеассоциированного маркера СА 242 в крови </t>
  </si>
  <si>
    <t>014024</t>
  </si>
  <si>
    <t xml:space="preserve">А09.05.300 Определение секреторного белка эпидидимиса 4 (НЕ4) в крови </t>
  </si>
  <si>
    <t>014025</t>
  </si>
  <si>
    <t>A09.05.065 Исследование тиреотропина сыворотки крови (ТТГ)</t>
  </si>
  <si>
    <t>014026</t>
  </si>
  <si>
    <t>A09.05.058 Исследование уровня паратиреоидного гормона в крови</t>
  </si>
  <si>
    <t>014027</t>
  </si>
  <si>
    <t>A09.05.061 Исследование свободного трийодтиронина (СT3) в крови</t>
  </si>
  <si>
    <t>014028</t>
  </si>
  <si>
    <t>A09.05.063 Исследование уровня свободного тироксина (СT4) сыворотки крови</t>
  </si>
  <si>
    <t>014029</t>
  </si>
  <si>
    <t>A12.06.045 Определение содержания антител к тиреопероксидазе в крови</t>
  </si>
  <si>
    <t>014030</t>
  </si>
  <si>
    <t>A12.06.017 Определение содержания  антител к тироглобулину в сыворотке крови</t>
  </si>
  <si>
    <t>014031</t>
  </si>
  <si>
    <t>A09.28.035 Исследование уровня свободного кортизола в моче</t>
  </si>
  <si>
    <t>014032</t>
  </si>
  <si>
    <t>A09.05.135 Исследование уровня общего кортизола в крови</t>
  </si>
  <si>
    <t>014034</t>
  </si>
  <si>
    <t>A09.05.078 Исследование уровня общего тестостерона в крови</t>
  </si>
  <si>
    <t>014035</t>
  </si>
  <si>
    <t>A09.05.087 Исследование уровня пролактина в крови</t>
  </si>
  <si>
    <t>014036</t>
  </si>
  <si>
    <t>A09.05.132 Исследование уровня фолликулостимулирующего гормона в сыворотке крови</t>
  </si>
  <si>
    <t>014037</t>
  </si>
  <si>
    <t>A09.05.131 Исследование уровня лютеинизирующего гормона в сыворотке крови</t>
  </si>
  <si>
    <t>014038</t>
  </si>
  <si>
    <t>A09.05.153 Определение уровня прогестерона в крови</t>
  </si>
  <si>
    <t>014039</t>
  </si>
  <si>
    <t>A09.05.066 Исследование уровня соматотропного гормона в крови</t>
  </si>
  <si>
    <t>014041</t>
  </si>
  <si>
    <t>A09.05.069 Исследование уровня альдостерона в крови</t>
  </si>
  <si>
    <t>014042</t>
  </si>
  <si>
    <t>A09.05.205 Исследование уровня C-пептида в крови</t>
  </si>
  <si>
    <t>014043</t>
  </si>
  <si>
    <t>A09.05.067 Исследование уровня адренокортикотропного гормона в крови</t>
  </si>
  <si>
    <t>014044</t>
  </si>
  <si>
    <t>A09.05.157 Исследование уровня свободного эстриола в крови</t>
  </si>
  <si>
    <t>014045</t>
  </si>
  <si>
    <t>A09.05.204 Исследование уровня инсулиноподобного ростового фактора I в крови</t>
  </si>
  <si>
    <t>014046</t>
  </si>
  <si>
    <t>A09.05.139 Исследование уровня 17-гидроксипрогестерона в крови</t>
  </si>
  <si>
    <t>014048</t>
  </si>
  <si>
    <t xml:space="preserve">A09.05.149 Исследование уровня дегидроэпиандростерона сульфата в крови   </t>
  </si>
  <si>
    <t>014049</t>
  </si>
  <si>
    <t>A09.05.133 Исследование уровня метилированных катехоламинов в  крови</t>
  </si>
  <si>
    <t>014051</t>
  </si>
  <si>
    <t>A09.05.160 Исследование уровня глобулина, связывающего половые гормоны, в крови</t>
  </si>
  <si>
    <t>014052</t>
  </si>
  <si>
    <t>A09.05.119 Исследование уровня кальцитонина в крови</t>
  </si>
  <si>
    <t>014053</t>
  </si>
  <si>
    <t>А.09.05.015 Исследование вапрессина  АДГ в крови  (Определение уровня антидиуретического гормона методом ИФА)</t>
  </si>
  <si>
    <t>014054</t>
  </si>
  <si>
    <t>A09.05.154 Исследование уровня общего эстрадиола в крови</t>
  </si>
  <si>
    <t>014055</t>
  </si>
  <si>
    <t>A09.05.209 Исследование уровня прокальцитонина в крови</t>
  </si>
  <si>
    <t>014057</t>
  </si>
  <si>
    <t>014058</t>
  </si>
  <si>
    <t xml:space="preserve">А.09.05.056 Исследование уровня инсулина  плазмы крови </t>
  </si>
  <si>
    <t>014059</t>
  </si>
  <si>
    <t xml:space="preserve">А12.06.010.001 Определение содержания антител к ДНК нативной </t>
  </si>
  <si>
    <t>014060</t>
  </si>
  <si>
    <t xml:space="preserve">А12.06.010.002 Определение антител к ДНК денатурированной   </t>
  </si>
  <si>
    <t>014061</t>
  </si>
  <si>
    <t>А.12.06.019  Исследование ревматоидных факторов в крови суммарных антител  (ИФА диагностика ревмофактора Сум. а/т)</t>
  </si>
  <si>
    <t>014062</t>
  </si>
  <si>
    <t>А.12.06.019  Исследование ревматоидных факторов в крови класса IgM (ИФА диагностика ревмофактора IgM)</t>
  </si>
  <si>
    <t>014063</t>
  </si>
  <si>
    <t xml:space="preserve">А.12.06.061  Определение содержания антител к экстрагируемым ядерным антителам в крови </t>
  </si>
  <si>
    <t>014065</t>
  </si>
  <si>
    <t>A12.06.035 Исследование антител к антигенам митохондрий в крови</t>
  </si>
  <si>
    <t>014066</t>
  </si>
  <si>
    <t>A12.06.037 Исследование антител к цитоплазме нейтрофилов в крови</t>
  </si>
  <si>
    <t>014067</t>
  </si>
  <si>
    <t>A12.06.055   Исследование антител  к  глиадину</t>
  </si>
  <si>
    <t>014068</t>
  </si>
  <si>
    <t xml:space="preserve">А.12.06.029 Определение содержания антител к кардиолипину в крови </t>
  </si>
  <si>
    <t>014069</t>
  </si>
  <si>
    <t xml:space="preserve">А.12.06.029 Определение содержания  антител к кардиолипину в крови </t>
  </si>
  <si>
    <t>014070</t>
  </si>
  <si>
    <t xml:space="preserve">А.12.06.029  Определение содержания антител к кардиолипину в крови </t>
  </si>
  <si>
    <t>014071</t>
  </si>
  <si>
    <t>В.03.040.002 Комплекс исследований на активность при ревматизме (ИФА диагностика антител к циклическому цитруллированному пептиду (АЦЦП) (ранняя диагностика)</t>
  </si>
  <si>
    <t>014072</t>
  </si>
  <si>
    <t xml:space="preserve">А.12.06.009 Определение содержания антител к антигенам тканей почек </t>
  </si>
  <si>
    <t>014073</t>
  </si>
  <si>
    <t xml:space="preserve">А.12.06.028 Определение содержания  антител к антигенам спермальной жидкости в плазме  крови </t>
  </si>
  <si>
    <t>014074</t>
  </si>
  <si>
    <t xml:space="preserve">А.12.06.010 Определение содержания антител к антигенам ядра клетки и ДНК </t>
  </si>
  <si>
    <t>014076</t>
  </si>
  <si>
    <t>В.03.012.001 Комплекс исследований для диагностики впервые выявленного сахарного диабета (ИФА диагностика аутоиммунного маркёра анти  GAD)</t>
  </si>
  <si>
    <t>014077</t>
  </si>
  <si>
    <t xml:space="preserve">А.12.06.024 Определение содержания антител к антигенам печенной ткани в крови </t>
  </si>
  <si>
    <t>014079</t>
  </si>
  <si>
    <t>A12.06.030 Опредедение содержания  антител к фосфолипидам в крови (IgM/IgG)</t>
  </si>
  <si>
    <t>014081</t>
  </si>
  <si>
    <t>А.12.06.020  Определение содержания Исследование антител к антигенам островковых клетов поджелудочной железы в крови (ИФА диагностика  аутомаркёра ICA)</t>
  </si>
  <si>
    <t>014087</t>
  </si>
  <si>
    <t>А.12.06.005 Исследование макрофагальной актитвности фагоцитарной активности (Определение фагоцитарной активности нейтрофилов)</t>
  </si>
  <si>
    <t>014088</t>
  </si>
  <si>
    <t>A26.06.100 Определение иммуноглобулинов (IgA / IgG  /IgM) в крови по Манчини (методом радиальной дифузии)</t>
  </si>
  <si>
    <t>014091</t>
  </si>
  <si>
    <t xml:space="preserve">A12.16.006 Определение секреторного иммуноглобулина А в желудочном содержимом </t>
  </si>
  <si>
    <t>014093</t>
  </si>
  <si>
    <t>A09.05.074 Исследование уровня циркулирующих иммунных комплексов в крови</t>
  </si>
  <si>
    <t>014094</t>
  </si>
  <si>
    <t>А.09.05.103 Исследование уровня парапротеинов (ИФА диагностика качественное определение М-градиента методом электрофореза)</t>
  </si>
  <si>
    <t>014102</t>
  </si>
  <si>
    <t>A09.05.106.005 Исследование уровня свободных легких цепей в крови</t>
  </si>
  <si>
    <t>014103</t>
  </si>
  <si>
    <t xml:space="preserve">А26.06.121 Определение антител к аскаридам (Ascaris lumbricodes) </t>
  </si>
  <si>
    <t>014105</t>
  </si>
  <si>
    <t xml:space="preserve">А.26.06.080 Определение антител к токсакаре собак  в крови </t>
  </si>
  <si>
    <t>014106</t>
  </si>
  <si>
    <t>A26.06.024 Определение антител класса G (IgG) к эхинококку однокамерному в крови</t>
  </si>
  <si>
    <t>014107</t>
  </si>
  <si>
    <t>A26.06.062 Определение антител к возбудителю описторхоза (Opistorchis felineus)  (Ig M / IgG ) в крови</t>
  </si>
  <si>
    <t>014109</t>
  </si>
  <si>
    <t>А.26.06.032 Определение антител классов A,M.G  к лямблиям в крови (ИФА диагностика  антител к лямблиям lgM)</t>
  </si>
  <si>
    <t>014111</t>
  </si>
  <si>
    <t>A26.06.079 Определение антител к трихинеллам (Trichinella spp.)  (Ig M / IgG )  в крови</t>
  </si>
  <si>
    <t>014113</t>
  </si>
  <si>
    <t xml:space="preserve">А.26.06.026 Определение антител классов A,M.G  (IgA, IgM, IgG) к амёбе гистолитика </t>
  </si>
  <si>
    <t>014114</t>
  </si>
  <si>
    <t xml:space="preserve">А26.06.125 Определение антител к возбудителям фасциолёза (Fasciola hepatica)  </t>
  </si>
  <si>
    <t>014115</t>
  </si>
  <si>
    <t xml:space="preserve"> А26.06.122 Определение антител к тениидам (Taenia solium,`Taeniarhychus saginatus)   </t>
  </si>
  <si>
    <t>014116</t>
  </si>
  <si>
    <t>A26.06.071.001  Определение антител класса G ( IgG) к вирусу краснухи (Rubeola virus) в крови</t>
  </si>
  <si>
    <t>014118</t>
  </si>
  <si>
    <t xml:space="preserve">A26.06.071.003  Определение индекса авидности антител класса G (IgG avidity) к вирусу  краснухи (Rubeola virus)  в крови </t>
  </si>
  <si>
    <t>014119</t>
  </si>
  <si>
    <t>А.26.06.033 Определение антител к хеликобактер пилори (helicobacter pylori) в крови</t>
  </si>
  <si>
    <t>014120</t>
  </si>
  <si>
    <t>A26.06.006 Определение антител к грибам рода аспергиллы (Aspergillus spp.) в крови</t>
  </si>
  <si>
    <t>014122</t>
  </si>
  <si>
    <t>A26.06.014 Определение антител (IgA/ IgM/ IgG) к грибам рода кандида (Candida spp.) в крови</t>
  </si>
  <si>
    <t>014125</t>
  </si>
  <si>
    <t xml:space="preserve">А.26.06.029.001 Определение антител классов М  (IgМ) к капсидному антигену (VCA) вируса Эпштейта-Барра в крови   </t>
  </si>
  <si>
    <t>014127</t>
  </si>
  <si>
    <t xml:space="preserve">А.26.06.030 Определение антител класса G (IgG) к ранним белкам (ЕА)  вируса Эпштейна-Барр (Epstein -Barr virus) в крови   </t>
  </si>
  <si>
    <t>014128</t>
  </si>
  <si>
    <t xml:space="preserve">А.26.06.031  Определение антител класса G (IgG) к ядерному антигену  (NA)  вируса Эпштейна-Барра  (Epstein -Barr virus) </t>
  </si>
  <si>
    <t>014129</t>
  </si>
  <si>
    <t xml:space="preserve">А.26.06.029.002   Определение антител класса  G (IgG) к  капсидному антигену (VCA)  вируса Эпштейна-Барра   (Epstein -Barr virus) в крови    </t>
  </si>
  <si>
    <t>014130</t>
  </si>
  <si>
    <t>A26.06.022.001 Определение антител класса G (IgG) к цитомегаловирусу (Cytomegalovirus) в крови</t>
  </si>
  <si>
    <t>014132</t>
  </si>
  <si>
    <t>A26.06.022.003  Определение индекса  антител класса G ( IgG avidity)  к цитомегаловирусу (Cytomegalovirus) в крови</t>
  </si>
  <si>
    <t>014133</t>
  </si>
  <si>
    <t>A26.06.045.003  Определение антител класса G (IgM) к вирусу простого герпеса 1и2 типов (Herpes simplex virus types 1, 2) в крови</t>
  </si>
  <si>
    <t>014134</t>
  </si>
  <si>
    <t>A26.06.045 Определение антител к вирусу простого герписа  (Herpes simplex virus) в крови</t>
  </si>
  <si>
    <t>014135</t>
  </si>
  <si>
    <t>A26.06.046 Определение индекса авидности антител класса G (IgG avidity )   к вирусу простого герпеса (Herpes simplex virus) в крови</t>
  </si>
  <si>
    <t>014136</t>
  </si>
  <si>
    <t>А26.06.081.002 Определение антител класса М (IgM) к токсоплазме (Toxoplasma gondii) в крови</t>
  </si>
  <si>
    <t>014138</t>
  </si>
  <si>
    <t>A26.06.081.003  Определение индекса авидности антител класса G (IgG avidity) антител к  токсоплазме (Toxoplasma gondii) в крови</t>
  </si>
  <si>
    <t>014139</t>
  </si>
  <si>
    <t>A26.06.086 Определение антител к сероварам иерсинии энтероколитика (Yersinia enterocolitica) в крови</t>
  </si>
  <si>
    <t>014141</t>
  </si>
  <si>
    <t>A26.06.093 Определение антител классов M, G (IgM, IgG) к иерсинии энтероколитика (Yersinia enterocolitica) в крови</t>
  </si>
  <si>
    <t>014144</t>
  </si>
  <si>
    <t xml:space="preserve">А.26.06.113 Определение антител к хламидии пневмонии  (Chlamydophila pneumonia) в крови </t>
  </si>
  <si>
    <t>014145</t>
  </si>
  <si>
    <t>A26.06.018 Определение антител к хламидии трахоматис  (Chlamydia trachomatis) в крови</t>
  </si>
  <si>
    <t>014148</t>
  </si>
  <si>
    <t>Диагностика туберкулеза методом ИФА</t>
  </si>
  <si>
    <t>014151</t>
  </si>
  <si>
    <t>A26.06.072 Определение антител класса G (IgG) к уреаплазме в крови</t>
  </si>
  <si>
    <t>014154</t>
  </si>
  <si>
    <t>Определение уровня антител к гарднерелле IgM /IgG  методом ИФА</t>
  </si>
  <si>
    <t>014157</t>
  </si>
  <si>
    <t>A26.06.082.002 Определение антител к бледной трепонеме (Treponema pallidum) в иммуноферментном исследовании (ИФА) в крови</t>
  </si>
  <si>
    <t>014160</t>
  </si>
  <si>
    <t>А.26.06.058 Определение антител к микоплазме человеческой Micoplasma hominis )lgA,lgM,  lgG   (ИФА диагностика микоплазма гомо lgA,lgM,  lgG)</t>
  </si>
  <si>
    <t>014163</t>
  </si>
  <si>
    <t>A26.06.057 Определение антител классов M, G ( IgM, IgG к микоплазме пневмонии (Mycoplasma pneumoniae) в крови</t>
  </si>
  <si>
    <t>014167</t>
  </si>
  <si>
    <t>A26.06.036 Определение антигена (HbsAg)к вируса гепатита B  (Hepatitis B virus) в крови</t>
  </si>
  <si>
    <t>014168</t>
  </si>
  <si>
    <t xml:space="preserve">A26.06.039 Определение антител классов к ядерному антигену (HBcAg) вируса гепатита В (Hepatitus B virus)  в крови </t>
  </si>
  <si>
    <t>014169</t>
  </si>
  <si>
    <t xml:space="preserve">A26.06.039.001 Определение антител классов M (IgM) к ядерному (anti-HBc IgM) вируса гепатита В (Hepatitis B virus)  в крови </t>
  </si>
  <si>
    <t>014170</t>
  </si>
  <si>
    <t>A26.06.040 Определение антител к поверхностному антигену (HBcAg) вируса гепатита B (HbsAg Hepatitis B virus) в крови</t>
  </si>
  <si>
    <t>014171</t>
  </si>
  <si>
    <t>A26.06.038 Определение антителк е-антигену (anti-Hbe) вируса гепатита В (HbeAg Hepatitis B virus) в крови</t>
  </si>
  <si>
    <t>014172</t>
  </si>
  <si>
    <t>A26.06.036 Определение антигена к вирусу гепатита B (HbsAg Hepatitis B virus) в крови ( Подтверждающий тест на гепатит В)</t>
  </si>
  <si>
    <t>014173</t>
  </si>
  <si>
    <t>A26.06.037 Определение антигена (HbeAg) вируса гепатита B  Hepatitis B virus) в крови</t>
  </si>
  <si>
    <t>014174</t>
  </si>
  <si>
    <t>A26.06.041.002 Определение суммарных антител классов M, G (anti-HCV IgG и anti-HCV IgM) к вирусу гепатита С  (Hepatitis C virus) в крови</t>
  </si>
  <si>
    <t>014175</t>
  </si>
  <si>
    <t>A26.06.041 Определение антител к вирусу гепатита C (Hepatitis C virus) в крови</t>
  </si>
  <si>
    <t>014177</t>
  </si>
  <si>
    <t>A26.06.042 Определение антител классов M, G (IgM, IgG) к неструктурированным белкам (a-NS3, a-NS4, a-NS5) вируса гепатита C (Hepatitis C virus) в крови</t>
  </si>
  <si>
    <t>014178</t>
  </si>
  <si>
    <t>A26.06.034.001 Определение антител классов M  (anti-HCV IgM) к вирусу гепатита А (Hepatitis A virus) в крови</t>
  </si>
  <si>
    <t>014179</t>
  </si>
  <si>
    <t>А26.06.043.001 Определение антител класса М (anti-HDV IgM) к вирусу гепатита D (Hepatitis D virus) в крови</t>
  </si>
  <si>
    <t>014180</t>
  </si>
  <si>
    <t>A26.06.044.001 Определение антител классов M  (anti-HЕV IgM)  к вирусу гепатита E (Hepatitis E virus) в крови</t>
  </si>
  <si>
    <t>014181</t>
  </si>
  <si>
    <t>A26.06.044.002  Определение антител класса G (anti-HЕV IgG) к вирусу гепатита E (Hepatitis E virus) в крови</t>
  </si>
  <si>
    <t>014182</t>
  </si>
  <si>
    <t>ИФА диагностика гепатита G по Анти HGV  Ig G</t>
  </si>
  <si>
    <t>014184</t>
  </si>
  <si>
    <t>A26.06.043 Определение антителк вирусу гепатита D (Hepatitis D virus) в крови</t>
  </si>
  <si>
    <t>014186</t>
  </si>
  <si>
    <t xml:space="preserve">A26.05.013 Молекулярно-биологическое исследование крови на токсоплазмы (Toxoplasma gondii) </t>
  </si>
  <si>
    <t>014187</t>
  </si>
  <si>
    <t>Молекулярно-биологическое исследование энтеровирусов (методом ПЦР)</t>
  </si>
  <si>
    <t>014188</t>
  </si>
  <si>
    <t xml:space="preserve">А.26.16.004 Молекулярно-биологическое исследование биоптата слизистой желудка на хеликобактер (Helicobacter pylori) </t>
  </si>
  <si>
    <t>014189</t>
  </si>
  <si>
    <t>А26.20.048 Молекулярно-биологическое исследование влагалищного отделяемого на грибы рода кандида (Candida spp)с уточнением вида</t>
  </si>
  <si>
    <t>014190</t>
  </si>
  <si>
    <t xml:space="preserve">A26.05.020.001 Определение ДНК вируса гепатита В (Hepatitis B virus) методом ПЦР, качественное исследование </t>
  </si>
  <si>
    <t>014191</t>
  </si>
  <si>
    <t>A26.05.019.001 Определение РНК вируса гепатита  C (Hepatitis C virus) методом ПЦР, качественное исследование</t>
  </si>
  <si>
    <t>014192</t>
  </si>
  <si>
    <t>А26.05.019.003 Определение генотипа вируса гепатита С (Hepatitis C virus)</t>
  </si>
  <si>
    <t>014193</t>
  </si>
  <si>
    <t>А.26.05.023.001 Определение РНК вируса гепатита D (Hepatitis D virus) в крови методом ПЦР, качественное исследование</t>
  </si>
  <si>
    <t>014194</t>
  </si>
  <si>
    <t xml:space="preserve">А.26.08.030 Молекулярно-биологическое исследование мазков со слизистой оболочки носоглотки на Chlamydia pneumoniae </t>
  </si>
  <si>
    <t>014195</t>
  </si>
  <si>
    <t xml:space="preserve">А.26.09.046.001 Определение ДНК Mycoplasma pneumoniae  в мокроте (индуцированной мокроте, фаринго-трахеальном аспиратах) методом ПЦР </t>
  </si>
  <si>
    <t>014196</t>
  </si>
  <si>
    <t>А26.05.012.001 Определение ДНК хламидий (Chlamydia spp)  в крови методом ПЦР</t>
  </si>
  <si>
    <t>014197</t>
  </si>
  <si>
    <t>A26.20.010 Молекулярно-биологическое исследование отделяемого из цервикального канала на вирус простого герпеса 1, 2 (Herpes simplex virus 1, 2)</t>
  </si>
  <si>
    <t>014199</t>
  </si>
  <si>
    <t>A26.05.017.001 Определение ДНК цитомегаловируса  (Cytomegalovirus) методом ПЦР в периферической и пуповинной крови, качественное исследование</t>
  </si>
  <si>
    <t>014200</t>
  </si>
  <si>
    <t>A26.05.011.001 Определение ДНК вируса Эпштейна - Барра (Epstein - Barr virus) методом ПЦР в периферической и пуповинной крови, качественное исследование</t>
  </si>
  <si>
    <t>014201</t>
  </si>
  <si>
    <t xml:space="preserve">А26.20.035.001 Определение ДНК уреаплазм (Ureaplasma spp) с уточнением вида в отделяемом слизистых оболочек женских половых органов методом ПЦР </t>
  </si>
  <si>
    <t>014202</t>
  </si>
  <si>
    <t>А26.20.027.001 Определение ДНК микоплазмы гениталиум (Mycoplasma genitalium) в отделяемом слизистых оболочек женских половых органов методом ПЦР</t>
  </si>
  <si>
    <t>014204</t>
  </si>
  <si>
    <t>А26.05.020.002 Определение ДНК вируса гепатита В (Hepatitis B virus) в крови методом ПЦР, количественное исследование</t>
  </si>
  <si>
    <t>014205</t>
  </si>
  <si>
    <t>А26.05.019.002 Определение РНК вируса гепатита С (Hepatitis C virus) в крови методом ПЦР, количественное исследование</t>
  </si>
  <si>
    <t>014206</t>
  </si>
  <si>
    <t>Молекулярно-биологическое количественное исследование  ДНК уреаплазм (методом ПЦР)</t>
  </si>
  <si>
    <t>014207</t>
  </si>
  <si>
    <t>Молекулярно-биологическое количественное  исследование ДНК цитомегаловируса (методом ПЦР)</t>
  </si>
  <si>
    <t>014208</t>
  </si>
  <si>
    <t>А.26.238.001 Микробиологическое исследование мочи на микобактерии (Микобактерии туберкулеза методом ПЦР)</t>
  </si>
  <si>
    <t>014209</t>
  </si>
  <si>
    <t>А26.20.022 Молекулярно-биологическое исследование отделяемого слизистых оболочек женских половых органов ( Neisseriagonorrhoeae)</t>
  </si>
  <si>
    <t>014210</t>
  </si>
  <si>
    <t>A26.05.023.001 Определение РНК гепатита D (Hepatitis D virus) методом ПЦР, качественное исследование</t>
  </si>
  <si>
    <t>014211</t>
  </si>
  <si>
    <t>A26.20.009.003 Определение ДНК вирусов папиломы человека (Papilloma virus) высокого канцерогенного риска в отделяемом (соскобе) из цервикального канала методом ПЦР, количественное исследование</t>
  </si>
  <si>
    <t>014213</t>
  </si>
  <si>
    <t>A12.05.066 Определение полиморфизма T1565C (замена тимина на цитозин в позиции 1565) в гене гликопротеина IIIa (GpIIIA)</t>
  </si>
  <si>
    <t>014215</t>
  </si>
  <si>
    <t>A12.05.105 Определение полиморфизма гена CYP2C9 (цитохром P450, семейство 2, подсемейство C, полипептид 9) семейства цитохромов P-450</t>
  </si>
  <si>
    <t>014218</t>
  </si>
  <si>
    <t>A12.05.010 Определение HLA-антигенов (HLAВ27)</t>
  </si>
  <si>
    <t>014219</t>
  </si>
  <si>
    <t>Фармакогенетика КЛОПИДОГРЕЛ</t>
  </si>
  <si>
    <t>014220</t>
  </si>
  <si>
    <t>A08.30.008.001 Молекулярно-генетическое исследование мутации в гене V617F (замена 617-й аминокислоты с валина на фенилаланин) JAK2 (янус тирозин-киназа второго типа) в крови</t>
  </si>
  <si>
    <t>014222</t>
  </si>
  <si>
    <t>А27.05.040 Молекулярно-генетическое исследование мутацмий в генах BRCA1 и BRCA2 в крови</t>
  </si>
  <si>
    <t>014223</t>
  </si>
  <si>
    <t>А.12.05.097 Определение полиморфизма 397/Т/С в гене рецептора эстрагена (остео-скрин) ( Определение генетической предрасположенности к остеопорозу "ОСТЕО-скрин" методом ПЦР)</t>
  </si>
  <si>
    <t>014225</t>
  </si>
  <si>
    <t>А.09.20.004 Анализ крови на тромбофилические мутации (Определение генетической предрасположенности  плазменных факторов системы свертывания крови)</t>
  </si>
  <si>
    <t>014226</t>
  </si>
  <si>
    <t>А.12.05.072 Определение полиморфизма С677Т метилентетралгидрофолат-редуктазы (ФОЛАТ-скрин)  (Определение генетической предрасположенности к нарушению фолатного цикла "ФОЛАТ-скрин" мето)</t>
  </si>
  <si>
    <t>014227</t>
  </si>
  <si>
    <t>А.12.05.066 Определение полиморфизма Т1565С  в гене гликопротеина Gp IIIа (тромбо-скрин)( Определение генетической предрасположенностик нарушению  агрегационных факторов системы све)</t>
  </si>
  <si>
    <t>014228</t>
  </si>
  <si>
    <t>А.09.20.006  Полиморфизм генов на артериальную гипертензию (Определение генетической предрасположенности к артериальной гипертензии "ТОНО-скрин" методо)</t>
  </si>
  <si>
    <t>014235</t>
  </si>
  <si>
    <t>А27.05.026 Молекулярно-генетическое исследование генетических полиморфизмов ассоциированных с фук\нкциями интерлейкина 28В в крови</t>
  </si>
  <si>
    <t>014236</t>
  </si>
  <si>
    <t>Качественное и количественное определение ДНК-стафилококков, стрептококков и энтеробактерий</t>
  </si>
  <si>
    <t>014237</t>
  </si>
  <si>
    <t>Определение полиморфиза в гене муковисцидоза (9 точек мутаций) методом ПЦР</t>
  </si>
  <si>
    <t>014238</t>
  </si>
  <si>
    <t>А26.09.017 Молекулярно биологическое исследование на респираторный вирус - ОРВИ</t>
  </si>
  <si>
    <t>014239</t>
  </si>
  <si>
    <t>А26.20.048 Молекулярно-биологическое исследованиевлагалищного отделяемого на грибы рода (Candidaspp) с уточнением вида</t>
  </si>
  <si>
    <t>014241</t>
  </si>
  <si>
    <t>А.26.20.012 Исследование секрета простаты(Флороценоз-М) ( Определение биоценоза урогенетального тракта у мужчин "Флороценоз-М")</t>
  </si>
  <si>
    <t>014243</t>
  </si>
  <si>
    <t>A26.20.008 Микробиологическое исследование отделяемого женских половых органов на аэробные и факультативно-анаэробные микроорганизмы( фемофлор, Флороценоз-скрин) (Определение биоценоза урогенетального тракта у женщин "Флороценоз-скрин")</t>
  </si>
  <si>
    <t>014245</t>
  </si>
  <si>
    <t>А.12.06.011 Проведение реакции Вассермана (RW) (Исследование крови на RW качест.)</t>
  </si>
  <si>
    <t>014247</t>
  </si>
  <si>
    <t>А.26.06.082.003 Определение антител к бледной трепонеме возбудителю сифилиса методом РПГА (Исследование крови на антитела к бледной трепонеме-возбудителю сифилиса ( методом РПГА)</t>
  </si>
  <si>
    <t>014249</t>
  </si>
  <si>
    <t>А.26.06.056 Определение антител класса IgMк вирусу кори в крови   (Диагностика кори IgM ИФА)</t>
  </si>
  <si>
    <t>014250</t>
  </si>
  <si>
    <t>А.26.06.056.001  Определение антител класса G( Ig G) к вирусу кори в крови</t>
  </si>
  <si>
    <t>014251</t>
  </si>
  <si>
    <t>А.26.06.056 Определение антител класса IgM,  IgG  к вирусу кори в крови (суммарных) (Диагностика кори IgM, IgG ИФА)</t>
  </si>
  <si>
    <t xml:space="preserve">УДАЛИТЬ с 01.01.2018 г. </t>
  </si>
  <si>
    <t>014183</t>
  </si>
  <si>
    <t>A26.06.042 Определение антител классов M, G (IgM, IgG) к неструктурированным белкам (a-NS3, a-NS4, a-NS5) вируса гепатита C (Hepatitis C virus) в крови (авидность.) (Определение уровня антител HCV АВИДНОСТЬ ИФА)</t>
  </si>
  <si>
    <t>Диагностика иммунного статуса</t>
  </si>
  <si>
    <t>014252</t>
  </si>
  <si>
    <t>А.08.05.004 Исследование уровня лейкоцитов (Определение общего числа лейкоцитов)</t>
  </si>
  <si>
    <t>014253</t>
  </si>
  <si>
    <t>А.12.06.001.010 Исследование лимфоцитов (Определение общего числа лимфоцитов)</t>
  </si>
  <si>
    <t>014524</t>
  </si>
  <si>
    <t>A12.06.001 Исследование популяций лимфоцитов ( CD3)    (Определение Т-лимфоцитов CD3  /</t>
  </si>
  <si>
    <t>014255</t>
  </si>
  <si>
    <t>A12.06.001 Исследование популяций лимфоцитов  (CD22)  Определение В-лимфоцитов CD22 /</t>
  </si>
  <si>
    <t>014256</t>
  </si>
  <si>
    <t>A12.06.001 Исследование популяций лимфоцитов (CD4)        Определение Т-хелперов - CD4 /</t>
  </si>
  <si>
    <t>014257</t>
  </si>
  <si>
    <t>A12.06.001 Исследование популяций лимфоцитов  (CD8)   Определение Т-супрессоров - CD8</t>
  </si>
  <si>
    <t>014258</t>
  </si>
  <si>
    <t>A12.06.001 Исследование популяций лимфоцитов  (CD16)   Определение NK-клеток- CD16</t>
  </si>
  <si>
    <t>014260</t>
  </si>
  <si>
    <t>A12.06.001 Иммунофенотипирование популяции лимфоцитов - иммунный статус на проточном цитометре</t>
  </si>
  <si>
    <t>014265</t>
  </si>
  <si>
    <t>A12.06.026  Исследование антител к антигенам желудка в крови  ( Пепсиноген 1 ИФА)</t>
  </si>
  <si>
    <t>014266</t>
  </si>
  <si>
    <t>A12.06.026 Исследование антител к антигенам желудка в крови (Пепсиноген 2 ИФА)</t>
  </si>
  <si>
    <t>014272</t>
  </si>
  <si>
    <t>Адреналин в моче и плазме ИФА</t>
  </si>
  <si>
    <t>014273</t>
  </si>
  <si>
    <t>Норадреналин в моче и плазме ИФА</t>
  </si>
  <si>
    <t>Диагностика аллергозов</t>
  </si>
  <si>
    <t>014281</t>
  </si>
  <si>
    <t>A12.06.023 Исследование антител к антигенам миокарда в крови  ( ЭЛИ - тест ИФА)</t>
  </si>
  <si>
    <t>014283</t>
  </si>
  <si>
    <t xml:space="preserve">А.09.05.054.003  Исследование уровня  иммуноглобулин M в крови </t>
  </si>
  <si>
    <t>014284</t>
  </si>
  <si>
    <t xml:space="preserve">А.09.05.054.002 Исследование уровня иммуноглобулина А в крови </t>
  </si>
  <si>
    <t>04285</t>
  </si>
  <si>
    <t xml:space="preserve">А.09.05.054.004  Исследование уровня иммуноглобулина G в крови </t>
  </si>
  <si>
    <t>014287</t>
  </si>
  <si>
    <t xml:space="preserve">А.09.05.225 Исследование уровня антимюллерова гормона в крови </t>
  </si>
  <si>
    <t>014289</t>
  </si>
  <si>
    <t>Диагностика гельминтозов (полная понель) ИФА</t>
  </si>
  <si>
    <t>A12.06.009      Исследование антител к антигенам тканей почек  ( ЭЛИ - тест ИФА)</t>
  </si>
  <si>
    <t xml:space="preserve">ПЦР диагностика </t>
  </si>
  <si>
    <t>014294</t>
  </si>
  <si>
    <t>А26.20.026.001 Определение ДНК трихомонас вагиналис (trihamonus vaginalis) в отделяемом слизистых оболочек женских половых органов методом ПЦР  (методом ПЦР)</t>
  </si>
  <si>
    <t>014297</t>
  </si>
  <si>
    <t>Молекулярно-биологическое исследование гемолитического стрептококка (методом ПЦР)</t>
  </si>
  <si>
    <t>014299</t>
  </si>
  <si>
    <t>Молекулярно-биологическое исследование вируса гепатита С (методом ПЦР, генотипирование)</t>
  </si>
  <si>
    <t>014300</t>
  </si>
  <si>
    <t>Молекулярно-биологическое исследование  вируса гепатита Д  (методом ПЦР качественно)</t>
  </si>
  <si>
    <t>014302</t>
  </si>
  <si>
    <t>А26.06.062 Определение антител квозбудителю описторхоза в крови - ЦИК,  Ig М/ Ig G  (Opistorchis felineus)</t>
  </si>
  <si>
    <t>014303</t>
  </si>
  <si>
    <t>А26.06.039  Определение антител класса М, G (IgG, IgМ) к антигену вируса гепатита В (HB cor антиген суммарные)</t>
  </si>
  <si>
    <t>014304</t>
  </si>
  <si>
    <t>В03.027.030 Комплекс исследований для диагностики неточно обозначенных заболеваний органов пищеварения - определение антител к тканевой трансглутаминазе</t>
  </si>
  <si>
    <t>014305</t>
  </si>
  <si>
    <t>А26.06.081  Определение антител к токсоплазме  (toxoplazma gondii) в крови  Ig А/ Ig М/ Ig G</t>
  </si>
  <si>
    <t>014306</t>
  </si>
  <si>
    <t>А.09.05.118 Исследование уровня антител к антигенам растительного, животного и химического происхождения в крови - Определение Ig E специфического RIDA</t>
  </si>
  <si>
    <t>014307</t>
  </si>
  <si>
    <t>А26.09.007 Микробиологическое исследование на  микоплазму - количественное определение ДНК микоплазмы Hominis</t>
  </si>
  <si>
    <t>014308</t>
  </si>
  <si>
    <t>А26.05.012 Микробиологическое исследование на хламидии - количественное определение ДНК  хламидий Trahomatis</t>
  </si>
  <si>
    <t>014309</t>
  </si>
  <si>
    <t>А26.23.010  Молекулярнобиологическое исследование на вирус Эпштейна-Бара - количественное определение ДНК вируса Эпштейна-Бара</t>
  </si>
  <si>
    <t>014310</t>
  </si>
  <si>
    <t>А12.05.022 Исследование агрегации тромбоцитов с помощью агрегат-гемагглютиционной пробы</t>
  </si>
  <si>
    <t>014033</t>
  </si>
  <si>
    <t>А09.05.078.001  Определение уровня свободного тестостерона   в крови</t>
  </si>
  <si>
    <t>014047</t>
  </si>
  <si>
    <t>A09.05.149 Исследование ПСА свободный</t>
  </si>
  <si>
    <t>014050</t>
  </si>
  <si>
    <t xml:space="preserve">A09.05.246 Исследование уровня некйроспецифической енолазы в крови </t>
  </si>
  <si>
    <t>014080</t>
  </si>
  <si>
    <t>А09.05.161 Исследование уровня белка А, связанного с беременностью, в крови (PAPP-A)</t>
  </si>
  <si>
    <t>014311</t>
  </si>
  <si>
    <t>А26.06.011 Определение антител к борелии Бургдорфера  (Borrelia burgdorfen) в крови..</t>
  </si>
  <si>
    <t>014312</t>
  </si>
  <si>
    <t>А26.06.088 Определение антител к вирусу клещевого энцефалита в крови</t>
  </si>
  <si>
    <t>014313</t>
  </si>
  <si>
    <t>А09.05.150 Исследование уровня дегидротестостерона в крови  (Определение уровня тестостерона свободного в крови)</t>
  </si>
  <si>
    <t>014314</t>
  </si>
  <si>
    <t>А.09.05.060  Исследование уровня  общего трийодтиронина (Т3)</t>
  </si>
  <si>
    <t>014315</t>
  </si>
  <si>
    <t>А26.20.028.001 Определение ДНК микоплазмы хоминис (Mycoplasma hominis)  в отделяемом слизистых  оболочек женских половых органов методом ПЦР, качественное исследование</t>
  </si>
  <si>
    <t>014316</t>
  </si>
  <si>
    <t>А26.21.005 Молекулярно - биологическое определение ДНК гарднерелл</t>
  </si>
  <si>
    <t>014317</t>
  </si>
  <si>
    <t>А26.21.006 Молекулярно-биологическое определение бактериального вагиноза</t>
  </si>
  <si>
    <t>014319</t>
  </si>
  <si>
    <t>А26.20.030 Молекулярно-биологическое исследование влагалищного отделяемого  на гарднереллу вагиналис  (nerella vaginalis)</t>
  </si>
  <si>
    <t>014318</t>
  </si>
  <si>
    <t xml:space="preserve">A26.20.032  Молекулярно-биологическое исследование влагалищного отделяемого на микроорганизмы-маркеры бактериального вагиноза </t>
  </si>
  <si>
    <t>014320</t>
  </si>
  <si>
    <t>Исследование в кале  скрытой крови (Hb) и трансферрина (Tf)</t>
  </si>
  <si>
    <t>015</t>
  </si>
  <si>
    <t>ИССЛЕДОВАНИЯ И ВОЗДЕЙСТВИЯ НА СОЗНАНИЕ И ПСИХИЧЕСКУЮ СФЕРУ</t>
  </si>
  <si>
    <t>015001</t>
  </si>
  <si>
    <t>A13.23.001 Медико-логопедическое исследование при дисфагии</t>
  </si>
  <si>
    <t>015002</t>
  </si>
  <si>
    <t>A13.23.002 Медико-логопедическое исследование при афазии</t>
  </si>
  <si>
    <t>015003</t>
  </si>
  <si>
    <t>A13.23.003 Медико-логопедическое исследование при дизартрии</t>
  </si>
  <si>
    <t>015004</t>
  </si>
  <si>
    <t>A13.23.004 Медико-логопедическая процедура при дисфагии</t>
  </si>
  <si>
    <t>015005</t>
  </si>
  <si>
    <t>A13.23.005 Медико-логопедическая процедура при афазии</t>
  </si>
  <si>
    <t>015006</t>
  </si>
  <si>
    <t>A13.23.006 Медико-логопедическая процедура при дизартрии</t>
  </si>
  <si>
    <t>015007</t>
  </si>
  <si>
    <t>A13.23.007 Медико-логопедическая тонально-ритмическая процедура</t>
  </si>
  <si>
    <t>015008</t>
  </si>
  <si>
    <t>A13.23.008 Медико-логопедическая процедура с использованием интерактивных информационных технологий</t>
  </si>
  <si>
    <t>016</t>
  </si>
  <si>
    <t>ДИАГНОСТИКА И ЛЕЧЕНИЕ, НЕОБОЗНАЧЕННЫЕ В ДРУГИХ РУБРИКАХ</t>
  </si>
  <si>
    <t>016001</t>
  </si>
  <si>
    <t>А23.25.001 Подбор слухового аппарата</t>
  </si>
  <si>
    <t>016002</t>
  </si>
  <si>
    <t>A23.25.002 Настройка речевого процесса</t>
  </si>
  <si>
    <t>016003</t>
  </si>
  <si>
    <t>A23.25.003 Настройка речевого процесса при бинауральной имплантации (два уха)</t>
  </si>
  <si>
    <t>017</t>
  </si>
  <si>
    <t>МИКРОБИОЛОГИЧЕСКИЕ ИССЛЕДОВАНИЯ</t>
  </si>
  <si>
    <t>017001</t>
  </si>
  <si>
    <t>A26.01.001 Микробиологическое (культуральное) исследование гнойного отделяемого на аэробные и факультативно-анаэробные микроорганизмы</t>
  </si>
  <si>
    <t>017002</t>
  </si>
  <si>
    <t>A26.04.004 Микробиологическое (культуральное) исследование синовиальной жидкости на аэробные и факультативно-анаэробные микроорганизмы</t>
  </si>
  <si>
    <t>017003</t>
  </si>
  <si>
    <t>A26.05.001 Микробиологическое (культуральное) исследование крови на стерильность</t>
  </si>
  <si>
    <t>017004</t>
  </si>
  <si>
    <t>A26.05.002 Микробиологическое (культуральное) исследование крови на тифо-паратифозную группу микроорганизмов</t>
  </si>
  <si>
    <t>017006</t>
  </si>
  <si>
    <t>A26.05.006  Микробиологическое (культуральное) исследование крови на дрожжевые грибы</t>
  </si>
  <si>
    <t>017008</t>
  </si>
  <si>
    <t>A26.08.001  Микробиологическое (культуральное) исследование слизи и пленок с миндалин на палочку дифтерии (Corinebacterium diphtheriae)</t>
  </si>
  <si>
    <t>017010</t>
  </si>
  <si>
    <t>A26.08.003 Микробиологическое (культуральное) исследование слизи с задней стенки глотки на менингококк (Neisseria meningitidis)</t>
  </si>
  <si>
    <t>017011</t>
  </si>
  <si>
    <t>A26.08.005 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</si>
  <si>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017012</t>
  </si>
  <si>
    <t>A26.09.010 Микробиологическое (культуральное) исследование мокроты на аэробные и факультативно-анаэробные микроорганизмы</t>
  </si>
  <si>
    <t>017013</t>
  </si>
  <si>
    <t>A26.14.001 Микробиологическое (культуральное) исследование желчи на сальмонеллу тифа (Salmonella Typhi), паратифа A (Salmonella Paratyphi A), паратифа B (Salmonella Paratyphi B)</t>
  </si>
  <si>
    <t>017014</t>
  </si>
  <si>
    <t>A26.14.003 Микробиологическое (культуральное) исследование желчи на анаэробные микроорганизмы</t>
  </si>
  <si>
    <t>017015</t>
  </si>
  <si>
    <t>A26.10.001 Микробиологическое (культуральное) исследование биоптата сердечного клапана на аэробные и факультативно-анаэробные микроорганизмы</t>
  </si>
  <si>
    <t>017016</t>
  </si>
  <si>
    <t>A26.19.002 Микробиологическое (культуральное) исследование фекалий на возбудители брюшного тифа и паратифов (Salmonella typhi)</t>
  </si>
  <si>
    <t>017017</t>
  </si>
  <si>
    <t xml:space="preserve">A26.19.003 Микробиологическое (культуральное) исследование фекалий/ректального мазка на микроорганизмы рода сальмонелла (Salmonella spp.) </t>
  </si>
  <si>
    <t>017018</t>
  </si>
  <si>
    <t>А.26.19.004  Микробиологическое (культуральное) исследование фекалий/ректального мазка на иерсинии (Yersinia spp.)</t>
  </si>
  <si>
    <t>017019</t>
  </si>
  <si>
    <t>A26.05.016.001 Исследование микробиоценоза кишечника (дисбактериоз) культуральными методами</t>
  </si>
  <si>
    <t>017022</t>
  </si>
  <si>
    <t>A26.20.008 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</si>
  <si>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017023</t>
  </si>
  <si>
    <t>A26.21.006 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</si>
  <si>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017024</t>
  </si>
  <si>
    <t>A26.25.001 Микробиологическое (культуральное) исследование отделяемого из ушей на аэробные и факультативно-анаэробные микроорганизмы</t>
  </si>
  <si>
    <t>017025</t>
  </si>
  <si>
    <t>A26.26.004 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</si>
  <si>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017027</t>
  </si>
  <si>
    <t>A26.28.003 Микробиологическое (культуральное) исследование мочи на аэробные и факультативно-анаэробные условно-патогенные микроорганизмы</t>
  </si>
  <si>
    <t>017028</t>
  </si>
  <si>
    <t>A26.30.004 Определение чувствительности микроорганизмов к антимикробным химиотерапевтическим препаратам</t>
  </si>
  <si>
    <t>017031</t>
  </si>
  <si>
    <t>А.26.19.078 Микробиологическое (культуральное) исследование фекалий/ректального мазка на диарогенные эшерихии (EHEC, EPEC, ETEC, EAgEC, EIEC)</t>
  </si>
  <si>
    <t>017032</t>
  </si>
  <si>
    <t>A26.06.104.Определение антител к дифтерийному анатоксину в крови)</t>
  </si>
  <si>
    <t>017036</t>
  </si>
  <si>
    <t xml:space="preserve">A26.06.098 Определение антител классов M, G (IgM, IgG) к шигелле Флекснера (Shigella flexneri) в крови </t>
  </si>
  <si>
    <t>017038</t>
  </si>
  <si>
    <t xml:space="preserve">A26.06.097 Определение антител классов M, G (IgM, IgG) к шигелле Зонне (Shigella sonnei) в крови </t>
  </si>
  <si>
    <t>017039</t>
  </si>
  <si>
    <t xml:space="preserve"> A26.06.103 Определение антител к возбудителю коклюша (Bordetella pertussis) в крови </t>
  </si>
  <si>
    <t>017040</t>
  </si>
  <si>
    <t xml:space="preserve"> A26.06.102Определение антител к возбудителю паракоклюша (Bordetella parapertussis) в крови </t>
  </si>
  <si>
    <t>017041</t>
  </si>
  <si>
    <t xml:space="preserve">А.26.06.073 Определение антител к сальмонелле кишечной (Salmonella enterica) в крови </t>
  </si>
  <si>
    <t>017042</t>
  </si>
  <si>
    <t>А.26.06.077 Определение антител к сальмонелле тифи (Salmonella typhi) в крови</t>
  </si>
  <si>
    <t>017043</t>
  </si>
  <si>
    <t>А. 26.06.012 Определение антител к бруцеллам (Brucella spp.) в крови</t>
  </si>
  <si>
    <t>017044</t>
  </si>
  <si>
    <t xml:space="preserve"> A26.30.011.М 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</si>
  <si>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017045</t>
  </si>
  <si>
    <t xml:space="preserve"> A26.19.039 Определение антигенов ротавирусов (Rotavirus gr.A)</t>
  </si>
  <si>
    <t>017046</t>
  </si>
  <si>
    <t>A26.09.015  Микробиологическое (культуральное) исследование слизи с задней стенки глотки на палочку коклюша (Bordetella pertussis)</t>
  </si>
  <si>
    <t>017047</t>
  </si>
  <si>
    <t>A26.23.006 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</si>
  <si>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017048</t>
  </si>
  <si>
    <t xml:space="preserve"> A26.08.006 Микробиологическое (культуральное) исследование смывов из околоносовых полостей на аэробные и факультативно-анаэробные микроорганизмы </t>
  </si>
  <si>
    <t>017049</t>
  </si>
  <si>
    <t>A26.19.008  Бактериологические исследования кала на стафилококк</t>
  </si>
  <si>
    <t>017030</t>
  </si>
  <si>
    <t xml:space="preserve">A26.08.006 Микробиологическое (культуральное) исследование смывов из околоносовых полостей на аэробные и факультативно-анаэробные микроорганизмы </t>
  </si>
  <si>
    <t>017050</t>
  </si>
  <si>
    <t xml:space="preserve">A26.08.005 Микробиологическое (культуральное) исследование слизи с миндалин и задней стенки глотки на аэробные и факультативно-анаэробные микроорганизмы </t>
  </si>
  <si>
    <t>017051</t>
  </si>
  <si>
    <t>А.26.19.001 Микробиологическое (культуральное) исследование фекалий/ректального мазка на возбудителя дизентерии (Shigella spp.)</t>
  </si>
  <si>
    <t>017052</t>
  </si>
  <si>
    <t>А26.01.10  Микробиологическое (культуральное) исследование соскоба с кожи на грибы (дрожжевые, плесневые, дерматомицеты)</t>
  </si>
  <si>
    <t>017053</t>
  </si>
  <si>
    <t>А26.01.013   Микробиологическое (культуральное) исследование биоптата кожи на дрожжевые грибы</t>
  </si>
  <si>
    <t>017054</t>
  </si>
  <si>
    <t>А26.02.004 Микробиологическое (культуральное) исследование раневого отделяемого на грибы (дрожжевые, мицелиальные)</t>
  </si>
  <si>
    <t>017055</t>
  </si>
  <si>
    <t>А26.10.005 Микробиологическое (культуральное) исследование биоптата на дрожжевые грибы</t>
  </si>
  <si>
    <t>017056</t>
  </si>
  <si>
    <t>А26.19.009  Микробиологическое (культуральное) исследование кала на грибы рода кандида (Candida spp.)</t>
  </si>
  <si>
    <t>017057</t>
  </si>
  <si>
    <t>А26.20.016  Микробиологическое (культуральное) исследование влагалищного отделяемого на дрожжевые грибы</t>
  </si>
  <si>
    <t>017058</t>
  </si>
  <si>
    <t>А26.23.013 Микробиологическое (культуральное) исследование спинномозговой жидкости на дрожжевые грибы</t>
  </si>
  <si>
    <t>017059</t>
  </si>
  <si>
    <t>А26.25.004  Микробиологическое (культуральное) исследование отделяемого из ушей на дрожжевые грибы)</t>
  </si>
  <si>
    <t>017060</t>
  </si>
  <si>
    <t>А26. 26.022 Микробиологическое (культуральное) исследование отделяемого конъюнктивы на грибы</t>
  </si>
  <si>
    <t>017061</t>
  </si>
  <si>
    <t>А26.09.012 Микробиологическое (культуральное) исследование плевральной жидкости на аэробные и факультативно-анаэробные микроорганизмы</t>
  </si>
  <si>
    <t>017062</t>
  </si>
  <si>
    <t>А09.09.001 Микроскопическое исследование нативного и окрашенного препарата мокроты</t>
  </si>
  <si>
    <t>017063</t>
  </si>
  <si>
    <t>А26.19.043 Определение токсинов возбудителя диффициального клостридиоза (Clostridium difficile) в образцах фекалий</t>
  </si>
  <si>
    <t>017033</t>
  </si>
  <si>
    <t xml:space="preserve">А. 26.06.086 Серологические исследования с кишечноиерснизиоными диагностикумами "О3","О9" </t>
  </si>
  <si>
    <t>017034</t>
  </si>
  <si>
    <t xml:space="preserve">А. 26.06.086 Серологические исследования с псевдотуберкулезным диагностикумом </t>
  </si>
  <si>
    <t>017035</t>
  </si>
  <si>
    <t xml:space="preserve">А. 26.06.100 Серологические исследования со столбнячным диагностикумом   </t>
  </si>
  <si>
    <t>017037</t>
  </si>
  <si>
    <r>
      <t xml:space="preserve">А.26.06.096 Серологические исследования с дизентерийным диагностикумом Флекснера 6   </t>
    </r>
    <r>
      <rPr>
        <b/>
        <sz val="11"/>
        <color indexed="10"/>
        <rFont val="Times New Roman"/>
        <family val="1"/>
        <charset val="204"/>
      </rPr>
      <t xml:space="preserve"> </t>
    </r>
  </si>
  <si>
    <t>019</t>
  </si>
  <si>
    <t>ЦИТОЛОГИЧЕСКИЕ ИССЛЕДОВАНИЯ</t>
  </si>
  <si>
    <t>019001</t>
  </si>
  <si>
    <t xml:space="preserve">А08.20.015 Цитологическое исследование ткани молочной железы </t>
  </si>
  <si>
    <t>019002</t>
  </si>
  <si>
    <r>
      <t>А.08.16.007 Цитологическое исследование препарата ткани желудка</t>
    </r>
    <r>
      <rPr>
        <sz val="11"/>
        <color indexed="17"/>
        <rFont val="Times New Roman"/>
        <family val="1"/>
        <charset val="204"/>
      </rPr>
      <t xml:space="preserve"> </t>
    </r>
  </si>
  <si>
    <t>019004</t>
  </si>
  <si>
    <t>A08.20.012 Цитологическое исследование препарата тканей влагалища</t>
  </si>
  <si>
    <t>019005</t>
  </si>
  <si>
    <t>A08.20.013 Цитологическое исследование препарата тканей матки</t>
  </si>
  <si>
    <t>019006</t>
  </si>
  <si>
    <t>A08.20.004 Цитологическое исследование аспирата из полости матки</t>
  </si>
  <si>
    <t>019007</t>
  </si>
  <si>
    <t>A09.30.006 Цитологическое исследование перитонеальной жидкости</t>
  </si>
  <si>
    <t>019008</t>
  </si>
  <si>
    <t>A09.09.010 Цитологическое исследование мокроты</t>
  </si>
  <si>
    <t>019011</t>
  </si>
  <si>
    <t>A26.06.082.001 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</si>
  <si>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019013</t>
  </si>
  <si>
    <t>A08.26.002 Цитологическое исследование отпечатков с конъюнктивы</t>
  </si>
  <si>
    <t>019014</t>
  </si>
  <si>
    <t>Забор материала  на гистохимическое исследование</t>
  </si>
  <si>
    <t>019015</t>
  </si>
  <si>
    <t>А08.20.012 Жидкостное цитологическое исследование мазка с шейки матки и цервикального канала</t>
  </si>
  <si>
    <t>025</t>
  </si>
  <si>
    <t>РАДИОДИАГНОСТИЧЕСКИЕ МЕТОДЫ ИССЛЕДОВАНИЯ</t>
  </si>
  <si>
    <t>025001</t>
  </si>
  <si>
    <t>A07.14.002 Сцинтиграфия печени</t>
  </si>
  <si>
    <t>025002</t>
  </si>
  <si>
    <t xml:space="preserve">А.07.10.001 Сцинтиграфия миокарда </t>
  </si>
  <si>
    <t>025003</t>
  </si>
  <si>
    <t>A07.09.003 Сцинтиграфия легких перфузионная</t>
  </si>
  <si>
    <t>025004</t>
  </si>
  <si>
    <t>A07.03.001 Сцинтиграфия костей всего тела</t>
  </si>
  <si>
    <t>025005</t>
  </si>
  <si>
    <t>A07.22.002 Сцинтиграфия щитовидной железы</t>
  </si>
  <si>
    <t>025006</t>
  </si>
  <si>
    <t>А.07.28.004  Динамическая нефросцинтиграфия (Сцинтиграфия почек (динамическая) Сцинтиграфия почек и мочевыделительной системы</t>
  </si>
  <si>
    <t>025007</t>
  </si>
  <si>
    <t>А07.14.002.001 Сцинтиграфия печени и желчевыводящих путей (гепотобилисцинтография (ГБСГ))</t>
  </si>
  <si>
    <t>025008</t>
  </si>
  <si>
    <t>А07.30.015 Проведение радиоизотопных исследований (Радиоиммуноанализ Т4)</t>
  </si>
  <si>
    <t>025009</t>
  </si>
  <si>
    <t>А07.30.015 Проведение радиоизотопных исследований  (Радиоиммуноанализ ТТГ)</t>
  </si>
  <si>
    <t>025010</t>
  </si>
  <si>
    <t>А07.30.015 Проведение радиоизотопных исследований (Радиоиммуноанализ АТПО)</t>
  </si>
  <si>
    <t>025011</t>
  </si>
  <si>
    <t>А07.30.015 Проведение радиоизотопных исследований (Радиоиммуноанализ онкомаркера АФП)</t>
  </si>
  <si>
    <t>025012</t>
  </si>
  <si>
    <t>А07.30.015 Проведение радиоизотопных исследований (Радиоиммуноанализ онкомаркера СА-125)</t>
  </si>
  <si>
    <t>025013</t>
  </si>
  <si>
    <t>А07.30.015 Проведение радиоизотопных исследований (Радиоиммуноанализ онкомаркера СА-19-9)</t>
  </si>
  <si>
    <t>025014</t>
  </si>
  <si>
    <t>А07.30.015 Проведение радиоизотопных исследований (Радиоиммуноанализ онкомаркера СА-15-3)</t>
  </si>
  <si>
    <t>025015</t>
  </si>
  <si>
    <t>А07.30.015 Проведение радиоизотопных исследований (Радиоиммуноанализ онкомаркер РЭА (раково-эмбриональный антиген)</t>
  </si>
  <si>
    <t>025017</t>
  </si>
  <si>
    <t>А07.30.015 Проведение радиоизотопных исследований (Радиоиммуноанализ онкомаркера ПСА свободный)</t>
  </si>
  <si>
    <t>025018</t>
  </si>
  <si>
    <t>A07.14.002  Сцинтиграфия печени томографическая (Сцинтиграфия печени с однофотонной эмиссионной компьютерной томографией (ОФЭКТ)</t>
  </si>
  <si>
    <t>025021</t>
  </si>
  <si>
    <t>А07.12.002 Ангионефросцинтиграфия почек</t>
  </si>
  <si>
    <t>025022</t>
  </si>
  <si>
    <t>А.07.10.001 Сцинтиграфия миокарда (Сцинтиграфия сердца в покое с однофотонной эмиссионной компьютерной томографией (ОФЭКТ)</t>
  </si>
  <si>
    <t>025023</t>
  </si>
  <si>
    <t>А.07.10.001 Сцинтиграфия миокарда (Сцинтиграфия сердца с нагрузкой с однофотонной эмиссионной компьютерной томографией (ОФЭКТ)</t>
  </si>
  <si>
    <t>025024</t>
  </si>
  <si>
    <t>А.07.09.003 Сцинтиграфия легких( с однофотонной эмиссионной компьютерной томографией (ОФЭКТ)</t>
  </si>
  <si>
    <t>025025</t>
  </si>
  <si>
    <t>A07.03.001  Сцинтиграфия костей (whole body) с однофотонной эмиссионной компьютерной томографией  одног</t>
  </si>
  <si>
    <t>025026</t>
  </si>
  <si>
    <t>A07.03.001  Сцинтиграфия костей (whole body) + статическая одного отдела</t>
  </si>
  <si>
    <t>025027</t>
  </si>
  <si>
    <t>А.07.22.002 Сцинтиграфия щитовидной железы( с однофотонной эмиссионной компьютерной томографией (ОФЭКТ)</t>
  </si>
  <si>
    <t>025028</t>
  </si>
  <si>
    <t>A07.06.005 Лимфосцинтиграфия</t>
  </si>
  <si>
    <t>025029</t>
  </si>
  <si>
    <t>А.07.16.005 Сцинтиграфия желудка</t>
  </si>
  <si>
    <t>025031</t>
  </si>
  <si>
    <t>A07.22.005 Сцинтиграфия паращитовидных желез</t>
  </si>
  <si>
    <t>025030</t>
  </si>
  <si>
    <t xml:space="preserve">А.07.28.004  Динамическая нефросцинтиграфия (Сцинтиграфия почек (динамическая)  </t>
  </si>
  <si>
    <t>027</t>
  </si>
  <si>
    <t>ФИЗИОТЕРАПЕВТИЧЕСКИЕ МЕТОДЫ ЛЕЧЕНИЯ: водолечение, грязелечение, парафинолечение (озокерит)</t>
  </si>
  <si>
    <t>027001</t>
  </si>
  <si>
    <t>А11.18.004 Кишечное орошение минеральной водой, лекарственными средствами при болезнях толстого кишечника</t>
  </si>
  <si>
    <t>027002</t>
  </si>
  <si>
    <t>А 20.14.002 Воздействие лечебной грязью при заболеваниях пищевода, желудка, двенадцатиперстной кишки</t>
  </si>
  <si>
    <t>027003</t>
  </si>
  <si>
    <t>А 20.14.002  Воздействие лечебной грязью при заболеваниях печени и желчевыводящих путей</t>
  </si>
  <si>
    <t>027004</t>
  </si>
  <si>
    <t>А.20.30.006  Ванны лекарственные лечебные</t>
  </si>
  <si>
    <t>027005</t>
  </si>
  <si>
    <t>А22.14.002  Воздействие ультразвуком при заболеваниях пищевода, желудка, двенадцатиперстной кишки</t>
  </si>
  <si>
    <t>027006</t>
  </si>
  <si>
    <t>А20.30.003  Подводный душ-массаж лечебный</t>
  </si>
  <si>
    <t>027007</t>
  </si>
  <si>
    <t>А20.30.026  Оксигенотерапия</t>
  </si>
  <si>
    <t>027008</t>
  </si>
  <si>
    <t>А20.16.003 Воздействие парафином (озокеритом) при заболеваниях пищевода, желудка, двенадцатиперстной кишки</t>
  </si>
  <si>
    <t>027009</t>
  </si>
  <si>
    <t>А11.19.005 Введение лекарственных препаратов с помощью клизмы</t>
  </si>
  <si>
    <t>027010</t>
  </si>
  <si>
    <t>А21.01.001 Общий массаж медицинский ( 1 массажная единица)*</t>
  </si>
  <si>
    <t>027011</t>
  </si>
  <si>
    <t>А20.03.001 Воздействие лечебной грязью при заболеваниях костной системы</t>
  </si>
  <si>
    <t>027012</t>
  </si>
  <si>
    <t>А20.30.008  Ванны вихревые лечебные</t>
  </si>
  <si>
    <t>027013</t>
  </si>
  <si>
    <t>А20.30.009 Ванны местные (2 - 4-камерные) лечебные</t>
  </si>
  <si>
    <t>027014</t>
  </si>
  <si>
    <t>А 20.30.001  Душ лечебный</t>
  </si>
  <si>
    <t>027015</t>
  </si>
  <si>
    <t>А 20.03.002  Воздействие парафином при заболеваниях костной системы</t>
  </si>
  <si>
    <t>027016</t>
  </si>
  <si>
    <t>А 20.30.022  Ванны суховоздушные</t>
  </si>
  <si>
    <t>027017</t>
  </si>
  <si>
    <t>А 21.24.003  Вытяжение при заболеваниях периферической нервной системы</t>
  </si>
  <si>
    <t>027018</t>
  </si>
  <si>
    <t>А 20.30.027  Приём минеральной воды</t>
  </si>
  <si>
    <t>027021</t>
  </si>
  <si>
    <t>A20.30.001 Ванны минеральные лечебные</t>
  </si>
  <si>
    <t>027022</t>
  </si>
  <si>
    <t>А19.23.002.026  Гидрокинезиотерапия при заболеваниях центральной нервной системы и головного мозга   (массаж, купание, магнитотерапия) (1 процедура)</t>
  </si>
  <si>
    <t>027023</t>
  </si>
  <si>
    <t>A20.30.018 Спелеовоздействие</t>
  </si>
  <si>
    <t>027024</t>
  </si>
  <si>
    <t>A19.03.001 Лечебная физкультура при травме позвоночника</t>
  </si>
  <si>
    <t>027025</t>
  </si>
  <si>
    <t>A19.03.002 Лечебная физкультура при заболеваниях позвоночника</t>
  </si>
  <si>
    <t>027026</t>
  </si>
  <si>
    <t>A19.03.003 Лечебная физкультура при переломе костей</t>
  </si>
  <si>
    <t>027027</t>
  </si>
  <si>
    <t>A19.04.001 Лечебная физкультура при заболеваниях и травмах суставов</t>
  </si>
  <si>
    <t>027028</t>
  </si>
  <si>
    <t>A19.09.001 Лечебная физкультура при заболеваниях бронхолегочной системы</t>
  </si>
  <si>
    <t>027029</t>
  </si>
  <si>
    <t>A19.10.001 Лечебная физкультура при заболеваниях сердца и перикарда</t>
  </si>
  <si>
    <t>027030</t>
  </si>
  <si>
    <t>A19.14.001 Лечебная физкультура при заболеваниях печени, желчного пузыря и желчевыводящих путей</t>
  </si>
  <si>
    <t>027031</t>
  </si>
  <si>
    <t>A19.16.001 Лечебная физкультура при заболеваниях пищевода, желудка, двенадцатиперстной кишки</t>
  </si>
  <si>
    <t>027032</t>
  </si>
  <si>
    <t>A19.18.001 Лечебная физкультура при заболеваниях толстой кишки</t>
  </si>
  <si>
    <t>027033</t>
  </si>
  <si>
    <t>A19.23.002.012 Процедуры, направленные на уменьшение спастики</t>
  </si>
  <si>
    <t>027034</t>
  </si>
  <si>
    <t>A19.23.002 Лечебная физкультура при заболеваниях центральной нервной системы и головного мозга</t>
  </si>
  <si>
    <t>027035</t>
  </si>
  <si>
    <t>A19.24.001 Лечебная физкультура при заболеваниях периферической нервной системы</t>
  </si>
  <si>
    <t>027036</t>
  </si>
  <si>
    <t>A19.26.001 Упражнения для восстановления и укрепления бинокулярного зрения</t>
  </si>
  <si>
    <t>027037</t>
  </si>
  <si>
    <t>A19.28.001 Лечебная физкультура при заболеваниях почек и мочевыделительного тракта</t>
  </si>
  <si>
    <t>027038</t>
  </si>
  <si>
    <t>A19.30.004 Лечебная гимнастика при заболеваниях и травмах центральной нервной системы у детей</t>
  </si>
  <si>
    <t>027039</t>
  </si>
  <si>
    <t>A19.20.002 Лечебная физкультура в акушерстве</t>
  </si>
  <si>
    <t>027040</t>
  </si>
  <si>
    <t>A19.20.001 Лечебная физкультура при заболеваниях женских половых органов</t>
  </si>
  <si>
    <t>027041</t>
  </si>
  <si>
    <t>A19.05.001 Лечебная физкультура при заболеваниях системы органов кроветворения и крови</t>
  </si>
  <si>
    <t>027042</t>
  </si>
  <si>
    <t>А21.12.002 Перемежающаяся пневмокомпрессия при заболеваниях крупных кровеносных сосудов  (1 процедура)</t>
  </si>
  <si>
    <t>027043</t>
  </si>
  <si>
    <t>А.21.12.002 Компрессионный массаж аппаратом "Лимфамат 300"</t>
  </si>
  <si>
    <t>027044</t>
  </si>
  <si>
    <t>А19.30.006.001 Роботизированная механотерапия на аппарате</t>
  </si>
  <si>
    <t>027045</t>
  </si>
  <si>
    <t>А19.23.002.017 Роботизированная механотерапия при заболеваниях цнс и головного мозга (пассивная вертикализация)</t>
  </si>
  <si>
    <t>027046</t>
  </si>
  <si>
    <t>А21.30.006 Механотерапия для разработки мелкой моторики (период восстановления)</t>
  </si>
  <si>
    <t>027047</t>
  </si>
  <si>
    <t>А22.20.001.001 Воздействие низкоинтенсивным лазерным излучением вагинально</t>
  </si>
  <si>
    <t>027048</t>
  </si>
  <si>
    <t>А.19.26.002 Упражнения для тренировки цилиарной мышцы глаза</t>
  </si>
  <si>
    <t>027049</t>
  </si>
  <si>
    <t>А22.26.012 Лазерная стимуляция сетчатки при амблиопии</t>
  </si>
  <si>
    <t>027050</t>
  </si>
  <si>
    <t>А19.26.001 Упражнения для восстановления и укрепления бинокулярного зрения</t>
  </si>
  <si>
    <t>027051</t>
  </si>
  <si>
    <t>А20.30.005 Ванны ароматические лечебные</t>
  </si>
  <si>
    <t>027052</t>
  </si>
  <si>
    <t>А20.30.004 Ванны газовые лечебные</t>
  </si>
  <si>
    <t>027053</t>
  </si>
  <si>
    <t>Воздействие парафином (озокеритом) при заболеваниях кожи</t>
  </si>
  <si>
    <t>027054</t>
  </si>
  <si>
    <t xml:space="preserve">А20.20.001 Воздействие лечебной грязью при болезнях женских половых органов </t>
  </si>
  <si>
    <t>027055</t>
  </si>
  <si>
    <t>А11.20.021  Введение грязевых тампонов при болезнях женских половых органов</t>
  </si>
  <si>
    <t>027056</t>
  </si>
  <si>
    <t>А20.20.002 Воздействие парафином (озокеритом) при заболеваниях женских половых органов</t>
  </si>
  <si>
    <t>027057</t>
  </si>
  <si>
    <t>А11.20.020 Внутриполостные орошения минеральной водой при болезнях женских половых органов</t>
  </si>
  <si>
    <t>МЕДИЦИНСКАЯ РЕАБИЛИТАЦИЯ</t>
  </si>
  <si>
    <t>028001</t>
  </si>
  <si>
    <t>Услуги по реабилитации пациента, перенесшего острое нарушение мозгового кровообращения (продолжительность лечения 10 дней)</t>
  </si>
  <si>
    <t>028002</t>
  </si>
  <si>
    <t>Услуги по реабилитации пациента, перенесшего операцию на суставе (эндопротезирование)  (продолжительность лечения 10 дней)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</si>
</sst>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72" formatCode="#,##0.00_ ;[Red]\-#,##0.00\ "/>
    <numFmt numFmtId="176" formatCode="#,##0.0"/>
    <numFmt numFmtId="177" formatCode="#,##0_ ;[Red]\-#,##0\ "/>
    <numFmt numFmtId="198" formatCode="#,##0.00_ ;[Red]\-#,##0.00,"/>
  </numFmts>
  <fonts count="9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u/>
      <sz val="11"/>
      <color indexed="12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sz val="11"/>
      <color indexed="2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Arial Unicode MS"/>
      <family val="2"/>
      <charset val="204"/>
    </font>
    <font>
      <b/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33339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7964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D7E4BD"/>
      </patternFill>
    </fill>
    <fill>
      <patternFill patternType="solid">
        <fgColor rgb="FFFFC000"/>
        <bgColor rgb="FFDCE6F2"/>
      </patternFill>
    </fill>
    <fill>
      <patternFill patternType="solid">
        <fgColor rgb="FFFFC000"/>
        <bgColor rgb="FFE46C0A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rgb="FFFF6600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7" fillId="0" borderId="0"/>
    <xf numFmtId="0" fontId="17" fillId="0" borderId="0"/>
    <xf numFmtId="0" fontId="1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2" fillId="0" borderId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2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6" fillId="0" borderId="1" xfId="0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 applyFill="1" applyBorder="1" applyAlignment="1"/>
    <xf numFmtId="0" fontId="10" fillId="0" borderId="0" xfId="0" applyFont="1" applyAlignment="1">
      <alignment horizontal="center" vertical="center" wrapText="1"/>
    </xf>
    <xf numFmtId="0" fontId="14" fillId="0" borderId="0" xfId="0" applyFont="1"/>
    <xf numFmtId="0" fontId="10" fillId="0" borderId="2" xfId="0" applyFont="1" applyBorder="1"/>
    <xf numFmtId="0" fontId="7" fillId="0" borderId="3" xfId="0" applyFont="1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/>
    <xf numFmtId="0" fontId="0" fillId="0" borderId="1" xfId="0" applyBorder="1"/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7" fillId="0" borderId="5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6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6" fillId="0" borderId="0" xfId="0" applyFont="1"/>
    <xf numFmtId="0" fontId="15" fillId="0" borderId="0" xfId="0" applyFont="1"/>
    <xf numFmtId="0" fontId="8" fillId="0" borderId="6" xfId="0" applyFont="1" applyFill="1" applyBorder="1" applyAlignment="1">
      <alignment horizontal="center" wrapText="1"/>
    </xf>
    <xf numFmtId="1" fontId="17" fillId="0" borderId="8" xfId="0" applyNumberFormat="1" applyFont="1" applyBorder="1" applyAlignment="1">
      <alignment horizontal="center" vertical="center" wrapText="1"/>
    </xf>
    <xf numFmtId="1" fontId="17" fillId="0" borderId="8" xfId="0" applyNumberFormat="1" applyFont="1" applyFill="1" applyBorder="1" applyAlignment="1">
      <alignment horizontal="left" vertical="center" wrapText="1"/>
    </xf>
    <xf numFmtId="1" fontId="17" fillId="0" borderId="9" xfId="0" applyNumberFormat="1" applyFont="1" applyFill="1" applyBorder="1" applyAlignment="1">
      <alignment horizontal="left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8" fillId="0" borderId="6" xfId="5" applyFont="1" applyFill="1" applyBorder="1" applyAlignment="1">
      <alignment horizontal="left" vertical="center" wrapText="1"/>
    </xf>
    <xf numFmtId="0" fontId="18" fillId="0" borderId="6" xfId="5" applyFont="1" applyFill="1" applyBorder="1" applyAlignment="1">
      <alignment horizontal="center" vertical="center" wrapText="1"/>
    </xf>
    <xf numFmtId="0" fontId="18" fillId="0" borderId="3" xfId="5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5" fillId="0" borderId="0" xfId="0" applyFont="1"/>
    <xf numFmtId="0" fontId="27" fillId="0" borderId="0" xfId="0" applyFont="1"/>
    <xf numFmtId="0" fontId="25" fillId="0" borderId="0" xfId="0" applyFont="1" applyAlignment="1"/>
    <xf numFmtId="0" fontId="25" fillId="0" borderId="10" xfId="0" applyFont="1" applyBorder="1" applyAlignment="1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/>
    <xf numFmtId="0" fontId="31" fillId="0" borderId="0" xfId="0" applyFont="1" applyAlignment="1">
      <alignment vertical="center" wrapText="1"/>
    </xf>
    <xf numFmtId="2" fontId="2" fillId="0" borderId="0" xfId="0" applyNumberFormat="1" applyFont="1"/>
    <xf numFmtId="0" fontId="9" fillId="0" borderId="0" xfId="0" applyFont="1" applyAlignment="1"/>
    <xf numFmtId="0" fontId="9" fillId="0" borderId="0" xfId="0" applyFont="1" applyFill="1" applyBorder="1" applyAlignme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27" fillId="0" borderId="11" xfId="0" applyNumberFormat="1" applyFont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0" fontId="10" fillId="0" borderId="13" xfId="0" applyFont="1" applyBorder="1"/>
    <xf numFmtId="4" fontId="13" fillId="0" borderId="0" xfId="0" applyNumberFormat="1" applyFont="1" applyAlignment="1">
      <alignment horizontal="right"/>
    </xf>
    <xf numFmtId="49" fontId="2" fillId="0" borderId="1" xfId="8" applyNumberFormat="1" applyFont="1" applyFill="1" applyBorder="1" applyAlignment="1">
      <alignment horizontal="center" vertical="center" wrapText="1"/>
    </xf>
    <xf numFmtId="49" fontId="36" fillId="0" borderId="1" xfId="8" applyNumberFormat="1" applyFont="1" applyFill="1" applyBorder="1" applyAlignment="1">
      <alignment horizontal="center" vertical="center" wrapText="1"/>
    </xf>
    <xf numFmtId="0" fontId="37" fillId="0" borderId="1" xfId="8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/>
    <xf numFmtId="0" fontId="8" fillId="0" borderId="6" xfId="0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left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1" fontId="17" fillId="0" borderId="9" xfId="0" applyNumberFormat="1" applyFont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left" vertical="center" wrapText="1"/>
    </xf>
    <xf numFmtId="0" fontId="7" fillId="0" borderId="16" xfId="0" applyFont="1" applyFill="1" applyBorder="1"/>
    <xf numFmtId="1" fontId="38" fillId="0" borderId="6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/>
    <xf numFmtId="1" fontId="17" fillId="0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0" fillId="0" borderId="0" xfId="9" applyAlignment="1">
      <alignment horizontal="center" vertical="center"/>
    </xf>
    <xf numFmtId="0" fontId="10" fillId="0" borderId="0" xfId="9" applyAlignment="1">
      <alignment vertical="center" wrapText="1"/>
    </xf>
    <xf numFmtId="0" fontId="10" fillId="0" borderId="0" xfId="9" applyAlignment="1">
      <alignment horizontal="left"/>
    </xf>
    <xf numFmtId="0" fontId="10" fillId="0" borderId="0" xfId="9" applyAlignment="1">
      <alignment vertical="center"/>
    </xf>
    <xf numFmtId="0" fontId="10" fillId="0" borderId="1" xfId="9" applyBorder="1" applyAlignment="1">
      <alignment horizontal="center" vertical="center"/>
    </xf>
    <xf numFmtId="0" fontId="26" fillId="0" borderId="1" xfId="9" applyFont="1" applyBorder="1" applyAlignment="1">
      <alignment horizontal="center" vertical="center"/>
    </xf>
    <xf numFmtId="0" fontId="20" fillId="0" borderId="1" xfId="9" applyFont="1" applyBorder="1" applyAlignment="1">
      <alignment horizontal="center" vertical="center"/>
    </xf>
    <xf numFmtId="0" fontId="70" fillId="0" borderId="1" xfId="9" applyFont="1" applyBorder="1" applyAlignment="1">
      <alignment horizontal="center" vertical="center"/>
    </xf>
    <xf numFmtId="0" fontId="41" fillId="0" borderId="1" xfId="9" applyFont="1" applyBorder="1" applyAlignment="1">
      <alignment horizontal="center" vertical="center"/>
    </xf>
    <xf numFmtId="0" fontId="71" fillId="0" borderId="1" xfId="9" applyFont="1" applyBorder="1" applyAlignment="1">
      <alignment horizontal="center" vertical="center"/>
    </xf>
    <xf numFmtId="0" fontId="72" fillId="0" borderId="0" xfId="0" applyFont="1"/>
    <xf numFmtId="0" fontId="0" fillId="0" borderId="1" xfId="0" applyBorder="1" applyAlignment="1">
      <alignment vertical="center"/>
    </xf>
    <xf numFmtId="49" fontId="36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3" fontId="44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3" fontId="44" fillId="0" borderId="0" xfId="12" applyNumberFormat="1" applyFont="1" applyFill="1" applyBorder="1"/>
    <xf numFmtId="0" fontId="44" fillId="0" borderId="0" xfId="0" applyFont="1" applyFill="1" applyBorder="1"/>
    <xf numFmtId="0" fontId="73" fillId="0" borderId="0" xfId="0" applyFont="1"/>
    <xf numFmtId="4" fontId="2" fillId="0" borderId="0" xfId="0" applyNumberFormat="1" applyFont="1" applyAlignment="1">
      <alignment horizontal="right"/>
    </xf>
    <xf numFmtId="0" fontId="16" fillId="0" borderId="1" xfId="0" applyFont="1" applyBorder="1" applyAlignment="1">
      <alignment vertical="center" wrapText="1"/>
    </xf>
    <xf numFmtId="4" fontId="2" fillId="0" borderId="0" xfId="0" applyNumberFormat="1" applyFont="1" applyAlignment="1">
      <alignment wrapText="1"/>
    </xf>
    <xf numFmtId="0" fontId="2" fillId="0" borderId="0" xfId="0" applyFont="1" applyFill="1"/>
    <xf numFmtId="0" fontId="5" fillId="0" borderId="13" xfId="0" applyFont="1" applyBorder="1"/>
    <xf numFmtId="0" fontId="5" fillId="0" borderId="8" xfId="0" applyFont="1" applyFill="1" applyBorder="1" applyAlignment="1">
      <alignment horizontal="left" vertical="center" wrapText="1"/>
    </xf>
    <xf numFmtId="172" fontId="5" fillId="0" borderId="1" xfId="0" applyNumberFormat="1" applyFont="1" applyBorder="1"/>
    <xf numFmtId="0" fontId="5" fillId="0" borderId="2" xfId="0" applyFont="1" applyBorder="1"/>
    <xf numFmtId="0" fontId="5" fillId="0" borderId="15" xfId="0" applyFont="1" applyFill="1" applyBorder="1" applyAlignment="1">
      <alignment horizontal="left" vertical="center" wrapText="1"/>
    </xf>
    <xf numFmtId="0" fontId="4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23" xfId="0" applyFont="1" applyBorder="1"/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Border="1"/>
    <xf numFmtId="0" fontId="5" fillId="0" borderId="0" xfId="0" applyFont="1"/>
    <xf numFmtId="0" fontId="13" fillId="0" borderId="0" xfId="0" applyFont="1"/>
    <xf numFmtId="0" fontId="5" fillId="0" borderId="0" xfId="0" applyFont="1" applyFill="1"/>
    <xf numFmtId="4" fontId="5" fillId="0" borderId="0" xfId="0" applyNumberFormat="1" applyFont="1"/>
    <xf numFmtId="0" fontId="5" fillId="0" borderId="0" xfId="0" applyFont="1" applyAlignment="1"/>
    <xf numFmtId="0" fontId="40" fillId="0" borderId="15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4" fontId="18" fillId="0" borderId="7" xfId="5" applyNumberFormat="1" applyFont="1" applyFill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0" fontId="40" fillId="0" borderId="3" xfId="0" applyNumberFormat="1" applyFont="1" applyFill="1" applyBorder="1" applyAlignment="1" applyProtection="1">
      <alignment horizontal="center" vertical="top"/>
    </xf>
    <xf numFmtId="0" fontId="40" fillId="0" borderId="6" xfId="0" applyNumberFormat="1" applyFont="1" applyFill="1" applyBorder="1" applyAlignment="1" applyProtection="1">
      <alignment horizontal="center" vertical="top"/>
    </xf>
    <xf numFmtId="0" fontId="5" fillId="0" borderId="13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13" xfId="0" applyNumberFormat="1" applyFont="1" applyFill="1" applyBorder="1" applyAlignment="1" applyProtection="1">
      <alignment horizontal="left" vertical="top" wrapText="1" indent="1"/>
    </xf>
    <xf numFmtId="0" fontId="5" fillId="0" borderId="24" xfId="0" applyNumberFormat="1" applyFont="1" applyFill="1" applyBorder="1" applyAlignment="1" applyProtection="1">
      <alignment horizontal="left" vertical="top"/>
    </xf>
    <xf numFmtId="0" fontId="5" fillId="0" borderId="15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 wrapText="1" indent="1"/>
    </xf>
    <xf numFmtId="0" fontId="5" fillId="0" borderId="2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4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8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5" xfId="0" applyNumberFormat="1" applyFont="1" applyFill="1" applyBorder="1" applyAlignment="1" applyProtection="1">
      <alignment horizontal="center" vertical="top"/>
    </xf>
    <xf numFmtId="0" fontId="5" fillId="0" borderId="20" xfId="0" applyNumberFormat="1" applyFont="1" applyFill="1" applyBorder="1" applyAlignment="1" applyProtection="1">
      <alignment horizontal="center" vertical="top"/>
    </xf>
    <xf numFmtId="0" fontId="40" fillId="0" borderId="0" xfId="0" applyFont="1"/>
    <xf numFmtId="0" fontId="5" fillId="0" borderId="1" xfId="0" applyFont="1" applyBorder="1" applyAlignment="1">
      <alignment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74" fillId="0" borderId="0" xfId="0" applyFont="1" applyAlignment="1">
      <alignment horizontal="right"/>
    </xf>
    <xf numFmtId="0" fontId="7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4" fontId="5" fillId="0" borderId="0" xfId="0" applyNumberFormat="1" applyFont="1" applyAlignment="1">
      <alignment vertical="top"/>
    </xf>
    <xf numFmtId="0" fontId="29" fillId="0" borderId="0" xfId="0" applyFont="1" applyBorder="1" applyAlignment="1">
      <alignment horizontal="center" wrapText="1"/>
    </xf>
    <xf numFmtId="0" fontId="46" fillId="0" borderId="0" xfId="0" applyFont="1"/>
    <xf numFmtId="4" fontId="46" fillId="0" borderId="0" xfId="0" applyNumberFormat="1" applyFont="1" applyAlignment="1"/>
    <xf numFmtId="4" fontId="46" fillId="0" borderId="0" xfId="0" applyNumberFormat="1" applyFont="1" applyAlignment="1">
      <alignment horizontal="right"/>
    </xf>
    <xf numFmtId="3" fontId="46" fillId="0" borderId="0" xfId="0" applyNumberFormat="1" applyFont="1"/>
    <xf numFmtId="0" fontId="45" fillId="0" borderId="0" xfId="0" applyFont="1" applyBorder="1" applyAlignment="1">
      <alignment horizontal="center"/>
    </xf>
    <xf numFmtId="4" fontId="46" fillId="0" borderId="0" xfId="0" applyNumberFormat="1" applyFont="1"/>
    <xf numFmtId="4" fontId="13" fillId="0" borderId="0" xfId="0" applyNumberFormat="1" applyFont="1" applyAlignment="1"/>
    <xf numFmtId="0" fontId="72" fillId="0" borderId="1" xfId="0" applyFont="1" applyBorder="1"/>
    <xf numFmtId="0" fontId="7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4" fillId="0" borderId="8" xfId="9" applyFont="1" applyBorder="1" applyAlignment="1">
      <alignment horizontal="center" vertical="center" wrapText="1"/>
    </xf>
    <xf numFmtId="0" fontId="45" fillId="0" borderId="0" xfId="0" applyFont="1" applyFill="1" applyAlignment="1"/>
    <xf numFmtId="4" fontId="5" fillId="0" borderId="0" xfId="0" applyNumberFormat="1" applyFont="1" applyAlignment="1"/>
    <xf numFmtId="0" fontId="46" fillId="0" borderId="0" xfId="0" applyFont="1" applyAlignment="1"/>
    <xf numFmtId="0" fontId="45" fillId="0" borderId="0" xfId="0" applyFont="1" applyFill="1" applyBorder="1" applyAlignment="1">
      <alignment horizontal="center" vertical="center" wrapText="1"/>
    </xf>
    <xf numFmtId="177" fontId="45" fillId="0" borderId="0" xfId="0" applyNumberFormat="1" applyFont="1"/>
    <xf numFmtId="0" fontId="45" fillId="0" borderId="0" xfId="0" applyFont="1"/>
    <xf numFmtId="177" fontId="49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/>
    <xf numFmtId="4" fontId="45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4" fontId="46" fillId="0" borderId="0" xfId="0" applyNumberFormat="1" applyFont="1" applyFill="1"/>
    <xf numFmtId="0" fontId="50" fillId="0" borderId="0" xfId="0" applyFont="1"/>
    <xf numFmtId="0" fontId="46" fillId="0" borderId="0" xfId="0" applyFont="1" applyFill="1" applyBorder="1"/>
    <xf numFmtId="0" fontId="50" fillId="0" borderId="0" xfId="0" applyFont="1" applyFill="1"/>
    <xf numFmtId="4" fontId="50" fillId="0" borderId="0" xfId="0" applyNumberFormat="1" applyFont="1"/>
    <xf numFmtId="4" fontId="49" fillId="0" borderId="0" xfId="0" applyNumberFormat="1" applyFont="1"/>
    <xf numFmtId="4" fontId="5" fillId="0" borderId="0" xfId="0" applyNumberFormat="1" applyFont="1" applyAlignment="1">
      <alignment wrapText="1"/>
    </xf>
    <xf numFmtId="4" fontId="40" fillId="0" borderId="6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right" wrapText="1"/>
    </xf>
    <xf numFmtId="0" fontId="51" fillId="0" borderId="1" xfId="0" applyFont="1" applyFill="1" applyBorder="1" applyAlignment="1">
      <alignment horizontal="justify" vertical="center" wrapText="1"/>
    </xf>
    <xf numFmtId="0" fontId="51" fillId="0" borderId="15" xfId="0" applyFont="1" applyFill="1" applyBorder="1" applyAlignment="1">
      <alignment horizontal="justify" vertical="center" wrapText="1"/>
    </xf>
    <xf numFmtId="0" fontId="40" fillId="0" borderId="3" xfId="0" applyFont="1" applyBorder="1" applyAlignment="1"/>
    <xf numFmtId="0" fontId="40" fillId="0" borderId="6" xfId="0" applyFont="1" applyFill="1" applyBorder="1" applyAlignment="1">
      <alignment vertical="center" wrapText="1"/>
    </xf>
    <xf numFmtId="4" fontId="40" fillId="0" borderId="6" xfId="0" applyNumberFormat="1" applyFont="1" applyFill="1" applyBorder="1" applyAlignment="1">
      <alignment horizontal="center" wrapText="1"/>
    </xf>
    <xf numFmtId="0" fontId="40" fillId="0" borderId="0" xfId="0" applyFont="1" applyFill="1"/>
    <xf numFmtId="0" fontId="5" fillId="0" borderId="19" xfId="0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2" fillId="0" borderId="0" xfId="0" applyFont="1" applyBorder="1"/>
    <xf numFmtId="0" fontId="23" fillId="0" borderId="0" xfId="0" applyFont="1" applyAlignment="1">
      <alignment horizontal="center" vertical="center"/>
    </xf>
    <xf numFmtId="0" fontId="6" fillId="0" borderId="3" xfId="0" applyFont="1" applyBorder="1"/>
    <xf numFmtId="0" fontId="6" fillId="0" borderId="6" xfId="0" applyFont="1" applyBorder="1" applyAlignment="1">
      <alignment horizontal="center"/>
    </xf>
    <xf numFmtId="4" fontId="6" fillId="0" borderId="7" xfId="0" applyNumberFormat="1" applyFont="1" applyBorder="1" applyAlignment="1">
      <alignment horizontal="center" wrapText="1"/>
    </xf>
    <xf numFmtId="0" fontId="2" fillId="0" borderId="13" xfId="0" applyFont="1" applyFill="1" applyBorder="1"/>
    <xf numFmtId="4" fontId="2" fillId="0" borderId="14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3" xfId="0" applyFont="1" applyFill="1" applyBorder="1"/>
    <xf numFmtId="4" fontId="2" fillId="0" borderId="0" xfId="0" applyNumberFormat="1" applyFont="1" applyAlignment="1"/>
    <xf numFmtId="0" fontId="40" fillId="0" borderId="1" xfId="0" applyFont="1" applyBorder="1" applyAlignment="1">
      <alignment horizontal="center"/>
    </xf>
    <xf numFmtId="4" fontId="40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0" fillId="3" borderId="26" xfId="3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0" fillId="0" borderId="1" xfId="4" applyFont="1" applyFill="1" applyBorder="1" applyAlignment="1">
      <alignment horizontal="center" vertical="top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" fontId="5" fillId="0" borderId="5" xfId="0" applyNumberFormat="1" applyFont="1" applyBorder="1"/>
    <xf numFmtId="0" fontId="5" fillId="0" borderId="2" xfId="0" applyFont="1" applyFill="1" applyBorder="1" applyAlignment="1">
      <alignment vertical="center" wrapText="1"/>
    </xf>
    <xf numFmtId="4" fontId="5" fillId="0" borderId="22" xfId="0" applyNumberFormat="1" applyFont="1" applyBorder="1"/>
    <xf numFmtId="0" fontId="5" fillId="0" borderId="23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vertical="center" wrapText="1"/>
    </xf>
    <xf numFmtId="4" fontId="5" fillId="0" borderId="21" xfId="0" applyNumberFormat="1" applyFont="1" applyBorder="1"/>
    <xf numFmtId="4" fontId="40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1" fontId="16" fillId="0" borderId="7" xfId="5" applyNumberFormat="1" applyFont="1" applyFill="1" applyBorder="1" applyAlignment="1">
      <alignment horizontal="center"/>
    </xf>
    <xf numFmtId="4" fontId="14" fillId="0" borderId="14" xfId="5" applyNumberFormat="1" applyFont="1" applyFill="1" applyBorder="1" applyAlignment="1">
      <alignment horizontal="center"/>
    </xf>
    <xf numFmtId="4" fontId="74" fillId="0" borderId="0" xfId="0" applyNumberFormat="1" applyFont="1"/>
    <xf numFmtId="0" fontId="47" fillId="0" borderId="15" xfId="6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0" fillId="0" borderId="23" xfId="0" applyFont="1" applyBorder="1"/>
    <xf numFmtId="1" fontId="17" fillId="0" borderId="19" xfId="0" applyNumberFormat="1" applyFont="1" applyBorder="1" applyAlignment="1">
      <alignment horizontal="center" vertical="center" wrapText="1"/>
    </xf>
    <xf numFmtId="0" fontId="40" fillId="0" borderId="7" xfId="0" applyNumberFormat="1" applyFont="1" applyFill="1" applyBorder="1" applyAlignment="1" applyProtection="1">
      <alignment horizontal="center" vertical="top" wrapText="1"/>
    </xf>
    <xf numFmtId="4" fontId="5" fillId="0" borderId="14" xfId="0" applyNumberFormat="1" applyFont="1" applyFill="1" applyBorder="1" applyAlignment="1" applyProtection="1">
      <alignment vertical="top"/>
    </xf>
    <xf numFmtId="0" fontId="5" fillId="0" borderId="23" xfId="0" applyNumberFormat="1" applyFont="1" applyFill="1" applyBorder="1" applyAlignment="1" applyProtection="1">
      <alignment horizontal="left" vertical="top" wrapText="1"/>
    </xf>
    <xf numFmtId="4" fontId="5" fillId="0" borderId="30" xfId="0" applyNumberFormat="1" applyFont="1" applyFill="1" applyBorder="1" applyAlignment="1" applyProtection="1">
      <alignment vertical="top"/>
    </xf>
    <xf numFmtId="4" fontId="55" fillId="0" borderId="0" xfId="0" applyNumberFormat="1" applyFont="1" applyAlignment="1">
      <alignment vertical="top" wrapText="1"/>
    </xf>
    <xf numFmtId="4" fontId="0" fillId="0" borderId="0" xfId="0" applyNumberFormat="1" applyAlignment="1">
      <alignment wrapText="1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vertical="top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center" vertical="top" wrapText="1"/>
    </xf>
    <xf numFmtId="0" fontId="14" fillId="0" borderId="15" xfId="2" applyFont="1" applyFill="1" applyBorder="1" applyAlignment="1">
      <alignment horizontal="center" vertical="top" wrapText="1"/>
    </xf>
    <xf numFmtId="0" fontId="14" fillId="0" borderId="15" xfId="2" applyFont="1" applyFill="1" applyBorder="1" applyAlignment="1">
      <alignment horizontal="center" vertical="center" wrapText="1"/>
    </xf>
    <xf numFmtId="4" fontId="55" fillId="0" borderId="15" xfId="0" applyNumberFormat="1" applyFont="1" applyBorder="1" applyAlignment="1">
      <alignment vertical="top" wrapText="1"/>
    </xf>
    <xf numFmtId="0" fontId="16" fillId="6" borderId="3" xfId="0" applyFont="1" applyFill="1" applyBorder="1" applyAlignment="1">
      <alignment horizontal="center" vertical="top" wrapText="1"/>
    </xf>
    <xf numFmtId="0" fontId="16" fillId="6" borderId="31" xfId="2" applyFont="1" applyFill="1" applyBorder="1" applyAlignment="1" applyProtection="1">
      <alignment vertical="top" wrapText="1"/>
    </xf>
    <xf numFmtId="0" fontId="16" fillId="6" borderId="32" xfId="2" applyFont="1" applyFill="1" applyBorder="1" applyAlignment="1" applyProtection="1">
      <alignment vertical="top" wrapText="1"/>
    </xf>
    <xf numFmtId="0" fontId="16" fillId="6" borderId="6" xfId="2" applyFont="1" applyFill="1" applyBorder="1" applyAlignment="1" applyProtection="1">
      <alignment vertical="top" wrapText="1"/>
    </xf>
    <xf numFmtId="0" fontId="16" fillId="6" borderId="6" xfId="2" applyFont="1" applyFill="1" applyBorder="1" applyAlignment="1" applyProtection="1">
      <alignment vertical="center" wrapText="1"/>
    </xf>
    <xf numFmtId="4" fontId="16" fillId="6" borderId="6" xfId="2" applyNumberFormat="1" applyFont="1" applyFill="1" applyBorder="1" applyAlignment="1" applyProtection="1">
      <alignment vertical="center" wrapText="1"/>
    </xf>
    <xf numFmtId="4" fontId="7" fillId="6" borderId="7" xfId="0" applyNumberFormat="1" applyFont="1" applyFill="1" applyBorder="1" applyAlignment="1">
      <alignment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4" fillId="0" borderId="8" xfId="12" applyNumberFormat="1" applyFont="1" applyFill="1" applyBorder="1" applyAlignment="1" applyProtection="1">
      <alignment vertical="center" wrapText="1"/>
      <protection locked="0"/>
    </xf>
    <xf numFmtId="4" fontId="0" fillId="0" borderId="8" xfId="0" applyNumberForma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43" fontId="14" fillId="0" borderId="15" xfId="12" applyFont="1" applyFill="1" applyBorder="1" applyAlignment="1">
      <alignment vertical="center" wrapText="1"/>
    </xf>
    <xf numFmtId="0" fontId="16" fillId="6" borderId="31" xfId="2" applyFont="1" applyFill="1" applyBorder="1" applyAlignment="1">
      <alignment vertical="top" wrapText="1"/>
    </xf>
    <xf numFmtId="0" fontId="16" fillId="6" borderId="32" xfId="2" applyFont="1" applyFill="1" applyBorder="1" applyAlignment="1">
      <alignment vertical="top" wrapText="1"/>
    </xf>
    <xf numFmtId="0" fontId="16" fillId="6" borderId="6" xfId="2" applyFont="1" applyFill="1" applyBorder="1" applyAlignment="1">
      <alignment vertical="center" wrapText="1"/>
    </xf>
    <xf numFmtId="4" fontId="16" fillId="6" borderId="6" xfId="2" applyNumberFormat="1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4" fillId="0" borderId="1" xfId="2" applyNumberFormat="1" applyFont="1" applyFill="1" applyBorder="1" applyAlignment="1" applyProtection="1">
      <alignment vertical="center" wrapText="1"/>
      <protection locked="0"/>
    </xf>
    <xf numFmtId="0" fontId="55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7" fillId="6" borderId="3" xfId="0" applyFont="1" applyFill="1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14" fillId="0" borderId="8" xfId="2" applyNumberFormat="1" applyFont="1" applyFill="1" applyBorder="1" applyAlignment="1" applyProtection="1">
      <alignment vertical="center" wrapText="1"/>
      <protection locked="0"/>
    </xf>
    <xf numFmtId="0" fontId="14" fillId="0" borderId="15" xfId="2" applyNumberFormat="1" applyFont="1" applyFill="1" applyBorder="1" applyAlignment="1" applyProtection="1">
      <alignment vertical="center" wrapText="1"/>
      <protection locked="0"/>
    </xf>
    <xf numFmtId="4" fontId="0" fillId="0" borderId="15" xfId="0" applyNumberFormat="1" applyBorder="1" applyAlignment="1">
      <alignment vertical="center" wrapText="1"/>
    </xf>
    <xf numFmtId="0" fontId="0" fillId="6" borderId="6" xfId="0" applyFill="1" applyBorder="1" applyAlignment="1">
      <alignment wrapText="1"/>
    </xf>
    <xf numFmtId="0" fontId="0" fillId="0" borderId="3" xfId="0" applyBorder="1" applyAlignment="1">
      <alignment wrapText="1"/>
    </xf>
    <xf numFmtId="0" fontId="7" fillId="0" borderId="6" xfId="0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0" fontId="28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7" fillId="6" borderId="6" xfId="0" applyFont="1" applyFill="1" applyBorder="1" applyAlignment="1">
      <alignment wrapText="1"/>
    </xf>
    <xf numFmtId="0" fontId="7" fillId="6" borderId="6" xfId="0" applyFont="1" applyFill="1" applyBorder="1" applyAlignment="1">
      <alignment vertical="center" wrapText="1"/>
    </xf>
    <xf numFmtId="4" fontId="7" fillId="6" borderId="6" xfId="0" applyNumberFormat="1" applyFont="1" applyFill="1" applyBorder="1" applyAlignment="1">
      <alignment vertical="center" wrapText="1"/>
    </xf>
    <xf numFmtId="0" fontId="14" fillId="0" borderId="8" xfId="2" applyFont="1" applyFill="1" applyBorder="1" applyAlignment="1">
      <alignment vertical="center" wrapText="1"/>
    </xf>
    <xf numFmtId="0" fontId="55" fillId="0" borderId="0" xfId="0" applyFont="1" applyFill="1" applyAlignment="1">
      <alignment vertical="top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0" fontId="0" fillId="0" borderId="33" xfId="0" applyBorder="1" applyAlignment="1">
      <alignment wrapText="1"/>
    </xf>
    <xf numFmtId="0" fontId="0" fillId="0" borderId="19" xfId="0" applyBorder="1" applyAlignment="1">
      <alignment wrapText="1"/>
    </xf>
    <xf numFmtId="0" fontId="16" fillId="0" borderId="29" xfId="2" applyFont="1" applyFill="1" applyBorder="1" applyAlignment="1">
      <alignment horizontal="center" vertical="top" wrapText="1"/>
    </xf>
    <xf numFmtId="0" fontId="16" fillId="0" borderId="4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top" wrapText="1"/>
    </xf>
    <xf numFmtId="0" fontId="16" fillId="0" borderId="4" xfId="1" applyFont="1" applyFill="1" applyBorder="1" applyAlignment="1" applyProtection="1">
      <alignment horizontal="center" vertical="top" wrapText="1"/>
    </xf>
    <xf numFmtId="4" fontId="52" fillId="0" borderId="4" xfId="0" applyNumberFormat="1" applyFont="1" applyBorder="1" applyAlignment="1">
      <alignment vertical="top" wrapText="1"/>
    </xf>
    <xf numFmtId="4" fontId="7" fillId="0" borderId="5" xfId="0" applyNumberFormat="1" applyFont="1" applyBorder="1" applyAlignment="1">
      <alignment wrapText="1"/>
    </xf>
    <xf numFmtId="0" fontId="14" fillId="0" borderId="24" xfId="2" applyFont="1" applyFill="1" applyBorder="1" applyAlignment="1">
      <alignment horizontal="center" vertical="top" wrapText="1"/>
    </xf>
    <xf numFmtId="4" fontId="0" fillId="0" borderId="34" xfId="0" applyNumberFormat="1" applyBorder="1" applyAlignment="1">
      <alignment wrapText="1"/>
    </xf>
    <xf numFmtId="0" fontId="14" fillId="0" borderId="13" xfId="2" applyFont="1" applyFill="1" applyBorder="1" applyAlignment="1">
      <alignment vertical="top" wrapText="1"/>
    </xf>
    <xf numFmtId="4" fontId="0" fillId="0" borderId="14" xfId="0" applyNumberFormat="1" applyBorder="1" applyAlignment="1">
      <alignment vertical="center" wrapText="1"/>
    </xf>
    <xf numFmtId="0" fontId="14" fillId="0" borderId="24" xfId="2" applyFont="1" applyFill="1" applyBorder="1" applyAlignment="1">
      <alignment vertical="top" wrapText="1"/>
    </xf>
    <xf numFmtId="4" fontId="0" fillId="0" borderId="34" xfId="0" applyNumberFormat="1" applyBorder="1" applyAlignment="1">
      <alignment vertical="center" wrapText="1"/>
    </xf>
    <xf numFmtId="0" fontId="14" fillId="0" borderId="2" xfId="2" applyFont="1" applyBorder="1" applyAlignment="1">
      <alignment horizontal="center" vertical="top" wrapText="1"/>
    </xf>
    <xf numFmtId="4" fontId="0" fillId="0" borderId="22" xfId="0" applyNumberForma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3" xfId="0" applyBorder="1" applyAlignment="1">
      <alignment wrapText="1"/>
    </xf>
    <xf numFmtId="0" fontId="16" fillId="4" borderId="35" xfId="0" applyFont="1" applyFill="1" applyBorder="1" applyAlignment="1">
      <alignment horizontal="center" vertical="top" wrapText="1"/>
    </xf>
    <xf numFmtId="4" fontId="0" fillId="0" borderId="36" xfId="0" applyNumberFormat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0" fontId="5" fillId="0" borderId="15" xfId="0" applyFont="1" applyBorder="1" applyAlignment="1">
      <alignment wrapText="1"/>
    </xf>
    <xf numFmtId="4" fontId="40" fillId="0" borderId="37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0" borderId="20" xfId="0" applyFont="1" applyBorder="1" applyAlignment="1">
      <alignment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7" fillId="0" borderId="1" xfId="0" applyFont="1" applyFill="1" applyBorder="1" applyAlignment="1">
      <alignment horizontal="left" wrapText="1"/>
    </xf>
    <xf numFmtId="0" fontId="75" fillId="0" borderId="1" xfId="0" applyFont="1" applyFill="1" applyBorder="1" applyAlignment="1">
      <alignment horizontal="left" wrapText="1"/>
    </xf>
    <xf numFmtId="0" fontId="75" fillId="0" borderId="1" xfId="0" applyFont="1" applyFill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4" fontId="7" fillId="0" borderId="7" xfId="0" applyNumberFormat="1" applyFont="1" applyBorder="1" applyAlignment="1">
      <alignment horizontal="center" wrapText="1"/>
    </xf>
    <xf numFmtId="0" fontId="76" fillId="0" borderId="1" xfId="0" applyFont="1" applyFill="1" applyBorder="1" applyAlignment="1">
      <alignment wrapText="1"/>
    </xf>
    <xf numFmtId="0" fontId="76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76" fillId="0" borderId="20" xfId="0" applyFont="1" applyFill="1" applyBorder="1" applyAlignment="1">
      <alignment wrapText="1"/>
    </xf>
    <xf numFmtId="4" fontId="2" fillId="0" borderId="30" xfId="0" applyNumberFormat="1" applyFont="1" applyFill="1" applyBorder="1" applyAlignment="1">
      <alignment horizontal="center"/>
    </xf>
    <xf numFmtId="0" fontId="7" fillId="0" borderId="29" xfId="0" applyFont="1" applyBorder="1"/>
    <xf numFmtId="0" fontId="10" fillId="0" borderId="2" xfId="0" applyFont="1" applyFill="1" applyBorder="1"/>
    <xf numFmtId="0" fontId="76" fillId="0" borderId="1" xfId="0" applyFont="1" applyFill="1" applyBorder="1" applyAlignment="1">
      <alignment vertical="center" wrapText="1"/>
    </xf>
    <xf numFmtId="4" fontId="10" fillId="0" borderId="22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3" xfId="0" applyFill="1" applyBorder="1"/>
    <xf numFmtId="0" fontId="10" fillId="0" borderId="23" xfId="0" applyFont="1" applyFill="1" applyBorder="1"/>
    <xf numFmtId="0" fontId="7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" fontId="24" fillId="0" borderId="22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4" fontId="24" fillId="0" borderId="21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4" fontId="40" fillId="0" borderId="7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57" fillId="0" borderId="3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4" fontId="57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38" xfId="0" applyFont="1" applyFill="1" applyBorder="1"/>
    <xf numFmtId="0" fontId="5" fillId="0" borderId="38" xfId="0" applyFont="1" applyFill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14" fillId="0" borderId="30" xfId="5" applyNumberFormat="1" applyFont="1" applyFill="1" applyBorder="1" applyAlignment="1">
      <alignment horizontal="center"/>
    </xf>
    <xf numFmtId="0" fontId="40" fillId="0" borderId="34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 wrapText="1"/>
    </xf>
    <xf numFmtId="4" fontId="5" fillId="0" borderId="20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8" xfId="10" applyFont="1" applyFill="1" applyBorder="1" applyAlignment="1" applyProtection="1">
      <alignment wrapText="1"/>
      <protection hidden="1"/>
    </xf>
    <xf numFmtId="0" fontId="5" fillId="0" borderId="2" xfId="0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center"/>
    </xf>
    <xf numFmtId="0" fontId="5" fillId="0" borderId="20" xfId="10" applyFont="1" applyFill="1" applyBorder="1" applyAlignment="1">
      <alignment vertical="top" wrapText="1"/>
    </xf>
    <xf numFmtId="0" fontId="0" fillId="0" borderId="13" xfId="0" applyBorder="1" applyAlignment="1"/>
    <xf numFmtId="0" fontId="16" fillId="0" borderId="8" xfId="0" applyFont="1" applyBorder="1" applyAlignment="1">
      <alignment vertical="center" wrapText="1"/>
    </xf>
    <xf numFmtId="4" fontId="14" fillId="0" borderId="14" xfId="0" applyNumberFormat="1" applyFont="1" applyBorder="1" applyAlignment="1">
      <alignment horizontal="center" vertical="center"/>
    </xf>
    <xf numFmtId="0" fontId="0" fillId="0" borderId="2" xfId="0" applyBorder="1" applyAlignment="1"/>
    <xf numFmtId="4" fontId="14" fillId="0" borderId="22" xfId="0" applyNumberFormat="1" applyFont="1" applyBorder="1" applyAlignment="1">
      <alignment horizontal="center" vertical="center"/>
    </xf>
    <xf numFmtId="4" fontId="17" fillId="0" borderId="22" xfId="0" applyNumberFormat="1" applyFont="1" applyFill="1" applyBorder="1" applyAlignment="1" applyProtection="1">
      <alignment horizontal="center" vertical="center" wrapText="1"/>
    </xf>
    <xf numFmtId="0" fontId="0" fillId="0" borderId="24" xfId="0" applyBorder="1" applyAlignment="1"/>
    <xf numFmtId="0" fontId="16" fillId="0" borderId="15" xfId="0" applyFont="1" applyBorder="1" applyAlignment="1">
      <alignment vertical="center" wrapText="1"/>
    </xf>
    <xf numFmtId="4" fontId="14" fillId="0" borderId="34" xfId="0" applyNumberFormat="1" applyFont="1" applyBorder="1" applyAlignment="1">
      <alignment horizontal="center" vertical="center"/>
    </xf>
    <xf numFmtId="0" fontId="0" fillId="0" borderId="3" xfId="0" applyBorder="1" applyAlignment="1"/>
    <xf numFmtId="43" fontId="16" fillId="0" borderId="6" xfId="12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/>
    </xf>
    <xf numFmtId="2" fontId="77" fillId="0" borderId="8" xfId="0" applyNumberFormat="1" applyFont="1" applyBorder="1" applyAlignment="1">
      <alignment wrapText="1"/>
    </xf>
    <xf numFmtId="0" fontId="73" fillId="0" borderId="41" xfId="0" applyFont="1" applyBorder="1" applyAlignment="1">
      <alignment vertical="center" wrapText="1"/>
    </xf>
    <xf numFmtId="0" fontId="77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horizontal="center" vertical="center" wrapText="1"/>
    </xf>
    <xf numFmtId="4" fontId="75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wrapText="1"/>
    </xf>
    <xf numFmtId="0" fontId="75" fillId="0" borderId="2" xfId="0" applyFont="1" applyBorder="1"/>
    <xf numFmtId="0" fontId="75" fillId="0" borderId="24" xfId="0" applyFont="1" applyBorder="1"/>
    <xf numFmtId="0" fontId="75" fillId="0" borderId="1" xfId="0" applyFont="1" applyBorder="1"/>
    <xf numFmtId="2" fontId="75" fillId="0" borderId="1" xfId="0" applyNumberFormat="1" applyFont="1" applyFill="1" applyBorder="1" applyAlignment="1">
      <alignment wrapText="1"/>
    </xf>
    <xf numFmtId="0" fontId="0" fillId="0" borderId="3" xfId="0" applyBorder="1"/>
    <xf numFmtId="43" fontId="6" fillId="0" borderId="6" xfId="12" applyFont="1" applyBorder="1" applyAlignment="1">
      <alignment horizontal="center" vertical="center" wrapText="1"/>
    </xf>
    <xf numFmtId="43" fontId="6" fillId="0" borderId="7" xfId="12" applyFont="1" applyFill="1" applyBorder="1" applyAlignment="1">
      <alignment horizontal="center" vertical="center" wrapText="1"/>
    </xf>
    <xf numFmtId="0" fontId="0" fillId="0" borderId="17" xfId="0" applyBorder="1" applyAlignment="1"/>
    <xf numFmtId="0" fontId="16" fillId="0" borderId="9" xfId="0" applyFont="1" applyBorder="1" applyAlignment="1">
      <alignment vertical="center" wrapText="1"/>
    </xf>
    <xf numFmtId="4" fontId="14" fillId="0" borderId="36" xfId="0" applyNumberFormat="1" applyFont="1" applyBorder="1" applyAlignment="1">
      <alignment horizontal="center" vertical="center"/>
    </xf>
    <xf numFmtId="0" fontId="78" fillId="0" borderId="0" xfId="0" applyFont="1" applyAlignment="1">
      <alignment wrapText="1"/>
    </xf>
    <xf numFmtId="4" fontId="13" fillId="0" borderId="0" xfId="9" applyNumberFormat="1" applyFont="1" applyAlignment="1">
      <alignment horizontal="right" vertical="center"/>
    </xf>
    <xf numFmtId="0" fontId="0" fillId="0" borderId="0" xfId="0" applyAlignment="1">
      <alignment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53" fillId="0" borderId="29" xfId="0" applyNumberFormat="1" applyFont="1" applyFill="1" applyBorder="1" applyAlignment="1">
      <alignment horizontal="center" wrapText="1"/>
    </xf>
    <xf numFmtId="0" fontId="53" fillId="0" borderId="4" xfId="0" applyFont="1" applyFill="1" applyBorder="1" applyAlignment="1">
      <alignment horizontal="center"/>
    </xf>
    <xf numFmtId="0" fontId="53" fillId="0" borderId="4" xfId="0" applyFont="1" applyFill="1" applyBorder="1" applyAlignment="1">
      <alignment horizontal="center" wrapText="1"/>
    </xf>
    <xf numFmtId="0" fontId="53" fillId="0" borderId="5" xfId="0" applyFont="1" applyFill="1" applyBorder="1" applyAlignment="1">
      <alignment horizontal="center" wrapText="1"/>
    </xf>
    <xf numFmtId="4" fontId="13" fillId="0" borderId="0" xfId="9" applyNumberFormat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54" fillId="0" borderId="2" xfId="0" applyFont="1" applyFill="1" applyBorder="1" applyAlignment="1">
      <alignment horizontal="left"/>
    </xf>
    <xf numFmtId="4" fontId="54" fillId="0" borderId="1" xfId="0" applyNumberFormat="1" applyFont="1" applyFill="1" applyBorder="1" applyAlignment="1">
      <alignment horizontal="center"/>
    </xf>
    <xf numFmtId="3" fontId="54" fillId="0" borderId="1" xfId="0" applyNumberFormat="1" applyFont="1" applyFill="1" applyBorder="1" applyAlignment="1"/>
    <xf numFmtId="176" fontId="54" fillId="0" borderId="22" xfId="0" applyNumberFormat="1" applyFont="1" applyFill="1" applyBorder="1" applyAlignment="1"/>
    <xf numFmtId="3" fontId="54" fillId="0" borderId="1" xfId="0" applyNumberFormat="1" applyFont="1" applyBorder="1" applyAlignment="1"/>
    <xf numFmtId="176" fontId="54" fillId="0" borderId="22" xfId="0" applyNumberFormat="1" applyFont="1" applyBorder="1" applyAlignment="1"/>
    <xf numFmtId="0" fontId="54" fillId="0" borderId="23" xfId="0" applyFont="1" applyFill="1" applyBorder="1" applyAlignment="1">
      <alignment horizontal="left"/>
    </xf>
    <xf numFmtId="4" fontId="54" fillId="0" borderId="20" xfId="0" applyNumberFormat="1" applyFont="1" applyFill="1" applyBorder="1" applyAlignment="1">
      <alignment horizontal="center"/>
    </xf>
    <xf numFmtId="3" fontId="54" fillId="0" borderId="20" xfId="0" applyNumberFormat="1" applyFont="1" applyBorder="1" applyAlignment="1">
      <alignment wrapText="1"/>
    </xf>
    <xf numFmtId="176" fontId="54" fillId="0" borderId="21" xfId="0" applyNumberFormat="1" applyFont="1" applyBorder="1" applyAlignment="1">
      <alignment wrapText="1"/>
    </xf>
    <xf numFmtId="0" fontId="54" fillId="0" borderId="0" xfId="0" applyFont="1" applyFill="1" applyBorder="1" applyAlignment="1">
      <alignment horizontal="left"/>
    </xf>
    <xf numFmtId="4" fontId="54" fillId="0" borderId="0" xfId="0" applyNumberFormat="1" applyFont="1" applyFill="1" applyBorder="1" applyAlignment="1">
      <alignment horizontal="center"/>
    </xf>
    <xf numFmtId="3" fontId="54" fillId="0" borderId="0" xfId="0" applyNumberFormat="1" applyFont="1" applyBorder="1" applyAlignment="1">
      <alignment wrapText="1"/>
    </xf>
    <xf numFmtId="176" fontId="54" fillId="0" borderId="0" xfId="0" applyNumberFormat="1" applyFont="1" applyBorder="1" applyAlignment="1">
      <alignment wrapText="1"/>
    </xf>
    <xf numFmtId="0" fontId="79" fillId="7" borderId="12" xfId="0" applyFont="1" applyFill="1" applyBorder="1" applyAlignment="1">
      <alignment horizontal="center" vertical="center" wrapText="1"/>
    </xf>
    <xf numFmtId="0" fontId="79" fillId="7" borderId="11" xfId="0" applyFont="1" applyFill="1" applyBorder="1" applyAlignment="1">
      <alignment horizontal="right" vertical="center" wrapText="1"/>
    </xf>
    <xf numFmtId="0" fontId="73" fillId="0" borderId="42" xfId="0" applyFont="1" applyFill="1" applyBorder="1" applyAlignment="1">
      <alignment horizontal="left" vertical="center" wrapText="1" indent="3"/>
    </xf>
    <xf numFmtId="0" fontId="73" fillId="0" borderId="12" xfId="0" applyFont="1" applyFill="1" applyBorder="1" applyAlignment="1">
      <alignment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 indent="2"/>
    </xf>
    <xf numFmtId="0" fontId="73" fillId="0" borderId="42" xfId="0" applyFont="1" applyFill="1" applyBorder="1" applyAlignment="1">
      <alignment horizontal="left" vertical="center" wrapText="1" indent="1"/>
    </xf>
    <xf numFmtId="0" fontId="80" fillId="0" borderId="12" xfId="0" applyFont="1" applyFill="1" applyBorder="1" applyAlignment="1">
      <alignment vertical="center" wrapText="1"/>
    </xf>
    <xf numFmtId="0" fontId="73" fillId="0" borderId="16" xfId="0" applyFont="1" applyFill="1" applyBorder="1" applyAlignment="1">
      <alignment horizontal="left" vertical="center" wrapText="1" indent="3"/>
    </xf>
    <xf numFmtId="0" fontId="73" fillId="0" borderId="11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vertical="center" wrapText="1"/>
    </xf>
    <xf numFmtId="0" fontId="73" fillId="0" borderId="12" xfId="0" applyFont="1" applyFill="1" applyBorder="1" applyAlignment="1">
      <alignment horizontal="left" vertical="center" wrapText="1" indent="3"/>
    </xf>
    <xf numFmtId="0" fontId="73" fillId="0" borderId="12" xfId="0" applyFont="1" applyFill="1" applyBorder="1" applyAlignment="1">
      <alignment horizontal="justify" vertical="center" wrapText="1"/>
    </xf>
    <xf numFmtId="0" fontId="73" fillId="0" borderId="41" xfId="0" applyFont="1" applyFill="1" applyBorder="1" applyAlignment="1">
      <alignment horizontal="left" vertical="center" wrapText="1" indent="1"/>
    </xf>
    <xf numFmtId="0" fontId="73" fillId="0" borderId="11" xfId="0" applyFont="1" applyFill="1" applyBorder="1" applyAlignment="1">
      <alignment horizontal="left" vertical="center" wrapText="1" indent="3"/>
    </xf>
    <xf numFmtId="0" fontId="73" fillId="0" borderId="11" xfId="0" applyFont="1" applyFill="1" applyBorder="1" applyAlignment="1">
      <alignment horizontal="left" vertical="center" wrapText="1" indent="2"/>
    </xf>
    <xf numFmtId="0" fontId="73" fillId="0" borderId="41" xfId="0" applyFont="1" applyFill="1" applyBorder="1" applyAlignment="1">
      <alignment horizontal="left" vertical="center" wrapText="1" indent="2"/>
    </xf>
    <xf numFmtId="0" fontId="73" fillId="0" borderId="11" xfId="0" applyFont="1" applyFill="1" applyBorder="1" applyAlignment="1">
      <alignment horizontal="left" vertical="center" wrapText="1" indent="4"/>
    </xf>
    <xf numFmtId="0" fontId="73" fillId="0" borderId="42" xfId="0" applyFont="1" applyFill="1" applyBorder="1" applyAlignment="1">
      <alignment horizontal="left" vertical="center" wrapText="1" indent="2"/>
    </xf>
    <xf numFmtId="0" fontId="73" fillId="0" borderId="12" xfId="0" applyFont="1" applyFill="1" applyBorder="1" applyAlignment="1">
      <alignment horizontal="left" vertical="center" wrapText="1" indent="4"/>
    </xf>
    <xf numFmtId="0" fontId="73" fillId="0" borderId="41" xfId="0" applyFont="1" applyFill="1" applyBorder="1" applyAlignment="1">
      <alignment horizontal="left" vertical="center" wrapText="1" indent="3"/>
    </xf>
    <xf numFmtId="0" fontId="73" fillId="0" borderId="41" xfId="0" applyFont="1" applyFill="1" applyBorder="1" applyAlignment="1">
      <alignment vertical="center" wrapText="1"/>
    </xf>
    <xf numFmtId="0" fontId="73" fillId="0" borderId="42" xfId="0" applyFont="1" applyFill="1" applyBorder="1" applyAlignment="1">
      <alignment vertical="center" wrapText="1"/>
    </xf>
    <xf numFmtId="0" fontId="73" fillId="0" borderId="43" xfId="0" applyFont="1" applyFill="1" applyBorder="1" applyAlignment="1">
      <alignment vertical="center" wrapText="1"/>
    </xf>
    <xf numFmtId="0" fontId="73" fillId="0" borderId="44" xfId="0" applyFont="1" applyFill="1" applyBorder="1" applyAlignment="1">
      <alignment horizontal="left" vertical="center" wrapText="1" indent="3"/>
    </xf>
    <xf numFmtId="0" fontId="78" fillId="0" borderId="0" xfId="0" applyFont="1" applyFill="1"/>
    <xf numFmtId="0" fontId="81" fillId="0" borderId="0" xfId="0" applyFont="1" applyFill="1"/>
    <xf numFmtId="0" fontId="78" fillId="0" borderId="0" xfId="0" applyFont="1"/>
    <xf numFmtId="0" fontId="73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0" fontId="73" fillId="0" borderId="45" xfId="0" applyFont="1" applyFill="1" applyBorder="1" applyAlignment="1">
      <alignment horizontal="center" vertical="center" wrapText="1"/>
    </xf>
    <xf numFmtId="0" fontId="73" fillId="0" borderId="43" xfId="0" applyFont="1" applyFill="1" applyBorder="1" applyAlignment="1">
      <alignment horizontal="left" vertical="center" wrapText="1" indent="3"/>
    </xf>
    <xf numFmtId="0" fontId="73" fillId="0" borderId="6" xfId="0" applyFont="1" applyFill="1" applyBorder="1" applyAlignment="1">
      <alignment vertical="center" wrapText="1"/>
    </xf>
    <xf numFmtId="0" fontId="73" fillId="0" borderId="6" xfId="0" applyFont="1" applyFill="1" applyBorder="1" applyAlignment="1">
      <alignment horizontal="center" vertical="center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left" vertical="center" wrapText="1" indent="3"/>
    </xf>
    <xf numFmtId="0" fontId="73" fillId="0" borderId="9" xfId="0" applyFont="1" applyFill="1" applyBorder="1" applyAlignment="1">
      <alignment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6" xfId="0" applyFont="1" applyFill="1" applyBorder="1" applyAlignment="1">
      <alignment horizontal="left" vertical="center" wrapText="1" indent="4"/>
    </xf>
    <xf numFmtId="0" fontId="73" fillId="0" borderId="7" xfId="0" applyFont="1" applyFill="1" applyBorder="1" applyAlignment="1">
      <alignment horizontal="left" vertical="center" wrapText="1" indent="3"/>
    </xf>
    <xf numFmtId="2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/>
    </xf>
    <xf numFmtId="4" fontId="51" fillId="0" borderId="8" xfId="0" applyNumberFormat="1" applyFont="1" applyFill="1" applyBorder="1" applyAlignment="1">
      <alignment horizontal="right" wrapText="1"/>
    </xf>
    <xf numFmtId="4" fontId="10" fillId="0" borderId="21" xfId="0" applyNumberFormat="1" applyFont="1" applyFill="1" applyBorder="1" applyAlignment="1">
      <alignment horizontal="center"/>
    </xf>
    <xf numFmtId="0" fontId="10" fillId="0" borderId="1" xfId="9" applyFill="1" applyBorder="1" applyAlignment="1">
      <alignment horizontal="center" vertical="center"/>
    </xf>
    <xf numFmtId="0" fontId="20" fillId="0" borderId="1" xfId="9" applyFont="1" applyFill="1" applyBorder="1" applyAlignment="1">
      <alignment horizontal="center" vertical="center"/>
    </xf>
    <xf numFmtId="4" fontId="83" fillId="0" borderId="0" xfId="0" applyNumberFormat="1" applyFont="1"/>
    <xf numFmtId="4" fontId="3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center"/>
    </xf>
    <xf numFmtId="1" fontId="6" fillId="0" borderId="3" xfId="0" applyNumberFormat="1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wrapText="1"/>
    </xf>
    <xf numFmtId="4" fontId="60" fillId="0" borderId="6" xfId="0" applyNumberFormat="1" applyFont="1" applyBorder="1" applyAlignment="1">
      <alignment horizontal="center" vertical="center" wrapText="1"/>
    </xf>
    <xf numFmtId="4" fontId="60" fillId="0" borderId="7" xfId="0" applyNumberFormat="1" applyFont="1" applyBorder="1" applyAlignment="1">
      <alignment horizontal="center" vertical="center" wrapText="1"/>
    </xf>
    <xf numFmtId="0" fontId="84" fillId="0" borderId="13" xfId="0" applyFont="1" applyBorder="1"/>
    <xf numFmtId="0" fontId="24" fillId="0" borderId="8" xfId="0" applyFont="1" applyFill="1" applyBorder="1"/>
    <xf numFmtId="4" fontId="84" fillId="0" borderId="8" xfId="0" applyNumberFormat="1" applyFont="1" applyBorder="1" applyAlignment="1">
      <alignment horizontal="center"/>
    </xf>
    <xf numFmtId="4" fontId="84" fillId="0" borderId="14" xfId="0" applyNumberFormat="1" applyFont="1" applyBorder="1" applyAlignment="1">
      <alignment horizontal="center"/>
    </xf>
    <xf numFmtId="0" fontId="84" fillId="0" borderId="2" xfId="0" applyFont="1" applyBorder="1"/>
    <xf numFmtId="0" fontId="24" fillId="0" borderId="1" xfId="0" applyFont="1" applyFill="1" applyBorder="1"/>
    <xf numFmtId="4" fontId="84" fillId="0" borderId="1" xfId="0" applyNumberFormat="1" applyFont="1" applyBorder="1" applyAlignment="1">
      <alignment horizontal="center"/>
    </xf>
    <xf numFmtId="4" fontId="84" fillId="0" borderId="22" xfId="0" applyNumberFormat="1" applyFont="1" applyBorder="1" applyAlignment="1">
      <alignment horizontal="center"/>
    </xf>
    <xf numFmtId="4" fontId="84" fillId="0" borderId="1" xfId="0" applyNumberFormat="1" applyFont="1" applyFill="1" applyBorder="1" applyAlignment="1">
      <alignment horizontal="center"/>
    </xf>
    <xf numFmtId="0" fontId="25" fillId="0" borderId="0" xfId="0" applyFont="1" applyFill="1"/>
    <xf numFmtId="0" fontId="84" fillId="0" borderId="24" xfId="0" applyFont="1" applyBorder="1"/>
    <xf numFmtId="0" fontId="24" fillId="0" borderId="15" xfId="0" applyFont="1" applyFill="1" applyBorder="1"/>
    <xf numFmtId="4" fontId="84" fillId="0" borderId="15" xfId="0" applyNumberFormat="1" applyFont="1" applyBorder="1" applyAlignment="1">
      <alignment horizontal="center"/>
    </xf>
    <xf numFmtId="4" fontId="84" fillId="0" borderId="34" xfId="0" applyNumberFormat="1" applyFont="1" applyBorder="1" applyAlignment="1">
      <alignment horizontal="center"/>
    </xf>
    <xf numFmtId="0" fontId="84" fillId="0" borderId="2" xfId="0" applyFont="1" applyBorder="1" applyAlignment="1">
      <alignment horizontal="center" vertical="center"/>
    </xf>
    <xf numFmtId="1" fontId="24" fillId="0" borderId="1" xfId="0" applyNumberFormat="1" applyFont="1" applyFill="1" applyBorder="1" applyAlignment="1">
      <alignment wrapText="1"/>
    </xf>
    <xf numFmtId="4" fontId="24" fillId="0" borderId="1" xfId="0" applyNumberFormat="1" applyFont="1" applyBorder="1" applyAlignment="1">
      <alignment horizontal="center"/>
    </xf>
    <xf numFmtId="49" fontId="84" fillId="0" borderId="13" xfId="0" applyNumberFormat="1" applyFont="1" applyBorder="1"/>
    <xf numFmtId="0" fontId="84" fillId="0" borderId="8" xfId="0" applyFont="1" applyFill="1" applyBorder="1" applyAlignment="1">
      <alignment vertical="center" wrapText="1"/>
    </xf>
    <xf numFmtId="0" fontId="84" fillId="0" borderId="8" xfId="0" applyFont="1" applyBorder="1" applyAlignment="1">
      <alignment horizontal="center" vertical="center" wrapText="1"/>
    </xf>
    <xf numFmtId="49" fontId="84" fillId="0" borderId="24" xfId="0" applyNumberFormat="1" applyFont="1" applyBorder="1"/>
    <xf numFmtId="0" fontId="84" fillId="0" borderId="15" xfId="0" applyFont="1" applyFill="1" applyBorder="1" applyAlignment="1">
      <alignment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" xfId="0" applyFont="1" applyFill="1" applyBorder="1" applyAlignment="1">
      <alignment vertical="center" wrapText="1"/>
    </xf>
    <xf numFmtId="4" fontId="84" fillId="0" borderId="1" xfId="0" applyNumberFormat="1" applyFont="1" applyBorder="1" applyAlignment="1">
      <alignment horizontal="center" wrapText="1"/>
    </xf>
    <xf numFmtId="0" fontId="25" fillId="0" borderId="1" xfId="0" applyFont="1" applyFill="1" applyBorder="1"/>
    <xf numFmtId="4" fontId="84" fillId="0" borderId="15" xfId="0" applyNumberFormat="1" applyFont="1" applyBorder="1" applyAlignment="1">
      <alignment horizontal="center" wrapText="1"/>
    </xf>
    <xf numFmtId="49" fontId="24" fillId="0" borderId="24" xfId="0" applyNumberFormat="1" applyFont="1" applyFill="1" applyBorder="1"/>
    <xf numFmtId="0" fontId="84" fillId="0" borderId="3" xfId="0" applyFont="1" applyFill="1" applyBorder="1" applyAlignment="1">
      <alignment wrapText="1"/>
    </xf>
    <xf numFmtId="0" fontId="85" fillId="0" borderId="6" xfId="0" applyFont="1" applyFill="1" applyBorder="1" applyAlignment="1">
      <alignment horizontal="left" vertical="center" wrapText="1"/>
    </xf>
    <xf numFmtId="4" fontId="86" fillId="0" borderId="6" xfId="0" applyNumberFormat="1" applyFont="1" applyFill="1" applyBorder="1" applyAlignment="1">
      <alignment horizontal="center" wrapText="1"/>
    </xf>
    <xf numFmtId="4" fontId="84" fillId="0" borderId="6" xfId="0" applyNumberFormat="1" applyFont="1" applyFill="1" applyBorder="1" applyAlignment="1">
      <alignment horizontal="right"/>
    </xf>
    <xf numFmtId="4" fontId="84" fillId="0" borderId="7" xfId="0" applyNumberFormat="1" applyFont="1" applyFill="1" applyBorder="1" applyAlignment="1">
      <alignment horizontal="right"/>
    </xf>
    <xf numFmtId="0" fontId="84" fillId="0" borderId="13" xfId="0" applyFont="1" applyFill="1" applyBorder="1"/>
    <xf numFmtId="4" fontId="84" fillId="0" borderId="8" xfId="0" applyNumberFormat="1" applyFont="1" applyFill="1" applyBorder="1" applyAlignment="1">
      <alignment horizontal="center"/>
    </xf>
    <xf numFmtId="4" fontId="84" fillId="0" borderId="9" xfId="0" applyNumberFormat="1" applyFont="1" applyFill="1" applyBorder="1" applyAlignment="1">
      <alignment horizontal="right"/>
    </xf>
    <xf numFmtId="4" fontId="84" fillId="0" borderId="36" xfId="0" applyNumberFormat="1" applyFont="1" applyFill="1" applyBorder="1" applyAlignment="1">
      <alignment horizontal="right"/>
    </xf>
    <xf numFmtId="0" fontId="84" fillId="0" borderId="2" xfId="0" applyFont="1" applyFill="1" applyBorder="1"/>
    <xf numFmtId="4" fontId="84" fillId="0" borderId="1" xfId="0" applyNumberFormat="1" applyFont="1" applyFill="1" applyBorder="1" applyAlignment="1">
      <alignment horizontal="right"/>
    </xf>
    <xf numFmtId="4" fontId="84" fillId="0" borderId="22" xfId="0" applyNumberFormat="1" applyFont="1" applyFill="1" applyBorder="1" applyAlignment="1">
      <alignment horizontal="right"/>
    </xf>
    <xf numFmtId="0" fontId="84" fillId="0" borderId="24" xfId="0" applyFont="1" applyFill="1" applyBorder="1"/>
    <xf numFmtId="4" fontId="84" fillId="0" borderId="15" xfId="0" applyNumberFormat="1" applyFont="1" applyFill="1" applyBorder="1" applyAlignment="1">
      <alignment horizontal="center"/>
    </xf>
    <xf numFmtId="1" fontId="23" fillId="8" borderId="3" xfId="0" applyNumberFormat="1" applyFont="1" applyFill="1" applyBorder="1"/>
    <xf numFmtId="1" fontId="87" fillId="8" borderId="6" xfId="0" applyNumberFormat="1" applyFont="1" applyFill="1" applyBorder="1"/>
    <xf numFmtId="4" fontId="84" fillId="8" borderId="6" xfId="0" applyNumberFormat="1" applyFont="1" applyFill="1" applyBorder="1" applyAlignment="1">
      <alignment horizontal="center"/>
    </xf>
    <xf numFmtId="4" fontId="84" fillId="8" borderId="6" xfId="0" applyNumberFormat="1" applyFont="1" applyFill="1" applyBorder="1" applyAlignment="1">
      <alignment horizontal="right"/>
    </xf>
    <xf numFmtId="4" fontId="84" fillId="8" borderId="7" xfId="0" applyNumberFormat="1" applyFont="1" applyFill="1" applyBorder="1" applyAlignment="1">
      <alignment horizontal="right"/>
    </xf>
    <xf numFmtId="4" fontId="84" fillId="0" borderId="8" xfId="0" applyNumberFormat="1" applyFont="1" applyBorder="1" applyAlignment="1">
      <alignment horizontal="right"/>
    </xf>
    <xf numFmtId="4" fontId="84" fillId="0" borderId="14" xfId="0" applyNumberFormat="1" applyFont="1" applyBorder="1" applyAlignment="1">
      <alignment horizontal="right"/>
    </xf>
    <xf numFmtId="4" fontId="84" fillId="0" borderId="1" xfId="0" applyNumberFormat="1" applyFont="1" applyBorder="1" applyAlignment="1">
      <alignment horizontal="right"/>
    </xf>
    <xf numFmtId="4" fontId="84" fillId="0" borderId="22" xfId="0" applyNumberFormat="1" applyFont="1" applyBorder="1" applyAlignment="1">
      <alignment horizontal="right"/>
    </xf>
    <xf numFmtId="0" fontId="86" fillId="0" borderId="0" xfId="0" applyFont="1"/>
    <xf numFmtId="4" fontId="84" fillId="0" borderId="15" xfId="0" applyNumberFormat="1" applyFont="1" applyBorder="1" applyAlignment="1">
      <alignment horizontal="right"/>
    </xf>
    <xf numFmtId="49" fontId="24" fillId="0" borderId="24" xfId="0" applyNumberFormat="1" applyFont="1" applyBorder="1"/>
    <xf numFmtId="49" fontId="24" fillId="0" borderId="17" xfId="0" applyNumberFormat="1" applyFont="1" applyBorder="1"/>
    <xf numFmtId="0" fontId="24" fillId="0" borderId="9" xfId="0" applyFont="1" applyFill="1" applyBorder="1"/>
    <xf numFmtId="4" fontId="24" fillId="0" borderId="9" xfId="0" applyNumberFormat="1" applyFont="1" applyBorder="1" applyAlignment="1">
      <alignment horizontal="center"/>
    </xf>
    <xf numFmtId="4" fontId="84" fillId="0" borderId="9" xfId="0" applyNumberFormat="1" applyFont="1" applyBorder="1" applyAlignment="1">
      <alignment horizontal="right"/>
    </xf>
    <xf numFmtId="4" fontId="84" fillId="0" borderId="34" xfId="0" applyNumberFormat="1" applyFont="1" applyBorder="1" applyAlignment="1">
      <alignment horizontal="right"/>
    </xf>
    <xf numFmtId="4" fontId="24" fillId="0" borderId="15" xfId="0" applyNumberFormat="1" applyFont="1" applyFill="1" applyBorder="1" applyAlignment="1">
      <alignment horizontal="center"/>
    </xf>
    <xf numFmtId="4" fontId="84" fillId="0" borderId="15" xfId="0" applyNumberFormat="1" applyFont="1" applyFill="1" applyBorder="1" applyAlignment="1">
      <alignment horizontal="right"/>
    </xf>
    <xf numFmtId="4" fontId="84" fillId="0" borderId="34" xfId="0" applyNumberFormat="1" applyFont="1" applyFill="1" applyBorder="1" applyAlignment="1">
      <alignment horizontal="right"/>
    </xf>
    <xf numFmtId="49" fontId="24" fillId="0" borderId="3" xfId="0" applyNumberFormat="1" applyFont="1" applyFill="1" applyBorder="1"/>
    <xf numFmtId="0" fontId="85" fillId="0" borderId="6" xfId="0" applyFont="1" applyFill="1" applyBorder="1" applyAlignment="1">
      <alignment horizontal="left"/>
    </xf>
    <xf numFmtId="4" fontId="24" fillId="0" borderId="6" xfId="0" applyNumberFormat="1" applyFont="1" applyFill="1" applyBorder="1" applyAlignment="1">
      <alignment horizontal="center"/>
    </xf>
    <xf numFmtId="0" fontId="84" fillId="0" borderId="17" xfId="0" applyFont="1" applyFill="1" applyBorder="1"/>
    <xf numFmtId="4" fontId="84" fillId="0" borderId="9" xfId="0" applyNumberFormat="1" applyFont="1" applyFill="1" applyBorder="1" applyAlignment="1">
      <alignment horizontal="center"/>
    </xf>
    <xf numFmtId="0" fontId="24" fillId="0" borderId="2" xfId="0" applyFont="1" applyBorder="1"/>
    <xf numFmtId="4" fontId="24" fillId="0" borderId="1" xfId="0" applyNumberFormat="1" applyFont="1" applyBorder="1" applyAlignment="1">
      <alignment horizontal="right"/>
    </xf>
    <xf numFmtId="4" fontId="24" fillId="0" borderId="22" xfId="0" applyNumberFormat="1" applyFont="1" applyBorder="1" applyAlignment="1">
      <alignment horizontal="right"/>
    </xf>
    <xf numFmtId="0" fontId="86" fillId="0" borderId="1" xfId="0" applyFont="1" applyFill="1" applyBorder="1"/>
    <xf numFmtId="0" fontId="24" fillId="0" borderId="24" xfId="0" applyFont="1" applyBorder="1"/>
    <xf numFmtId="4" fontId="24" fillId="0" borderId="15" xfId="0" applyNumberFormat="1" applyFont="1" applyBorder="1" applyAlignment="1">
      <alignment horizontal="center"/>
    </xf>
    <xf numFmtId="0" fontId="24" fillId="0" borderId="24" xfId="0" applyFont="1" applyFill="1" applyBorder="1"/>
    <xf numFmtId="4" fontId="24" fillId="0" borderId="9" xfId="0" applyNumberFormat="1" applyFont="1" applyBorder="1" applyAlignment="1">
      <alignment horizontal="right"/>
    </xf>
    <xf numFmtId="4" fontId="24" fillId="0" borderId="36" xfId="0" applyNumberFormat="1" applyFont="1" applyBorder="1" applyAlignment="1">
      <alignment horizontal="right"/>
    </xf>
    <xf numFmtId="1" fontId="23" fillId="8" borderId="6" xfId="0" applyNumberFormat="1" applyFont="1" applyFill="1" applyBorder="1"/>
    <xf numFmtId="4" fontId="24" fillId="8" borderId="6" xfId="0" applyNumberFormat="1" applyFont="1" applyFill="1" applyBorder="1" applyAlignment="1">
      <alignment horizontal="center"/>
    </xf>
    <xf numFmtId="4" fontId="24" fillId="8" borderId="6" xfId="0" applyNumberFormat="1" applyFont="1" applyFill="1" applyBorder="1" applyAlignment="1">
      <alignment horizontal="right"/>
    </xf>
    <xf numFmtId="4" fontId="24" fillId="8" borderId="7" xfId="0" applyNumberFormat="1" applyFont="1" applyFill="1" applyBorder="1" applyAlignment="1">
      <alignment horizontal="right"/>
    </xf>
    <xf numFmtId="0" fontId="24" fillId="0" borderId="13" xfId="0" applyFont="1" applyBorder="1"/>
    <xf numFmtId="4" fontId="24" fillId="0" borderId="8" xfId="0" applyNumberFormat="1" applyFont="1" applyBorder="1" applyAlignment="1">
      <alignment horizontal="center"/>
    </xf>
    <xf numFmtId="4" fontId="24" fillId="0" borderId="8" xfId="0" applyNumberFormat="1" applyFont="1" applyBorder="1" applyAlignment="1">
      <alignment horizontal="right"/>
    </xf>
    <xf numFmtId="4" fontId="24" fillId="0" borderId="14" xfId="0" applyNumberFormat="1" applyFont="1" applyBorder="1" applyAlignment="1">
      <alignment horizontal="right"/>
    </xf>
    <xf numFmtId="4" fontId="24" fillId="0" borderId="15" xfId="0" applyNumberFormat="1" applyFont="1" applyBorder="1" applyAlignment="1">
      <alignment horizontal="right"/>
    </xf>
    <xf numFmtId="4" fontId="24" fillId="0" borderId="34" xfId="0" applyNumberFormat="1" applyFont="1" applyBorder="1" applyAlignment="1">
      <alignment horizontal="right"/>
    </xf>
    <xf numFmtId="49" fontId="24" fillId="0" borderId="2" xfId="0" applyNumberFormat="1" applyFont="1" applyBorder="1"/>
    <xf numFmtId="0" fontId="84" fillId="0" borderId="1" xfId="0" applyFont="1" applyFill="1" applyBorder="1"/>
    <xf numFmtId="0" fontId="84" fillId="0" borderId="15" xfId="0" applyFont="1" applyFill="1" applyBorder="1"/>
    <xf numFmtId="4" fontId="84" fillId="0" borderId="1" xfId="0" applyNumberFormat="1" applyFont="1" applyBorder="1" applyAlignment="1">
      <alignment horizontal="center" vertical="center"/>
    </xf>
    <xf numFmtId="49" fontId="24" fillId="0" borderId="2" xfId="0" applyNumberFormat="1" applyFont="1" applyFill="1" applyBorder="1"/>
    <xf numFmtId="4" fontId="24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/>
    </xf>
    <xf numFmtId="4" fontId="24" fillId="0" borderId="22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wrapText="1"/>
    </xf>
    <xf numFmtId="4" fontId="24" fillId="0" borderId="1" xfId="0" applyNumberFormat="1" applyFont="1" applyFill="1" applyBorder="1" applyAlignment="1">
      <alignment horizontal="center"/>
    </xf>
    <xf numFmtId="4" fontId="24" fillId="0" borderId="15" xfId="0" applyNumberFormat="1" applyFont="1" applyFill="1" applyBorder="1" applyAlignment="1">
      <alignment horizontal="right"/>
    </xf>
    <xf numFmtId="4" fontId="24" fillId="0" borderId="34" xfId="0" applyNumberFormat="1" applyFont="1" applyFill="1" applyBorder="1" applyAlignment="1">
      <alignment horizontal="right"/>
    </xf>
    <xf numFmtId="1" fontId="23" fillId="8" borderId="6" xfId="0" applyNumberFormat="1" applyFont="1" applyFill="1" applyBorder="1" applyAlignment="1">
      <alignment wrapText="1"/>
    </xf>
    <xf numFmtId="4" fontId="24" fillId="9" borderId="6" xfId="0" applyNumberFormat="1" applyFont="1" applyFill="1" applyBorder="1" applyAlignment="1">
      <alignment horizontal="center"/>
    </xf>
    <xf numFmtId="4" fontId="24" fillId="9" borderId="6" xfId="0" applyNumberFormat="1" applyFont="1" applyFill="1" applyBorder="1" applyAlignment="1">
      <alignment horizontal="right"/>
    </xf>
    <xf numFmtId="4" fontId="24" fillId="9" borderId="7" xfId="0" applyNumberFormat="1" applyFont="1" applyFill="1" applyBorder="1" applyAlignment="1">
      <alignment horizontal="right"/>
    </xf>
    <xf numFmtId="1" fontId="24" fillId="0" borderId="15" xfId="0" applyNumberFormat="1" applyFont="1" applyFill="1" applyBorder="1"/>
    <xf numFmtId="49" fontId="84" fillId="0" borderId="2" xfId="0" applyNumberFormat="1" applyFont="1" applyBorder="1"/>
    <xf numFmtId="1" fontId="24" fillId="0" borderId="1" xfId="0" applyNumberFormat="1" applyFont="1" applyFill="1" applyBorder="1"/>
    <xf numFmtId="49" fontId="84" fillId="0" borderId="3" xfId="0" applyNumberFormat="1" applyFont="1" applyFill="1" applyBorder="1"/>
    <xf numFmtId="1" fontId="85" fillId="0" borderId="6" xfId="0" applyNumberFormat="1" applyFont="1" applyFill="1" applyBorder="1" applyAlignment="1">
      <alignment horizontal="left"/>
    </xf>
    <xf numFmtId="4" fontId="84" fillId="0" borderId="6" xfId="0" applyNumberFormat="1" applyFont="1" applyBorder="1" applyAlignment="1">
      <alignment horizontal="right"/>
    </xf>
    <xf numFmtId="4" fontId="84" fillId="0" borderId="7" xfId="0" applyNumberFormat="1" applyFont="1" applyBorder="1" applyAlignment="1">
      <alignment horizontal="right"/>
    </xf>
    <xf numFmtId="49" fontId="84" fillId="0" borderId="13" xfId="0" applyNumberFormat="1" applyFont="1" applyFill="1" applyBorder="1"/>
    <xf numFmtId="1" fontId="24" fillId="0" borderId="8" xfId="0" applyNumberFormat="1" applyFont="1" applyFill="1" applyBorder="1"/>
    <xf numFmtId="4" fontId="24" fillId="0" borderId="8" xfId="0" applyNumberFormat="1" applyFont="1" applyFill="1" applyBorder="1" applyAlignment="1">
      <alignment horizontal="center"/>
    </xf>
    <xf numFmtId="0" fontId="24" fillId="0" borderId="2" xfId="0" applyFont="1" applyFill="1" applyBorder="1"/>
    <xf numFmtId="0" fontId="23" fillId="0" borderId="1" xfId="0" applyFont="1" applyFill="1" applyBorder="1"/>
    <xf numFmtId="4" fontId="84" fillId="0" borderId="36" xfId="0" applyNumberFormat="1" applyFont="1" applyBorder="1" applyAlignment="1">
      <alignment horizontal="right"/>
    </xf>
    <xf numFmtId="4" fontId="88" fillId="8" borderId="6" xfId="0" applyNumberFormat="1" applyFont="1" applyFill="1" applyBorder="1" applyAlignment="1">
      <alignment horizontal="center"/>
    </xf>
    <xf numFmtId="4" fontId="88" fillId="8" borderId="6" xfId="0" applyNumberFormat="1" applyFont="1" applyFill="1" applyBorder="1" applyAlignment="1">
      <alignment horizontal="right"/>
    </xf>
    <xf numFmtId="4" fontId="88" fillId="8" borderId="7" xfId="0" applyNumberFormat="1" applyFont="1" applyFill="1" applyBorder="1" applyAlignment="1">
      <alignment horizontal="right"/>
    </xf>
    <xf numFmtId="0" fontId="84" fillId="0" borderId="8" xfId="0" applyFont="1" applyFill="1" applyBorder="1"/>
    <xf numFmtId="49" fontId="84" fillId="0" borderId="17" xfId="0" applyNumberFormat="1" applyFont="1" applyBorder="1"/>
    <xf numFmtId="49" fontId="84" fillId="0" borderId="2" xfId="0" applyNumberFormat="1" applyFont="1" applyBorder="1" applyAlignment="1">
      <alignment vertical="top" wrapText="1"/>
    </xf>
    <xf numFmtId="0" fontId="84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49" fontId="84" fillId="0" borderId="24" xfId="0" applyNumberFormat="1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49" fontId="84" fillId="0" borderId="2" xfId="0" applyNumberFormat="1" applyFont="1" applyFill="1" applyBorder="1" applyAlignment="1">
      <alignment vertical="top" wrapText="1"/>
    </xf>
    <xf numFmtId="0" fontId="84" fillId="0" borderId="15" xfId="0" applyFont="1" applyFill="1" applyBorder="1" applyAlignment="1">
      <alignment vertical="top" wrapText="1"/>
    </xf>
    <xf numFmtId="0" fontId="84" fillId="10" borderId="3" xfId="0" applyFont="1" applyFill="1" applyBorder="1"/>
    <xf numFmtId="0" fontId="23" fillId="10" borderId="46" xfId="0" applyFont="1" applyFill="1" applyBorder="1" applyAlignment="1">
      <alignment horizontal="left" vertical="center"/>
    </xf>
    <xf numFmtId="4" fontId="86" fillId="10" borderId="6" xfId="0" applyNumberFormat="1" applyFont="1" applyFill="1" applyBorder="1" applyAlignment="1">
      <alignment horizontal="center"/>
    </xf>
    <xf numFmtId="4" fontId="86" fillId="9" borderId="6" xfId="0" applyNumberFormat="1" applyFont="1" applyFill="1" applyBorder="1" applyAlignment="1">
      <alignment horizontal="right"/>
    </xf>
    <xf numFmtId="4" fontId="86" fillId="11" borderId="7" xfId="0" applyNumberFormat="1" applyFont="1" applyFill="1" applyBorder="1" applyAlignment="1">
      <alignment horizontal="right"/>
    </xf>
    <xf numFmtId="49" fontId="24" fillId="0" borderId="13" xfId="0" applyNumberFormat="1" applyFont="1" applyFill="1" applyBorder="1" applyAlignment="1">
      <alignment horizontal="left" vertical="top" wrapText="1"/>
    </xf>
    <xf numFmtId="0" fontId="24" fillId="0" borderId="47" xfId="0" applyFont="1" applyFill="1" applyBorder="1" applyAlignment="1">
      <alignment horizontal="left" vertical="top" wrapText="1"/>
    </xf>
    <xf numFmtId="4" fontId="84" fillId="0" borderId="8" xfId="0" applyNumberFormat="1" applyFont="1" applyFill="1" applyBorder="1" applyAlignment="1">
      <alignment horizontal="center" wrapText="1"/>
    </xf>
    <xf numFmtId="4" fontId="84" fillId="0" borderId="8" xfId="0" applyNumberFormat="1" applyFont="1" applyBorder="1" applyAlignment="1">
      <alignment horizontal="right" wrapText="1"/>
    </xf>
    <xf numFmtId="4" fontId="84" fillId="0" borderId="14" xfId="0" applyNumberFormat="1" applyFont="1" applyBorder="1" applyAlignment="1">
      <alignment horizontal="right" wrapText="1"/>
    </xf>
    <xf numFmtId="49" fontId="24" fillId="0" borderId="2" xfId="0" applyNumberFormat="1" applyFont="1" applyFill="1" applyBorder="1" applyAlignment="1">
      <alignment horizontal="left" vertical="top" wrapText="1"/>
    </xf>
    <xf numFmtId="0" fontId="24" fillId="0" borderId="48" xfId="0" applyFont="1" applyFill="1" applyBorder="1" applyAlignment="1">
      <alignment horizontal="left" vertical="top" wrapText="1"/>
    </xf>
    <xf numFmtId="4" fontId="84" fillId="0" borderId="22" xfId="0" applyNumberFormat="1" applyFont="1" applyBorder="1" applyAlignment="1">
      <alignment horizontal="right" wrapText="1"/>
    </xf>
    <xf numFmtId="0" fontId="84" fillId="0" borderId="48" xfId="0" applyFont="1" applyFill="1" applyBorder="1" applyAlignment="1">
      <alignment horizontal="left" wrapText="1"/>
    </xf>
    <xf numFmtId="4" fontId="84" fillId="0" borderId="8" xfId="0" applyNumberFormat="1" applyFont="1" applyBorder="1" applyAlignment="1">
      <alignment horizontal="center" wrapText="1"/>
    </xf>
    <xf numFmtId="4" fontId="84" fillId="0" borderId="22" xfId="0" applyNumberFormat="1" applyFont="1" applyBorder="1" applyAlignment="1">
      <alignment horizontal="right" vertical="top" wrapText="1"/>
    </xf>
    <xf numFmtId="4" fontId="24" fillId="0" borderId="22" xfId="0" applyNumberFormat="1" applyFont="1" applyBorder="1" applyAlignment="1">
      <alignment horizontal="right" vertical="top" wrapText="1"/>
    </xf>
    <xf numFmtId="4" fontId="23" fillId="0" borderId="22" xfId="0" applyNumberFormat="1" applyFont="1" applyBorder="1" applyAlignment="1">
      <alignment horizontal="right" vertical="top" wrapText="1"/>
    </xf>
    <xf numFmtId="0" fontId="58" fillId="0" borderId="0" xfId="0" applyFont="1" applyFill="1"/>
    <xf numFmtId="0" fontId="24" fillId="0" borderId="49" xfId="0" applyFont="1" applyFill="1" applyBorder="1" applyAlignment="1">
      <alignment horizontal="left" vertical="top" wrapText="1"/>
    </xf>
    <xf numFmtId="4" fontId="84" fillId="0" borderId="36" xfId="0" applyNumberFormat="1" applyFont="1" applyBorder="1" applyAlignment="1">
      <alignment horizontal="right" wrapText="1"/>
    </xf>
    <xf numFmtId="1" fontId="23" fillId="12" borderId="3" xfId="0" applyNumberFormat="1" applyFont="1" applyFill="1" applyBorder="1"/>
    <xf numFmtId="1" fontId="23" fillId="12" borderId="6" xfId="0" applyNumberFormat="1" applyFont="1" applyFill="1" applyBorder="1"/>
    <xf numFmtId="4" fontId="84" fillId="12" borderId="6" xfId="0" applyNumberFormat="1" applyFont="1" applyFill="1" applyBorder="1" applyAlignment="1">
      <alignment horizontal="center"/>
    </xf>
    <xf numFmtId="4" fontId="84" fillId="12" borderId="6" xfId="0" applyNumberFormat="1" applyFont="1" applyFill="1" applyBorder="1" applyAlignment="1">
      <alignment horizontal="right"/>
    </xf>
    <xf numFmtId="4" fontId="84" fillId="12" borderId="7" xfId="0" applyNumberFormat="1" applyFont="1" applyFill="1" applyBorder="1" applyAlignment="1">
      <alignment horizontal="right"/>
    </xf>
    <xf numFmtId="0" fontId="24" fillId="0" borderId="0" xfId="0" applyFont="1" applyFill="1" applyBorder="1"/>
    <xf numFmtId="49" fontId="84" fillId="0" borderId="2" xfId="0" applyNumberFormat="1" applyFont="1" applyBorder="1" applyAlignment="1">
      <alignment horizontal="left"/>
    </xf>
    <xf numFmtId="3" fontId="24" fillId="0" borderId="1" xfId="0" applyNumberFormat="1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49" fontId="84" fillId="0" borderId="24" xfId="0" applyNumberFormat="1" applyFont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9" xfId="0" applyFont="1" applyFill="1" applyBorder="1" applyAlignment="1">
      <alignment horizontal="left" wrapText="1"/>
    </xf>
    <xf numFmtId="49" fontId="88" fillId="13" borderId="3" xfId="0" applyNumberFormat="1" applyFont="1" applyFill="1" applyBorder="1" applyAlignment="1">
      <alignment horizontal="left"/>
    </xf>
    <xf numFmtId="0" fontId="23" fillId="13" borderId="6" xfId="0" applyFont="1" applyFill="1" applyBorder="1" applyAlignment="1">
      <alignment horizontal="left" wrapText="1"/>
    </xf>
    <xf numFmtId="4" fontId="88" fillId="13" borderId="6" xfId="0" applyNumberFormat="1" applyFont="1" applyFill="1" applyBorder="1" applyAlignment="1">
      <alignment horizontal="left"/>
    </xf>
    <xf numFmtId="4" fontId="88" fillId="0" borderId="6" xfId="0" applyNumberFormat="1" applyFont="1" applyBorder="1" applyAlignment="1">
      <alignment horizontal="right"/>
    </xf>
    <xf numFmtId="4" fontId="88" fillId="0" borderId="7" xfId="0" applyNumberFormat="1" applyFont="1" applyBorder="1" applyAlignment="1">
      <alignment horizontal="right"/>
    </xf>
    <xf numFmtId="0" fontId="24" fillId="0" borderId="8" xfId="0" applyFont="1" applyFill="1" applyBorder="1" applyAlignment="1">
      <alignment horizontal="left" wrapText="1"/>
    </xf>
    <xf numFmtId="49" fontId="84" fillId="0" borderId="2" xfId="0" applyNumberFormat="1" applyFont="1" applyFill="1" applyBorder="1"/>
    <xf numFmtId="0" fontId="84" fillId="0" borderId="1" xfId="0" applyFont="1" applyFill="1" applyBorder="1" applyAlignment="1">
      <alignment horizontal="left"/>
    </xf>
    <xf numFmtId="49" fontId="84" fillId="0" borderId="24" xfId="0" applyNumberFormat="1" applyFont="1" applyFill="1" applyBorder="1"/>
    <xf numFmtId="49" fontId="89" fillId="13" borderId="3" xfId="0" applyNumberFormat="1" applyFont="1" applyFill="1" applyBorder="1"/>
    <xf numFmtId="4" fontId="89" fillId="13" borderId="6" xfId="0" applyNumberFormat="1" applyFont="1" applyFill="1" applyBorder="1" applyAlignment="1">
      <alignment horizontal="center"/>
    </xf>
    <xf numFmtId="4" fontId="89" fillId="0" borderId="6" xfId="0" applyNumberFormat="1" applyFont="1" applyBorder="1" applyAlignment="1">
      <alignment horizontal="right"/>
    </xf>
    <xf numFmtId="4" fontId="89" fillId="0" borderId="7" xfId="0" applyNumberFormat="1" applyFont="1" applyBorder="1" applyAlignment="1">
      <alignment horizontal="right"/>
    </xf>
    <xf numFmtId="0" fontId="24" fillId="0" borderId="8" xfId="0" applyFont="1" applyFill="1" applyBorder="1" applyAlignment="1">
      <alignment wrapText="1"/>
    </xf>
    <xf numFmtId="49" fontId="24" fillId="13" borderId="2" xfId="0" applyNumberFormat="1" applyFont="1" applyFill="1" applyBorder="1" applyAlignment="1">
      <alignment wrapText="1"/>
    </xf>
    <xf numFmtId="3" fontId="23" fillId="13" borderId="1" xfId="0" applyNumberFormat="1" applyFont="1" applyFill="1" applyBorder="1" applyAlignment="1">
      <alignment horizontal="left" wrapText="1"/>
    </xf>
    <xf numFmtId="4" fontId="24" fillId="13" borderId="1" xfId="0" applyNumberFormat="1" applyFont="1" applyFill="1" applyBorder="1" applyAlignment="1">
      <alignment horizontal="center" wrapText="1"/>
    </xf>
    <xf numFmtId="49" fontId="24" fillId="0" borderId="2" xfId="0" applyNumberFormat="1" applyFont="1" applyBorder="1" applyAlignment="1">
      <alignment wrapText="1"/>
    </xf>
    <xf numFmtId="4" fontId="24" fillId="0" borderId="1" xfId="0" applyNumberFormat="1" applyFont="1" applyBorder="1" applyAlignment="1">
      <alignment horizontal="center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1" xfId="11" applyFont="1" applyFill="1" applyBorder="1" applyAlignment="1">
      <alignment vertical="center" wrapText="1"/>
    </xf>
    <xf numFmtId="1" fontId="84" fillId="12" borderId="6" xfId="0" applyNumberFormat="1" applyFont="1" applyFill="1" applyBorder="1"/>
    <xf numFmtId="0" fontId="24" fillId="0" borderId="15" xfId="0" applyFont="1" applyFill="1" applyBorder="1" applyAlignment="1">
      <alignment wrapText="1"/>
    </xf>
    <xf numFmtId="0" fontId="58" fillId="0" borderId="0" xfId="0" applyFont="1" applyFill="1" applyBorder="1"/>
    <xf numFmtId="0" fontId="25" fillId="0" borderId="0" xfId="0" applyFont="1" applyBorder="1"/>
    <xf numFmtId="0" fontId="84" fillId="0" borderId="3" xfId="0" applyFont="1" applyFill="1" applyBorder="1"/>
    <xf numFmtId="4" fontId="84" fillId="0" borderId="6" xfId="0" applyNumberFormat="1" applyFont="1" applyFill="1" applyBorder="1" applyAlignment="1">
      <alignment horizontal="center"/>
    </xf>
    <xf numFmtId="0" fontId="84" fillId="0" borderId="17" xfId="0" applyFont="1" applyBorder="1"/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justify" vertical="center"/>
    </xf>
    <xf numFmtId="1" fontId="23" fillId="12" borderId="6" xfId="0" applyNumberFormat="1" applyFont="1" applyFill="1" applyBorder="1" applyAlignment="1">
      <alignment wrapText="1"/>
    </xf>
    <xf numFmtId="0" fontId="24" fillId="0" borderId="3" xfId="0" applyFont="1" applyFill="1" applyBorder="1"/>
    <xf numFmtId="0" fontId="24" fillId="0" borderId="17" xfId="0" applyFont="1" applyFill="1" applyBorder="1"/>
    <xf numFmtId="49" fontId="24" fillId="0" borderId="17" xfId="0" applyNumberFormat="1" applyFont="1" applyFill="1" applyBorder="1"/>
    <xf numFmtId="1" fontId="23" fillId="12" borderId="3" xfId="0" applyNumberFormat="1" applyFont="1" applyFill="1" applyBorder="1" applyAlignment="1">
      <alignment horizontal="left"/>
    </xf>
    <xf numFmtId="4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Fill="1" applyBorder="1"/>
    <xf numFmtId="49" fontId="24" fillId="0" borderId="15" xfId="0" applyNumberFormat="1" applyFont="1" applyFill="1" applyBorder="1"/>
    <xf numFmtId="198" fontId="24" fillId="0" borderId="15" xfId="0" applyNumberFormat="1" applyFont="1" applyFill="1" applyBorder="1" applyAlignment="1">
      <alignment horizontal="center" vertical="center"/>
    </xf>
    <xf numFmtId="1" fontId="23" fillId="12" borderId="16" xfId="0" applyNumberFormat="1" applyFont="1" applyFill="1" applyBorder="1"/>
    <xf numFmtId="0" fontId="90" fillId="0" borderId="2" xfId="0" applyFont="1" applyBorder="1"/>
    <xf numFmtId="4" fontId="24" fillId="0" borderId="15" xfId="0" applyNumberFormat="1" applyFont="1" applyBorder="1" applyAlignment="1">
      <alignment horizontal="center" wrapText="1"/>
    </xf>
    <xf numFmtId="0" fontId="85" fillId="0" borderId="6" xfId="0" applyFont="1" applyFill="1" applyBorder="1" applyAlignment="1">
      <alignment horizontal="left" wrapText="1"/>
    </xf>
    <xf numFmtId="4" fontId="24" fillId="0" borderId="6" xfId="0" applyNumberFormat="1" applyFont="1" applyFill="1" applyBorder="1" applyAlignment="1">
      <alignment horizontal="center" wrapText="1"/>
    </xf>
    <xf numFmtId="49" fontId="24" fillId="13" borderId="3" xfId="0" applyNumberFormat="1" applyFont="1" applyFill="1" applyBorder="1" applyAlignment="1">
      <alignment horizontal="center" wrapText="1"/>
    </xf>
    <xf numFmtId="4" fontId="24" fillId="13" borderId="6" xfId="0" applyNumberFormat="1" applyFont="1" applyFill="1" applyBorder="1" applyAlignment="1">
      <alignment horizontal="center" wrapText="1"/>
    </xf>
    <xf numFmtId="49" fontId="24" fillId="0" borderId="13" xfId="0" applyNumberFormat="1" applyFont="1" applyBorder="1" applyAlignment="1" applyProtection="1">
      <alignment wrapText="1"/>
    </xf>
    <xf numFmtId="3" fontId="24" fillId="0" borderId="8" xfId="0" applyNumberFormat="1" applyFont="1" applyFill="1" applyBorder="1" applyAlignment="1">
      <alignment wrapText="1"/>
    </xf>
    <xf numFmtId="4" fontId="24" fillId="0" borderId="8" xfId="0" applyNumberFormat="1" applyFont="1" applyBorder="1" applyAlignment="1">
      <alignment horizontal="center" wrapText="1"/>
    </xf>
    <xf numFmtId="49" fontId="24" fillId="0" borderId="2" xfId="0" applyNumberFormat="1" applyFont="1" applyBorder="1" applyAlignment="1" applyProtection="1">
      <alignment wrapText="1"/>
    </xf>
    <xf numFmtId="3" fontId="24" fillId="0" borderId="1" xfId="0" applyNumberFormat="1" applyFont="1" applyFill="1" applyBorder="1" applyAlignment="1">
      <alignment wrapText="1"/>
    </xf>
    <xf numFmtId="49" fontId="24" fillId="0" borderId="24" xfId="0" applyNumberFormat="1" applyFont="1" applyBorder="1" applyAlignment="1">
      <alignment wrapText="1"/>
    </xf>
    <xf numFmtId="49" fontId="24" fillId="13" borderId="3" xfId="0" applyNumberFormat="1" applyFont="1" applyFill="1" applyBorder="1" applyAlignment="1">
      <alignment wrapText="1"/>
    </xf>
    <xf numFmtId="0" fontId="24" fillId="0" borderId="1" xfId="0" applyFont="1" applyFill="1" applyBorder="1" applyAlignment="1">
      <alignment vertical="center" wrapText="1"/>
    </xf>
    <xf numFmtId="49" fontId="24" fillId="0" borderId="24" xfId="0" applyNumberFormat="1" applyFont="1" applyBorder="1" applyAlignment="1" applyProtection="1">
      <alignment wrapText="1"/>
    </xf>
    <xf numFmtId="49" fontId="67" fillId="13" borderId="3" xfId="0" applyNumberFormat="1" applyFont="1" applyFill="1" applyBorder="1" applyAlignment="1">
      <alignment wrapText="1"/>
    </xf>
    <xf numFmtId="4" fontId="67" fillId="13" borderId="6" xfId="0" applyNumberFormat="1" applyFont="1" applyFill="1" applyBorder="1" applyAlignment="1">
      <alignment horizontal="center" wrapText="1"/>
    </xf>
    <xf numFmtId="49" fontId="24" fillId="0" borderId="13" xfId="0" applyNumberFormat="1" applyFont="1" applyBorder="1" applyAlignment="1">
      <alignment wrapText="1"/>
    </xf>
    <xf numFmtId="49" fontId="67" fillId="0" borderId="2" xfId="0" applyNumberFormat="1" applyFont="1" applyBorder="1" applyAlignment="1">
      <alignment wrapText="1"/>
    </xf>
    <xf numFmtId="4" fontId="67" fillId="0" borderId="1" xfId="0" applyNumberFormat="1" applyFont="1" applyBorder="1" applyAlignment="1">
      <alignment horizontal="center" wrapText="1"/>
    </xf>
    <xf numFmtId="4" fontId="88" fillId="0" borderId="1" xfId="0" applyNumberFormat="1" applyFont="1" applyBorder="1" applyAlignment="1">
      <alignment horizontal="right"/>
    </xf>
    <xf numFmtId="4" fontId="88" fillId="0" borderId="22" xfId="0" applyNumberFormat="1" applyFont="1" applyBorder="1" applyAlignment="1">
      <alignment horizontal="right"/>
    </xf>
    <xf numFmtId="49" fontId="24" fillId="0" borderId="18" xfId="0" applyNumberFormat="1" applyFont="1" applyBorder="1"/>
    <xf numFmtId="49" fontId="24" fillId="0" borderId="2" xfId="0" applyNumberFormat="1" applyFont="1" applyBorder="1" applyAlignment="1">
      <alignment horizontal="left" wrapText="1"/>
    </xf>
    <xf numFmtId="0" fontId="24" fillId="0" borderId="15" xfId="0" applyFont="1" applyFill="1" applyBorder="1" applyAlignment="1">
      <alignment horizontal="left" wrapText="1"/>
    </xf>
    <xf numFmtId="49" fontId="87" fillId="14" borderId="3" xfId="0" applyNumberFormat="1" applyFont="1" applyFill="1" applyBorder="1"/>
    <xf numFmtId="0" fontId="87" fillId="14" borderId="6" xfId="0" applyFont="1" applyFill="1" applyBorder="1"/>
    <xf numFmtId="4" fontId="84" fillId="9" borderId="6" xfId="0" applyNumberFormat="1" applyFont="1" applyFill="1" applyBorder="1" applyAlignment="1">
      <alignment horizontal="center"/>
    </xf>
    <xf numFmtId="4" fontId="84" fillId="14" borderId="6" xfId="0" applyNumberFormat="1" applyFont="1" applyFill="1" applyBorder="1" applyAlignment="1">
      <alignment horizontal="right"/>
    </xf>
    <xf numFmtId="4" fontId="84" fillId="14" borderId="7" xfId="0" applyNumberFormat="1" applyFont="1" applyFill="1" applyBorder="1" applyAlignment="1">
      <alignment horizontal="right"/>
    </xf>
    <xf numFmtId="4" fontId="84" fillId="0" borderId="8" xfId="0" applyNumberFormat="1" applyFont="1" applyFill="1" applyBorder="1" applyAlignment="1">
      <alignment horizontal="center" vertical="center" wrapText="1"/>
    </xf>
    <xf numFmtId="4" fontId="84" fillId="0" borderId="1" xfId="0" applyNumberFormat="1" applyFont="1" applyFill="1" applyBorder="1" applyAlignment="1">
      <alignment horizontal="center" vertical="center" wrapText="1"/>
    </xf>
    <xf numFmtId="4" fontId="84" fillId="0" borderId="15" xfId="0" applyNumberFormat="1" applyFont="1" applyFill="1" applyBorder="1" applyAlignment="1">
      <alignment horizontal="center" vertical="center" wrapText="1"/>
    </xf>
    <xf numFmtId="49" fontId="87" fillId="9" borderId="3" xfId="0" applyNumberFormat="1" applyFont="1" applyFill="1" applyBorder="1"/>
    <xf numFmtId="0" fontId="87" fillId="9" borderId="6" xfId="0" applyFont="1" applyFill="1" applyBorder="1" applyAlignment="1">
      <alignment vertical="center" wrapText="1"/>
    </xf>
    <xf numFmtId="4" fontId="84" fillId="9" borderId="6" xfId="0" applyNumberFormat="1" applyFont="1" applyFill="1" applyBorder="1" applyAlignment="1">
      <alignment horizontal="center" vertical="center" wrapText="1"/>
    </xf>
    <xf numFmtId="0" fontId="84" fillId="0" borderId="1" xfId="0" applyFont="1" applyFill="1" applyBorder="1" applyAlignment="1">
      <alignment vertical="center"/>
    </xf>
    <xf numFmtId="4" fontId="24" fillId="0" borderId="6" xfId="0" applyNumberFormat="1" applyFont="1" applyBorder="1" applyAlignment="1">
      <alignment horizontal="center"/>
    </xf>
    <xf numFmtId="4" fontId="24" fillId="0" borderId="6" xfId="0" applyNumberFormat="1" applyFont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0" fontId="24" fillId="0" borderId="13" xfId="0" applyFont="1" applyFill="1" applyBorder="1"/>
    <xf numFmtId="49" fontId="23" fillId="12" borderId="3" xfId="0" applyNumberFormat="1" applyFont="1" applyFill="1" applyBorder="1"/>
    <xf numFmtId="0" fontId="87" fillId="12" borderId="6" xfId="0" applyFont="1" applyFill="1" applyBorder="1"/>
    <xf numFmtId="4" fontId="24" fillId="0" borderId="8" xfId="0" applyNumberFormat="1" applyFont="1" applyBorder="1" applyAlignment="1">
      <alignment horizontal="center" vertical="center"/>
    </xf>
    <xf numFmtId="49" fontId="24" fillId="0" borderId="50" xfId="0" applyNumberFormat="1" applyFont="1" applyFill="1" applyBorder="1"/>
    <xf numFmtId="49" fontId="84" fillId="0" borderId="17" xfId="0" applyNumberFormat="1" applyFont="1" applyFill="1" applyBorder="1"/>
    <xf numFmtId="49" fontId="24" fillId="10" borderId="3" xfId="0" applyNumberFormat="1" applyFont="1" applyFill="1" applyBorder="1" applyAlignment="1">
      <alignment horizontal="left"/>
    </xf>
    <xf numFmtId="0" fontId="23" fillId="10" borderId="6" xfId="0" applyFont="1" applyFill="1" applyBorder="1" applyAlignment="1">
      <alignment horizontal="left" vertical="center"/>
    </xf>
    <xf numFmtId="4" fontId="24" fillId="10" borderId="6" xfId="0" applyNumberFormat="1" applyFont="1" applyFill="1" applyBorder="1" applyAlignment="1">
      <alignment horizontal="left"/>
    </xf>
    <xf numFmtId="4" fontId="84" fillId="10" borderId="6" xfId="0" applyNumberFormat="1" applyFont="1" applyFill="1" applyBorder="1" applyAlignment="1">
      <alignment horizontal="right"/>
    </xf>
    <xf numFmtId="4" fontId="84" fillId="10" borderId="7" xfId="0" applyNumberFormat="1" applyFont="1" applyFill="1" applyBorder="1" applyAlignment="1">
      <alignment horizontal="right"/>
    </xf>
    <xf numFmtId="4" fontId="84" fillId="0" borderId="8" xfId="0" applyNumberFormat="1" applyFont="1" applyFill="1" applyBorder="1" applyAlignment="1">
      <alignment horizontal="right"/>
    </xf>
    <xf numFmtId="4" fontId="84" fillId="0" borderId="14" xfId="0" applyNumberFormat="1" applyFont="1" applyFill="1" applyBorder="1" applyAlignment="1">
      <alignment horizontal="right"/>
    </xf>
    <xf numFmtId="49" fontId="84" fillId="0" borderId="25" xfId="0" applyNumberFormat="1" applyFont="1" applyFill="1" applyBorder="1"/>
    <xf numFmtId="0" fontId="24" fillId="0" borderId="20" xfId="0" applyFont="1" applyFill="1" applyBorder="1" applyAlignment="1">
      <alignment wrapText="1"/>
    </xf>
    <xf numFmtId="4" fontId="24" fillId="0" borderId="20" xfId="0" applyNumberFormat="1" applyFont="1" applyFill="1" applyBorder="1" applyAlignment="1">
      <alignment horizontal="center"/>
    </xf>
    <xf numFmtId="4" fontId="84" fillId="0" borderId="20" xfId="0" applyNumberFormat="1" applyFont="1" applyFill="1" applyBorder="1" applyAlignment="1">
      <alignment horizontal="right"/>
    </xf>
    <xf numFmtId="4" fontId="84" fillId="0" borderId="21" xfId="0" applyNumberFormat="1" applyFont="1" applyFill="1" applyBorder="1" applyAlignment="1">
      <alignment horizontal="right"/>
    </xf>
    <xf numFmtId="4" fontId="25" fillId="0" borderId="0" xfId="0" applyNumberFormat="1" applyFont="1"/>
    <xf numFmtId="0" fontId="29" fillId="0" borderId="0" xfId="6" applyFont="1" applyAlignment="1">
      <alignment horizontal="center" wrapText="1"/>
    </xf>
    <xf numFmtId="0" fontId="47" fillId="0" borderId="15" xfId="9" applyFont="1" applyBorder="1" applyAlignment="1">
      <alignment horizontal="center" vertical="center" wrapText="1"/>
    </xf>
    <xf numFmtId="0" fontId="47" fillId="0" borderId="8" xfId="9" applyFont="1" applyBorder="1" applyAlignment="1">
      <alignment horizontal="center" vertical="center" wrapText="1"/>
    </xf>
    <xf numFmtId="0" fontId="4" fillId="0" borderId="48" xfId="9" applyFont="1" applyBorder="1" applyAlignment="1">
      <alignment horizontal="center" vertical="center" wrapText="1"/>
    </xf>
    <xf numFmtId="0" fontId="4" fillId="0" borderId="38" xfId="9" applyFont="1" applyBorder="1" applyAlignment="1">
      <alignment horizontal="center" vertical="center" wrapText="1"/>
    </xf>
    <xf numFmtId="0" fontId="47" fillId="0" borderId="15" xfId="6" applyFont="1" applyBorder="1" applyAlignment="1">
      <alignment horizontal="center" vertical="center" wrapText="1"/>
    </xf>
    <xf numFmtId="0" fontId="47" fillId="0" borderId="8" xfId="6" applyFont="1" applyBorder="1" applyAlignment="1">
      <alignment horizontal="center" vertical="center" wrapText="1"/>
    </xf>
    <xf numFmtId="0" fontId="22" fillId="0" borderId="15" xfId="6" applyFont="1" applyBorder="1" applyAlignment="1">
      <alignment horizontal="center" vertical="center" wrapText="1"/>
    </xf>
    <xf numFmtId="0" fontId="22" fillId="0" borderId="8" xfId="6" applyFont="1" applyBorder="1" applyAlignment="1">
      <alignment horizontal="center" vertical="center" wrapText="1"/>
    </xf>
    <xf numFmtId="0" fontId="47" fillId="0" borderId="48" xfId="6" applyFont="1" applyFill="1" applyBorder="1" applyAlignment="1">
      <alignment horizontal="center" vertical="center" wrapText="1"/>
    </xf>
    <xf numFmtId="0" fontId="47" fillId="0" borderId="38" xfId="6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wrapText="1"/>
    </xf>
    <xf numFmtId="0" fontId="40" fillId="0" borderId="23" xfId="0" applyFont="1" applyFill="1" applyBorder="1" applyAlignment="1">
      <alignment horizontal="center" wrapText="1"/>
    </xf>
    <xf numFmtId="0" fontId="40" fillId="0" borderId="4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79" fillId="0" borderId="16" xfId="0" applyFont="1" applyFill="1" applyBorder="1" applyAlignment="1">
      <alignment horizontal="left" vertical="center" wrapText="1" indent="15"/>
    </xf>
    <xf numFmtId="0" fontId="79" fillId="0" borderId="31" xfId="0" applyFont="1" applyFill="1" applyBorder="1" applyAlignment="1">
      <alignment horizontal="left" vertical="center" wrapText="1" indent="15"/>
    </xf>
    <xf numFmtId="0" fontId="79" fillId="0" borderId="11" xfId="0" applyFont="1" applyFill="1" applyBorder="1" applyAlignment="1">
      <alignment horizontal="left" vertical="center" wrapText="1" indent="15"/>
    </xf>
    <xf numFmtId="0" fontId="40" fillId="0" borderId="0" xfId="0" applyNumberFormat="1" applyFont="1" applyFill="1" applyBorder="1" applyAlignment="1" applyProtection="1">
      <alignment horizontal="center" vertical="top"/>
    </xf>
    <xf numFmtId="0" fontId="79" fillId="7" borderId="51" xfId="0" applyFont="1" applyFill="1" applyBorder="1" applyAlignment="1">
      <alignment horizontal="left" vertical="center" wrapText="1" indent="3"/>
    </xf>
    <xf numFmtId="0" fontId="79" fillId="7" borderId="42" xfId="0" applyFont="1" applyFill="1" applyBorder="1" applyAlignment="1">
      <alignment horizontal="left" vertical="center" wrapText="1" indent="3"/>
    </xf>
    <xf numFmtId="0" fontId="79" fillId="7" borderId="51" xfId="0" applyFont="1" applyFill="1" applyBorder="1" applyAlignment="1">
      <alignment horizontal="left" vertical="center" wrapText="1" indent="10"/>
    </xf>
    <xf numFmtId="0" fontId="79" fillId="7" borderId="42" xfId="0" applyFont="1" applyFill="1" applyBorder="1" applyAlignment="1">
      <alignment horizontal="left" vertical="center" wrapText="1" indent="10"/>
    </xf>
    <xf numFmtId="0" fontId="79" fillId="7" borderId="16" xfId="0" applyFont="1" applyFill="1" applyBorder="1" applyAlignment="1">
      <alignment horizontal="left" vertical="center" wrapText="1" indent="4"/>
    </xf>
    <xf numFmtId="0" fontId="79" fillId="7" borderId="11" xfId="0" applyFont="1" applyFill="1" applyBorder="1" applyAlignment="1">
      <alignment horizontal="left" vertical="center" wrapText="1" indent="4"/>
    </xf>
    <xf numFmtId="0" fontId="45" fillId="0" borderId="0" xfId="0" applyFont="1" applyFill="1" applyAlignment="1">
      <alignment horizontal="center"/>
    </xf>
    <xf numFmtId="4" fontId="2" fillId="0" borderId="0" xfId="0" applyNumberFormat="1" applyFont="1" applyAlignment="1">
      <alignment horizontal="right" wrapText="1"/>
    </xf>
    <xf numFmtId="0" fontId="40" fillId="0" borderId="29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0" xfId="0"/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0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33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4" fontId="40" fillId="0" borderId="4" xfId="0" applyNumberFormat="1" applyFont="1" applyBorder="1" applyAlignment="1">
      <alignment horizontal="center" wrapText="1"/>
    </xf>
    <xf numFmtId="4" fontId="40" fillId="0" borderId="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justify" wrapText="1"/>
    </xf>
    <xf numFmtId="0" fontId="27" fillId="0" borderId="31" xfId="0" applyFont="1" applyBorder="1" applyAlignment="1">
      <alignment horizontal="justify" wrapText="1"/>
    </xf>
    <xf numFmtId="0" fontId="27" fillId="0" borderId="11" xfId="0" applyFont="1" applyBorder="1" applyAlignment="1">
      <alignment horizontal="justify" wrapText="1"/>
    </xf>
    <xf numFmtId="0" fontId="73" fillId="0" borderId="0" xfId="0" applyFont="1" applyAlignment="1">
      <alignment horizontal="right"/>
    </xf>
    <xf numFmtId="0" fontId="27" fillId="0" borderId="16" xfId="0" applyFont="1" applyBorder="1" applyAlignment="1">
      <alignment wrapText="1"/>
    </xf>
    <xf numFmtId="0" fontId="27" fillId="0" borderId="31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5" fillId="0" borderId="0" xfId="0" applyFont="1"/>
    <xf numFmtId="0" fontId="29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" fontId="40" fillId="0" borderId="0" xfId="0" applyNumberFormat="1" applyFont="1" applyAlignment="1">
      <alignment horizontal="center"/>
    </xf>
    <xf numFmtId="0" fontId="0" fillId="0" borderId="1" xfId="0" applyBorder="1" applyAlignment="1">
      <alignment wrapText="1"/>
    </xf>
    <xf numFmtId="0" fontId="16" fillId="6" borderId="16" xfId="2" applyFont="1" applyFill="1" applyBorder="1" applyAlignment="1">
      <alignment horizontal="center" vertical="top" wrapText="1"/>
    </xf>
    <xf numFmtId="0" fontId="16" fillId="6" borderId="31" xfId="2" applyFont="1" applyFill="1" applyBorder="1" applyAlignment="1">
      <alignment horizontal="center" vertical="top" wrapText="1"/>
    </xf>
    <xf numFmtId="0" fontId="16" fillId="6" borderId="32" xfId="2" applyFont="1" applyFill="1" applyBorder="1" applyAlignment="1">
      <alignment horizontal="center" vertical="top" wrapText="1"/>
    </xf>
    <xf numFmtId="0" fontId="7" fillId="6" borderId="46" xfId="0" applyFont="1" applyFill="1" applyBorder="1" applyAlignment="1">
      <alignment horizontal="center" wrapText="1"/>
    </xf>
    <xf numFmtId="0" fontId="7" fillId="6" borderId="31" xfId="0" applyFont="1" applyFill="1" applyBorder="1" applyAlignment="1">
      <alignment horizontal="center" wrapText="1"/>
    </xf>
    <xf numFmtId="0" fontId="7" fillId="6" borderId="32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6" fillId="6" borderId="46" xfId="2" applyFont="1" applyFill="1" applyBorder="1" applyAlignment="1">
      <alignment horizontal="center" vertical="top" wrapText="1"/>
    </xf>
    <xf numFmtId="0" fontId="14" fillId="0" borderId="2" xfId="2" applyFont="1" applyBorder="1" applyAlignment="1">
      <alignment horizontal="center" vertical="top" wrapText="1"/>
    </xf>
    <xf numFmtId="0" fontId="14" fillId="0" borderId="24" xfId="2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55" fillId="0" borderId="1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0" fontId="14" fillId="0" borderId="13" xfId="2" applyFont="1" applyBorder="1" applyAlignment="1">
      <alignment horizontal="center" vertical="top" wrapText="1"/>
    </xf>
    <xf numFmtId="4" fontId="0" fillId="0" borderId="22" xfId="0" applyNumberForma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55" fillId="0" borderId="15" xfId="0" applyNumberFormat="1" applyFont="1" applyBorder="1" applyAlignment="1">
      <alignment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0" fontId="16" fillId="6" borderId="46" xfId="2" applyFont="1" applyFill="1" applyBorder="1" applyAlignment="1" applyProtection="1">
      <alignment horizontal="center" vertical="top" wrapText="1"/>
    </xf>
    <xf numFmtId="0" fontId="16" fillId="6" borderId="31" xfId="2" applyFont="1" applyFill="1" applyBorder="1" applyAlignment="1" applyProtection="1">
      <alignment horizontal="center" vertical="top" wrapText="1"/>
    </xf>
    <xf numFmtId="0" fontId="40" fillId="0" borderId="0" xfId="0" applyFont="1" applyAlignment="1">
      <alignment horizontal="center" wrapText="1"/>
    </xf>
  </cellXfs>
  <cellStyles count="13">
    <cellStyle name="Hyperlink" xfId="1"/>
    <cellStyle name="Normal_1" xfId="2"/>
    <cellStyle name="Normal_Sheet1" xfId="3"/>
    <cellStyle name="Normal_КСГ" xfId="4"/>
    <cellStyle name="Обычный" xfId="0" builtinId="0"/>
    <cellStyle name="Обычный 2" xfId="5"/>
    <cellStyle name="Обычный 2 2" xfId="6"/>
    <cellStyle name="Обычный 3" xfId="7"/>
    <cellStyle name="Обычный 4" xfId="8"/>
    <cellStyle name="Обычный 5" xfId="9"/>
    <cellStyle name="Обычный_Лист1_Скор 1" xfId="10"/>
    <cellStyle name="Пояснение" xfId="11" builtinId="53"/>
    <cellStyle name="Финансовый" xfId="1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95;&#1077;&#1090;&#1099;%20&#1085;&#1072;%202017&#1075;/&#1054;&#1073;&#1098;&#1077;&#1084;&#1099;%20&#1085;&#1072;%202016%20&#1075;&#1086;&#1076;/&#1054;&#1073;&#1098;&#1077;&#1084;&#1099;%202016%20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О"/>
      <sheetName val="Свод"/>
      <sheetName val="СМП по уровням"/>
      <sheetName val="СМП"/>
      <sheetName val="Стационар КПГ"/>
      <sheetName val="Стационар 2015"/>
      <sheetName val="СЗП по уровням"/>
      <sheetName val="СЗП"/>
      <sheetName val="ВМП"/>
      <sheetName val="ВМП свод"/>
      <sheetName val="АПО"/>
      <sheetName val="Гемодиализ"/>
      <sheetName val="Гемодиализ расшир."/>
      <sheetName val="приемный покой"/>
      <sheetName val="стоматология"/>
      <sheetName val="Эндоуслуги"/>
      <sheetName val="травмпункты"/>
      <sheetName val="ЦЗ"/>
      <sheetName val="РПЦ"/>
      <sheetName val="ЭКО"/>
      <sheetName val="пред ЭКО "/>
      <sheetName val="диагностические исследования"/>
      <sheetName val="Приложения БДЦ"/>
      <sheetName val="кинезиотерапия"/>
      <sheetName val="МА"/>
      <sheetName val="тромболизис"/>
      <sheetName val="МК"/>
      <sheetName val="синагис"/>
      <sheetName val="МТР ВМП"/>
      <sheetName val="Срав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4">
          <cell r="B14" t="str">
            <v>В01.053.001</v>
          </cell>
        </row>
        <row r="15">
          <cell r="B15" t="str">
            <v>В01.001.001</v>
          </cell>
        </row>
        <row r="16">
          <cell r="B16" t="str">
            <v>В01.029.001</v>
          </cell>
        </row>
        <row r="17">
          <cell r="B17" t="str">
            <v>В01.015.001</v>
          </cell>
        </row>
        <row r="18">
          <cell r="B18" t="str">
            <v>В01.004.001</v>
          </cell>
        </row>
        <row r="19">
          <cell r="B19" t="str">
            <v>В01.058.001</v>
          </cell>
        </row>
        <row r="20">
          <cell r="B20" t="str">
            <v>В01.023.001</v>
          </cell>
        </row>
        <row r="21">
          <cell r="B21" t="str">
            <v>В01.028.001</v>
          </cell>
        </row>
        <row r="22">
          <cell r="B22" t="str">
            <v>B01.031.001</v>
          </cell>
        </row>
        <row r="23">
          <cell r="B23" t="str">
            <v>B01.010.001</v>
          </cell>
        </row>
        <row r="24">
          <cell r="B24" t="str">
            <v>B01.053.003</v>
          </cell>
        </row>
        <row r="25">
          <cell r="B25" t="str">
            <v>B01.050.001</v>
          </cell>
        </row>
        <row r="26">
          <cell r="B26" t="str">
            <v>B01.015.003</v>
          </cell>
        </row>
        <row r="29">
          <cell r="B29" t="str">
            <v>А03.16.001</v>
          </cell>
        </row>
        <row r="30">
          <cell r="B30" t="str">
            <v>А02.26.003</v>
          </cell>
        </row>
        <row r="32">
          <cell r="B32" t="str">
            <v>А02.26.004</v>
          </cell>
        </row>
        <row r="33">
          <cell r="B33" t="str">
            <v>А02.26.015</v>
          </cell>
        </row>
        <row r="34">
          <cell r="B34" t="str">
            <v>А12.09.001</v>
          </cell>
        </row>
        <row r="35">
          <cell r="B35" t="str">
            <v>А05.10.001</v>
          </cell>
        </row>
        <row r="36">
          <cell r="B36" t="str">
            <v>А04.12.005.003</v>
          </cell>
        </row>
        <row r="37">
          <cell r="B37" t="str">
            <v>А04.12.006</v>
          </cell>
        </row>
        <row r="38">
          <cell r="B38" t="str">
            <v>А04.16.001</v>
          </cell>
        </row>
        <row r="39">
          <cell r="B39" t="str">
            <v>A04.20.001</v>
          </cell>
        </row>
        <row r="40">
          <cell r="B40" t="str">
            <v>А04.21.001</v>
          </cell>
        </row>
        <row r="41">
          <cell r="B41" t="str">
            <v>A04.28.003</v>
          </cell>
        </row>
        <row r="42">
          <cell r="B42" t="str">
            <v>А04.10.002</v>
          </cell>
        </row>
        <row r="43">
          <cell r="B43" t="str">
            <v>А04.28.002.001</v>
          </cell>
        </row>
        <row r="44">
          <cell r="B44" t="str">
            <v>А04.28.002.001;   А 04.28.002.003</v>
          </cell>
        </row>
        <row r="45">
          <cell r="B45" t="str">
            <v>A04.22.001</v>
          </cell>
        </row>
        <row r="46">
          <cell r="B46" t="str">
            <v>A04.23.001</v>
          </cell>
        </row>
        <row r="47">
          <cell r="B47" t="str">
            <v>A04.04.001</v>
          </cell>
        </row>
        <row r="48">
          <cell r="B48" t="str">
            <v>A05.10.002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opLeftCell="A11" workbookViewId="0">
      <selection activeCell="M14" sqref="M14"/>
    </sheetView>
  </sheetViews>
  <sheetFormatPr defaultRowHeight="12.75"/>
  <cols>
    <col min="1" max="1" width="4.42578125" style="39" customWidth="1"/>
    <col min="2" max="2" width="12.28515625" customWidth="1"/>
    <col min="3" max="3" width="54.85546875" style="80" customWidth="1"/>
    <col min="4" max="4" width="10.28515625" style="81" customWidth="1"/>
    <col min="5" max="5" width="14.7109375" style="81" customWidth="1"/>
    <col min="6" max="6" width="10.5703125" style="81" customWidth="1"/>
    <col min="7" max="7" width="9.140625" style="81" customWidth="1"/>
    <col min="8" max="8" width="10.5703125" style="81" customWidth="1"/>
    <col min="9" max="9" width="12.85546875" style="81" customWidth="1"/>
    <col min="10" max="10" width="15.7109375" customWidth="1"/>
  </cols>
  <sheetData>
    <row r="1" spans="1:10">
      <c r="A1" s="82"/>
      <c r="B1" s="83"/>
      <c r="C1" s="84"/>
      <c r="D1" s="85"/>
      <c r="E1" s="85"/>
      <c r="F1" s="85"/>
      <c r="G1" s="85"/>
      <c r="H1" s="85"/>
      <c r="I1" s="253"/>
      <c r="J1" s="58" t="s">
        <v>995</v>
      </c>
    </row>
    <row r="2" spans="1:10">
      <c r="A2" s="82"/>
      <c r="B2" s="83"/>
      <c r="C2" s="84"/>
      <c r="D2" s="85"/>
      <c r="E2" s="85"/>
      <c r="F2" s="85"/>
      <c r="G2" s="85"/>
      <c r="H2" s="85"/>
      <c r="I2" s="253"/>
      <c r="J2" s="58" t="s">
        <v>192</v>
      </c>
    </row>
    <row r="3" spans="1:10">
      <c r="A3" s="82"/>
      <c r="B3" s="83"/>
      <c r="C3" s="84"/>
      <c r="D3" s="85"/>
      <c r="E3" s="85"/>
      <c r="F3" s="85"/>
      <c r="G3" s="85"/>
      <c r="H3" s="85"/>
      <c r="I3" s="253"/>
      <c r="J3" s="58" t="s">
        <v>996</v>
      </c>
    </row>
    <row r="4" spans="1:10">
      <c r="A4" s="82"/>
      <c r="B4" s="83"/>
      <c r="C4" s="84"/>
      <c r="D4" s="85"/>
      <c r="E4" s="85"/>
      <c r="F4" s="85"/>
      <c r="G4" s="85"/>
      <c r="H4" s="85"/>
      <c r="I4" s="253"/>
      <c r="J4" s="58" t="s">
        <v>1419</v>
      </c>
    </row>
    <row r="5" spans="1:10">
      <c r="A5" s="82"/>
      <c r="B5" s="83"/>
      <c r="C5" s="84"/>
      <c r="D5" s="85"/>
      <c r="E5" s="85"/>
      <c r="F5" s="85"/>
      <c r="G5" s="85"/>
      <c r="H5" s="85"/>
      <c r="I5" s="253"/>
      <c r="J5" s="58"/>
    </row>
    <row r="6" spans="1:10" ht="27.75" customHeight="1">
      <c r="A6" s="798" t="s">
        <v>997</v>
      </c>
      <c r="B6" s="798"/>
      <c r="C6" s="798"/>
      <c r="D6" s="798"/>
      <c r="E6" s="798"/>
      <c r="F6" s="798"/>
      <c r="G6" s="798"/>
      <c r="H6" s="798"/>
      <c r="I6" s="85"/>
    </row>
    <row r="7" spans="1:10" s="24" customFormat="1" ht="24.75" customHeight="1">
      <c r="A7" s="803" t="s">
        <v>180</v>
      </c>
      <c r="B7" s="805" t="s">
        <v>272</v>
      </c>
      <c r="C7" s="805" t="s">
        <v>273</v>
      </c>
      <c r="D7" s="807" t="s">
        <v>274</v>
      </c>
      <c r="E7" s="808"/>
      <c r="F7" s="799" t="s">
        <v>275</v>
      </c>
      <c r="G7" s="799" t="s">
        <v>276</v>
      </c>
      <c r="H7" s="799" t="s">
        <v>277</v>
      </c>
      <c r="I7" s="801" t="s">
        <v>546</v>
      </c>
      <c r="J7" s="802"/>
    </row>
    <row r="8" spans="1:10" s="24" customFormat="1" ht="69.75" customHeight="1">
      <c r="A8" s="804"/>
      <c r="B8" s="806"/>
      <c r="C8" s="806"/>
      <c r="D8" s="254" t="s">
        <v>278</v>
      </c>
      <c r="E8" s="254" t="s">
        <v>279</v>
      </c>
      <c r="F8" s="800"/>
      <c r="G8" s="800"/>
      <c r="H8" s="800"/>
      <c r="I8" s="177" t="s">
        <v>548</v>
      </c>
      <c r="J8" s="177" t="s">
        <v>547</v>
      </c>
    </row>
    <row r="9" spans="1:10" ht="84.75" customHeight="1">
      <c r="A9" s="86">
        <v>1</v>
      </c>
      <c r="B9" s="59" t="s">
        <v>280</v>
      </c>
      <c r="C9" s="61" t="s">
        <v>503</v>
      </c>
      <c r="D9" s="87"/>
      <c r="E9" s="87" t="s">
        <v>281</v>
      </c>
      <c r="F9" s="87" t="s">
        <v>281</v>
      </c>
      <c r="G9" s="87" t="s">
        <v>281</v>
      </c>
      <c r="H9" s="87"/>
      <c r="I9" s="88" t="s">
        <v>506</v>
      </c>
      <c r="J9" s="14"/>
    </row>
    <row r="10" spans="1:10" ht="188.25" customHeight="1">
      <c r="A10" s="86"/>
      <c r="B10" s="59"/>
      <c r="C10" s="61" t="s">
        <v>998</v>
      </c>
      <c r="D10" s="87"/>
      <c r="E10" s="87"/>
      <c r="F10" s="87" t="s">
        <v>281</v>
      </c>
      <c r="G10" s="87"/>
      <c r="H10" s="87"/>
      <c r="I10" s="88" t="s">
        <v>999</v>
      </c>
      <c r="J10" s="14"/>
    </row>
    <row r="11" spans="1:10" ht="84" customHeight="1">
      <c r="A11" s="86">
        <v>2</v>
      </c>
      <c r="B11" s="59" t="s">
        <v>282</v>
      </c>
      <c r="C11" s="61" t="s">
        <v>504</v>
      </c>
      <c r="D11" s="87"/>
      <c r="E11" s="87" t="s">
        <v>281</v>
      </c>
      <c r="F11" s="87" t="s">
        <v>281</v>
      </c>
      <c r="G11" s="87" t="s">
        <v>281</v>
      </c>
      <c r="H11" s="87"/>
      <c r="I11" s="88" t="s">
        <v>506</v>
      </c>
      <c r="J11" s="14"/>
    </row>
    <row r="12" spans="1:10" ht="153.75" customHeight="1">
      <c r="A12" s="86"/>
      <c r="B12" s="59"/>
      <c r="C12" s="61" t="s">
        <v>1659</v>
      </c>
      <c r="D12" s="87"/>
      <c r="E12" s="87"/>
      <c r="F12" s="87" t="s">
        <v>281</v>
      </c>
      <c r="G12" s="87"/>
      <c r="H12" s="87"/>
      <c r="I12" s="88" t="s">
        <v>999</v>
      </c>
      <c r="J12" s="14"/>
    </row>
    <row r="13" spans="1:10" ht="73.5" customHeight="1">
      <c r="A13" s="86">
        <v>3</v>
      </c>
      <c r="B13" s="59" t="s">
        <v>283</v>
      </c>
      <c r="C13" s="61" t="s">
        <v>505</v>
      </c>
      <c r="D13" s="87"/>
      <c r="E13" s="87" t="s">
        <v>281</v>
      </c>
      <c r="F13" s="87" t="s">
        <v>281</v>
      </c>
      <c r="G13" s="87" t="s">
        <v>281</v>
      </c>
      <c r="H13" s="87"/>
      <c r="I13" s="88" t="s">
        <v>506</v>
      </c>
      <c r="J13" s="14"/>
    </row>
    <row r="14" spans="1:10" ht="109.5" customHeight="1">
      <c r="A14" s="86"/>
      <c r="B14" s="59"/>
      <c r="C14" s="61" t="s">
        <v>1000</v>
      </c>
      <c r="D14" s="87"/>
      <c r="E14" s="87"/>
      <c r="F14" s="87" t="s">
        <v>281</v>
      </c>
      <c r="G14" s="87"/>
      <c r="H14" s="87"/>
      <c r="I14" s="88" t="s">
        <v>1001</v>
      </c>
      <c r="J14" s="14"/>
    </row>
    <row r="15" spans="1:10" ht="63.75" customHeight="1">
      <c r="A15" s="86">
        <v>4</v>
      </c>
      <c r="B15" s="59" t="s">
        <v>284</v>
      </c>
      <c r="C15" s="61" t="s">
        <v>1002</v>
      </c>
      <c r="D15" s="87"/>
      <c r="E15" s="87" t="s">
        <v>281</v>
      </c>
      <c r="F15" s="87" t="s">
        <v>281</v>
      </c>
      <c r="G15" s="87" t="s">
        <v>281</v>
      </c>
      <c r="H15" s="87"/>
      <c r="I15" s="88" t="s">
        <v>506</v>
      </c>
      <c r="J15" s="14"/>
    </row>
    <row r="16" spans="1:10" ht="81.75" customHeight="1">
      <c r="A16" s="86"/>
      <c r="B16" s="59" t="s">
        <v>284</v>
      </c>
      <c r="C16" s="61" t="s">
        <v>1003</v>
      </c>
      <c r="D16" s="87"/>
      <c r="E16" s="87"/>
      <c r="F16" s="87" t="s">
        <v>281</v>
      </c>
      <c r="G16" s="87"/>
      <c r="H16" s="87"/>
      <c r="I16" s="88" t="s">
        <v>1658</v>
      </c>
      <c r="J16" s="14"/>
    </row>
    <row r="17" spans="1:10" ht="45">
      <c r="A17" s="86">
        <v>5</v>
      </c>
      <c r="B17" s="59" t="s">
        <v>285</v>
      </c>
      <c r="C17" s="61" t="s">
        <v>991</v>
      </c>
      <c r="D17" s="87"/>
      <c r="E17" s="87" t="s">
        <v>281</v>
      </c>
      <c r="F17" s="87" t="s">
        <v>281</v>
      </c>
      <c r="G17" s="87" t="s">
        <v>281</v>
      </c>
      <c r="H17" s="87"/>
      <c r="I17" s="88" t="s">
        <v>510</v>
      </c>
      <c r="J17" s="14"/>
    </row>
    <row r="18" spans="1:10" ht="45">
      <c r="A18" s="86">
        <v>6</v>
      </c>
      <c r="B18" s="59" t="s">
        <v>286</v>
      </c>
      <c r="C18" s="61" t="s">
        <v>287</v>
      </c>
      <c r="D18" s="87"/>
      <c r="E18" s="87" t="s">
        <v>281</v>
      </c>
      <c r="F18" s="87"/>
      <c r="G18" s="87"/>
      <c r="H18" s="87"/>
      <c r="I18" s="88"/>
      <c r="J18" s="175">
        <v>2</v>
      </c>
    </row>
    <row r="19" spans="1:10" ht="63.75" customHeight="1">
      <c r="A19" s="86">
        <v>7</v>
      </c>
      <c r="B19" s="59" t="s">
        <v>288</v>
      </c>
      <c r="C19" s="61" t="s">
        <v>508</v>
      </c>
      <c r="D19" s="87" t="s">
        <v>281</v>
      </c>
      <c r="E19" s="255" t="s">
        <v>1004</v>
      </c>
      <c r="F19" s="87" t="s">
        <v>281</v>
      </c>
      <c r="G19" s="87"/>
      <c r="H19" s="87"/>
      <c r="I19" s="88" t="s">
        <v>506</v>
      </c>
      <c r="J19" s="14"/>
    </row>
    <row r="20" spans="1:10" ht="77.25" customHeight="1">
      <c r="A20" s="86"/>
      <c r="B20" s="59"/>
      <c r="C20" s="61" t="s">
        <v>1005</v>
      </c>
      <c r="D20" s="87"/>
      <c r="E20" s="87"/>
      <c r="F20" s="87" t="s">
        <v>281</v>
      </c>
      <c r="G20" s="87"/>
      <c r="H20" s="87"/>
      <c r="I20" s="88" t="s">
        <v>1001</v>
      </c>
      <c r="J20" s="14"/>
    </row>
    <row r="21" spans="1:10" ht="65.25" customHeight="1">
      <c r="A21" s="86">
        <v>8</v>
      </c>
      <c r="B21" s="59" t="s">
        <v>289</v>
      </c>
      <c r="C21" s="61" t="s">
        <v>290</v>
      </c>
      <c r="D21" s="87"/>
      <c r="E21" s="87" t="s">
        <v>281</v>
      </c>
      <c r="F21" s="87"/>
      <c r="G21" s="87"/>
      <c r="H21" s="87"/>
      <c r="I21" s="88"/>
      <c r="J21" s="14"/>
    </row>
    <row r="22" spans="1:10" ht="63.75" customHeight="1">
      <c r="A22" s="86">
        <v>9</v>
      </c>
      <c r="B22" s="59" t="s">
        <v>291</v>
      </c>
      <c r="C22" s="61" t="s">
        <v>509</v>
      </c>
      <c r="D22" s="87" t="s">
        <v>281</v>
      </c>
      <c r="E22" s="87" t="s">
        <v>281</v>
      </c>
      <c r="F22" s="87" t="s">
        <v>281</v>
      </c>
      <c r="G22" s="87" t="s">
        <v>281</v>
      </c>
      <c r="H22" s="87"/>
      <c r="I22" s="88" t="s">
        <v>507</v>
      </c>
      <c r="J22" s="14"/>
    </row>
    <row r="23" spans="1:10" ht="65.25" customHeight="1">
      <c r="A23" s="86"/>
      <c r="B23" s="59"/>
      <c r="C23" s="61" t="s">
        <v>1006</v>
      </c>
      <c r="D23" s="87"/>
      <c r="E23" s="87"/>
      <c r="F23" s="87" t="s">
        <v>281</v>
      </c>
      <c r="G23" s="87"/>
      <c r="H23" s="87"/>
      <c r="I23" s="88" t="s">
        <v>1001</v>
      </c>
      <c r="J23" s="14"/>
    </row>
    <row r="24" spans="1:10" ht="34.5" customHeight="1">
      <c r="A24" s="86">
        <v>10</v>
      </c>
      <c r="B24" s="59" t="s">
        <v>292</v>
      </c>
      <c r="C24" s="61" t="s">
        <v>293</v>
      </c>
      <c r="D24" s="87" t="s">
        <v>281</v>
      </c>
      <c r="E24" s="87" t="s">
        <v>281</v>
      </c>
      <c r="F24" s="87" t="s">
        <v>281</v>
      </c>
      <c r="G24" s="87" t="s">
        <v>281</v>
      </c>
      <c r="H24" s="87"/>
      <c r="I24" s="88" t="s">
        <v>1007</v>
      </c>
      <c r="J24" s="175">
        <v>1</v>
      </c>
    </row>
    <row r="25" spans="1:10" ht="81" customHeight="1">
      <c r="A25" s="86">
        <v>11</v>
      </c>
      <c r="B25" s="59" t="s">
        <v>294</v>
      </c>
      <c r="C25" s="61" t="s">
        <v>511</v>
      </c>
      <c r="D25" s="87"/>
      <c r="E25" s="87"/>
      <c r="F25" s="87" t="s">
        <v>281</v>
      </c>
      <c r="G25" s="87" t="s">
        <v>281</v>
      </c>
      <c r="H25" s="87"/>
      <c r="I25" s="88" t="s">
        <v>506</v>
      </c>
      <c r="J25" s="14"/>
    </row>
    <row r="26" spans="1:10" ht="148.5" customHeight="1">
      <c r="A26" s="86"/>
      <c r="B26" s="59"/>
      <c r="C26" s="61" t="s">
        <v>1008</v>
      </c>
      <c r="D26" s="87"/>
      <c r="E26" s="87"/>
      <c r="F26" s="87" t="s">
        <v>281</v>
      </c>
      <c r="G26" s="87"/>
      <c r="H26" s="87"/>
      <c r="I26" s="88" t="s">
        <v>999</v>
      </c>
      <c r="J26" s="14"/>
    </row>
    <row r="27" spans="1:10" ht="45">
      <c r="A27" s="86">
        <v>12</v>
      </c>
      <c r="B27" s="59" t="s">
        <v>295</v>
      </c>
      <c r="C27" s="61" t="s">
        <v>296</v>
      </c>
      <c r="D27" s="87"/>
      <c r="E27" s="87" t="s">
        <v>281</v>
      </c>
      <c r="F27" s="87" t="s">
        <v>281</v>
      </c>
      <c r="G27" s="87"/>
      <c r="H27" s="87"/>
      <c r="I27" s="88" t="s">
        <v>510</v>
      </c>
      <c r="J27" s="14"/>
    </row>
    <row r="28" spans="1:10" ht="60" customHeight="1">
      <c r="A28" s="86">
        <v>13</v>
      </c>
      <c r="B28" s="59" t="s">
        <v>297</v>
      </c>
      <c r="C28" s="61" t="s">
        <v>553</v>
      </c>
      <c r="D28" s="87"/>
      <c r="E28" s="255" t="s">
        <v>1004</v>
      </c>
      <c r="F28" s="87" t="s">
        <v>281</v>
      </c>
      <c r="G28" s="87"/>
      <c r="H28" s="87"/>
      <c r="I28" s="88" t="s">
        <v>506</v>
      </c>
      <c r="J28" s="14"/>
    </row>
    <row r="29" spans="1:10" ht="78.75" customHeight="1">
      <c r="A29" s="86"/>
      <c r="B29" s="59"/>
      <c r="C29" s="61" t="s">
        <v>1009</v>
      </c>
      <c r="D29" s="87"/>
      <c r="E29" s="87" t="s">
        <v>1010</v>
      </c>
      <c r="F29" s="87" t="s">
        <v>281</v>
      </c>
      <c r="G29" s="87"/>
      <c r="H29" s="87"/>
      <c r="I29" s="88" t="s">
        <v>1001</v>
      </c>
      <c r="J29" s="14"/>
    </row>
    <row r="30" spans="1:10" ht="60">
      <c r="A30" s="86">
        <v>14</v>
      </c>
      <c r="B30" s="59" t="s">
        <v>298</v>
      </c>
      <c r="C30" s="61" t="s">
        <v>299</v>
      </c>
      <c r="D30" s="87"/>
      <c r="E30" s="255" t="s">
        <v>1004</v>
      </c>
      <c r="F30" s="87" t="s">
        <v>281</v>
      </c>
      <c r="G30" s="87"/>
      <c r="H30" s="87"/>
      <c r="I30" s="88" t="s">
        <v>510</v>
      </c>
      <c r="J30" s="14"/>
    </row>
    <row r="31" spans="1:10" ht="42.6" customHeight="1">
      <c r="A31" s="86">
        <v>15</v>
      </c>
      <c r="B31" s="59" t="s">
        <v>300</v>
      </c>
      <c r="C31" s="61" t="s">
        <v>301</v>
      </c>
      <c r="D31" s="87" t="s">
        <v>281</v>
      </c>
      <c r="E31" s="87" t="s">
        <v>281</v>
      </c>
      <c r="F31" s="87"/>
      <c r="G31" s="87" t="s">
        <v>281</v>
      </c>
      <c r="H31" s="87"/>
      <c r="I31" s="88"/>
      <c r="J31" s="14"/>
    </row>
    <row r="32" spans="1:10" ht="43.15" customHeight="1">
      <c r="A32" s="86">
        <v>16</v>
      </c>
      <c r="B32" s="59" t="s">
        <v>302</v>
      </c>
      <c r="C32" s="61" t="s">
        <v>549</v>
      </c>
      <c r="D32" s="87" t="s">
        <v>281</v>
      </c>
      <c r="E32" s="87" t="s">
        <v>281</v>
      </c>
      <c r="F32" s="87"/>
      <c r="G32" s="87" t="s">
        <v>281</v>
      </c>
      <c r="H32" s="87"/>
      <c r="I32" s="88"/>
      <c r="J32" s="175">
        <v>1</v>
      </c>
    </row>
    <row r="33" spans="1:10" ht="45">
      <c r="A33" s="86">
        <v>17</v>
      </c>
      <c r="B33" s="59" t="s">
        <v>303</v>
      </c>
      <c r="C33" s="61" t="s">
        <v>554</v>
      </c>
      <c r="D33" s="87" t="s">
        <v>281</v>
      </c>
      <c r="E33" s="87" t="s">
        <v>281</v>
      </c>
      <c r="F33" s="87"/>
      <c r="G33" s="87" t="s">
        <v>281</v>
      </c>
      <c r="H33" s="87"/>
      <c r="I33" s="88"/>
      <c r="J33" s="14"/>
    </row>
    <row r="34" spans="1:10" ht="45">
      <c r="A34" s="86">
        <v>18</v>
      </c>
      <c r="B34" s="59" t="s">
        <v>304</v>
      </c>
      <c r="C34" s="61" t="s">
        <v>305</v>
      </c>
      <c r="D34" s="87" t="s">
        <v>281</v>
      </c>
      <c r="E34" s="87" t="s">
        <v>281</v>
      </c>
      <c r="F34" s="87"/>
      <c r="G34" s="87" t="s">
        <v>281</v>
      </c>
      <c r="H34" s="87"/>
      <c r="I34" s="88"/>
      <c r="J34" s="14"/>
    </row>
    <row r="35" spans="1:10" ht="45">
      <c r="A35" s="86">
        <v>19</v>
      </c>
      <c r="B35" s="59" t="s">
        <v>306</v>
      </c>
      <c r="C35" s="61" t="s">
        <v>307</v>
      </c>
      <c r="D35" s="87"/>
      <c r="E35" s="87" t="s">
        <v>281</v>
      </c>
      <c r="F35" s="87"/>
      <c r="G35" s="87"/>
      <c r="H35" s="87"/>
      <c r="I35" s="88"/>
      <c r="J35" s="175">
        <v>1</v>
      </c>
    </row>
    <row r="36" spans="1:10" ht="45">
      <c r="A36" s="86">
        <v>20</v>
      </c>
      <c r="B36" s="59" t="s">
        <v>308</v>
      </c>
      <c r="C36" s="61" t="s">
        <v>309</v>
      </c>
      <c r="D36" s="87"/>
      <c r="E36" s="87" t="s">
        <v>281</v>
      </c>
      <c r="F36" s="87"/>
      <c r="G36" s="87"/>
      <c r="H36" s="87"/>
      <c r="I36" s="88"/>
      <c r="J36" s="175">
        <v>1</v>
      </c>
    </row>
    <row r="37" spans="1:10" ht="45">
      <c r="A37" s="86">
        <v>21</v>
      </c>
      <c r="B37" s="59" t="s">
        <v>310</v>
      </c>
      <c r="C37" s="61" t="s">
        <v>555</v>
      </c>
      <c r="D37" s="87"/>
      <c r="E37" s="87" t="s">
        <v>281</v>
      </c>
      <c r="F37" s="87"/>
      <c r="G37" s="87"/>
      <c r="H37" s="87"/>
      <c r="I37" s="88"/>
      <c r="J37" s="175">
        <v>1</v>
      </c>
    </row>
    <row r="38" spans="1:10" ht="45">
      <c r="A38" s="86">
        <v>22</v>
      </c>
      <c r="B38" s="59" t="s">
        <v>311</v>
      </c>
      <c r="C38" s="61" t="s">
        <v>312</v>
      </c>
      <c r="D38" s="87" t="s">
        <v>281</v>
      </c>
      <c r="E38" s="87" t="s">
        <v>281</v>
      </c>
      <c r="F38" s="87" t="s">
        <v>281</v>
      </c>
      <c r="G38" s="87" t="s">
        <v>281</v>
      </c>
      <c r="H38" s="87" t="s">
        <v>281</v>
      </c>
      <c r="I38" s="88" t="s">
        <v>1011</v>
      </c>
      <c r="J38" s="175">
        <v>1</v>
      </c>
    </row>
    <row r="39" spans="1:10" ht="45">
      <c r="A39" s="86">
        <v>23</v>
      </c>
      <c r="B39" s="59" t="s">
        <v>313</v>
      </c>
      <c r="C39" s="61" t="s">
        <v>314</v>
      </c>
      <c r="D39" s="87" t="s">
        <v>281</v>
      </c>
      <c r="E39" s="87" t="s">
        <v>281</v>
      </c>
      <c r="F39" s="87" t="s">
        <v>281</v>
      </c>
      <c r="G39" s="87" t="s">
        <v>281</v>
      </c>
      <c r="H39" s="87" t="s">
        <v>281</v>
      </c>
      <c r="I39" s="88" t="s">
        <v>1011</v>
      </c>
      <c r="J39" s="175">
        <v>1</v>
      </c>
    </row>
    <row r="40" spans="1:10" ht="44.25" customHeight="1">
      <c r="A40" s="86">
        <v>24</v>
      </c>
      <c r="B40" s="59" t="s">
        <v>315</v>
      </c>
      <c r="C40" s="61" t="s">
        <v>556</v>
      </c>
      <c r="D40" s="87" t="s">
        <v>281</v>
      </c>
      <c r="E40" s="87" t="s">
        <v>281</v>
      </c>
      <c r="F40" s="87" t="s">
        <v>281</v>
      </c>
      <c r="G40" s="87" t="s">
        <v>281</v>
      </c>
      <c r="H40" s="87" t="s">
        <v>281</v>
      </c>
      <c r="I40" s="88" t="s">
        <v>1011</v>
      </c>
      <c r="J40" s="175">
        <v>1</v>
      </c>
    </row>
    <row r="41" spans="1:10" ht="75">
      <c r="A41" s="86">
        <v>25</v>
      </c>
      <c r="B41" s="59" t="s">
        <v>316</v>
      </c>
      <c r="C41" s="61" t="s">
        <v>512</v>
      </c>
      <c r="D41" s="87" t="s">
        <v>281</v>
      </c>
      <c r="E41" s="87" t="s">
        <v>281</v>
      </c>
      <c r="F41" s="87" t="s">
        <v>281</v>
      </c>
      <c r="G41" s="87" t="s">
        <v>281</v>
      </c>
      <c r="H41" s="87" t="s">
        <v>281</v>
      </c>
      <c r="I41" s="88" t="s">
        <v>507</v>
      </c>
      <c r="J41" s="175">
        <v>1</v>
      </c>
    </row>
    <row r="42" spans="1:10" ht="90">
      <c r="A42" s="86" t="s">
        <v>1010</v>
      </c>
      <c r="B42" s="59" t="s">
        <v>316</v>
      </c>
      <c r="C42" s="61" t="s">
        <v>1012</v>
      </c>
      <c r="D42" s="87"/>
      <c r="E42" s="87"/>
      <c r="F42" s="87" t="s">
        <v>281</v>
      </c>
      <c r="G42" s="87"/>
      <c r="H42" s="87"/>
      <c r="I42" s="88" t="s">
        <v>1001</v>
      </c>
      <c r="J42" s="175"/>
    </row>
    <row r="43" spans="1:10" ht="45">
      <c r="A43" s="86">
        <v>26</v>
      </c>
      <c r="B43" s="59" t="s">
        <v>317</v>
      </c>
      <c r="C43" s="61" t="s">
        <v>318</v>
      </c>
      <c r="D43" s="87" t="s">
        <v>281</v>
      </c>
      <c r="E43" s="87" t="s">
        <v>281</v>
      </c>
      <c r="F43" s="87" t="s">
        <v>281</v>
      </c>
      <c r="G43" s="87" t="s">
        <v>281</v>
      </c>
      <c r="H43" s="87" t="s">
        <v>281</v>
      </c>
      <c r="I43" s="88" t="s">
        <v>1011</v>
      </c>
      <c r="J43" s="175">
        <v>1</v>
      </c>
    </row>
    <row r="44" spans="1:10" ht="45">
      <c r="A44" s="86">
        <v>27</v>
      </c>
      <c r="B44" s="59" t="s">
        <v>319</v>
      </c>
      <c r="C44" s="61" t="s">
        <v>320</v>
      </c>
      <c r="D44" s="87" t="s">
        <v>281</v>
      </c>
      <c r="E44" s="87" t="s">
        <v>281</v>
      </c>
      <c r="F44" s="87" t="s">
        <v>281</v>
      </c>
      <c r="G44" s="87" t="s">
        <v>281</v>
      </c>
      <c r="H44" s="87" t="s">
        <v>281</v>
      </c>
      <c r="I44" s="88" t="s">
        <v>1011</v>
      </c>
      <c r="J44" s="175">
        <v>1</v>
      </c>
    </row>
    <row r="45" spans="1:10" ht="45">
      <c r="A45" s="86">
        <v>28</v>
      </c>
      <c r="B45" s="59" t="s">
        <v>321</v>
      </c>
      <c r="C45" s="61" t="s">
        <v>322</v>
      </c>
      <c r="D45" s="87" t="s">
        <v>281</v>
      </c>
      <c r="E45" s="87" t="s">
        <v>281</v>
      </c>
      <c r="F45" s="87" t="s">
        <v>281</v>
      </c>
      <c r="G45" s="87" t="s">
        <v>281</v>
      </c>
      <c r="H45" s="87" t="s">
        <v>281</v>
      </c>
      <c r="I45" s="88" t="s">
        <v>1011</v>
      </c>
      <c r="J45" s="175">
        <v>1</v>
      </c>
    </row>
    <row r="46" spans="1:10" ht="45">
      <c r="A46" s="86">
        <v>29</v>
      </c>
      <c r="B46" s="59" t="s">
        <v>323</v>
      </c>
      <c r="C46" s="61" t="s">
        <v>324</v>
      </c>
      <c r="D46" s="87" t="s">
        <v>281</v>
      </c>
      <c r="E46" s="87" t="s">
        <v>281</v>
      </c>
      <c r="F46" s="87" t="s">
        <v>281</v>
      </c>
      <c r="G46" s="87" t="s">
        <v>281</v>
      </c>
      <c r="H46" s="87" t="s">
        <v>281</v>
      </c>
      <c r="I46" s="88" t="s">
        <v>1011</v>
      </c>
      <c r="J46" s="175">
        <v>1</v>
      </c>
    </row>
    <row r="47" spans="1:10" ht="44.25" customHeight="1">
      <c r="A47" s="86">
        <v>30</v>
      </c>
      <c r="B47" s="59" t="s">
        <v>325</v>
      </c>
      <c r="C47" s="61" t="s">
        <v>326</v>
      </c>
      <c r="D47" s="87" t="s">
        <v>281</v>
      </c>
      <c r="E47" s="87" t="s">
        <v>281</v>
      </c>
      <c r="F47" s="87" t="s">
        <v>281</v>
      </c>
      <c r="G47" s="87" t="s">
        <v>281</v>
      </c>
      <c r="H47" s="87" t="s">
        <v>281</v>
      </c>
      <c r="I47" s="88" t="s">
        <v>507</v>
      </c>
      <c r="J47" s="175">
        <v>1</v>
      </c>
    </row>
    <row r="48" spans="1:10" ht="45">
      <c r="A48" s="86">
        <v>31</v>
      </c>
      <c r="B48" s="59" t="s">
        <v>327</v>
      </c>
      <c r="C48" s="61" t="s">
        <v>328</v>
      </c>
      <c r="D48" s="87" t="s">
        <v>281</v>
      </c>
      <c r="E48" s="87" t="s">
        <v>281</v>
      </c>
      <c r="F48" s="87" t="s">
        <v>281</v>
      </c>
      <c r="G48" s="87" t="s">
        <v>281</v>
      </c>
      <c r="H48" s="87" t="s">
        <v>281</v>
      </c>
      <c r="I48" s="88" t="s">
        <v>507</v>
      </c>
      <c r="J48" s="175">
        <v>1</v>
      </c>
    </row>
    <row r="49" spans="1:10" ht="45">
      <c r="A49" s="86">
        <v>30</v>
      </c>
      <c r="B49" s="59" t="s">
        <v>329</v>
      </c>
      <c r="C49" s="61" t="s">
        <v>330</v>
      </c>
      <c r="D49" s="87" t="s">
        <v>281</v>
      </c>
      <c r="E49" s="87" t="s">
        <v>281</v>
      </c>
      <c r="F49" s="87" t="s">
        <v>281</v>
      </c>
      <c r="G49" s="87" t="s">
        <v>281</v>
      </c>
      <c r="H49" s="87" t="s">
        <v>281</v>
      </c>
      <c r="I49" s="88" t="s">
        <v>1011</v>
      </c>
      <c r="J49" s="175">
        <v>1</v>
      </c>
    </row>
    <row r="50" spans="1:10" ht="45">
      <c r="A50" s="86">
        <v>33</v>
      </c>
      <c r="B50" s="59" t="s">
        <v>331</v>
      </c>
      <c r="C50" s="61" t="s">
        <v>332</v>
      </c>
      <c r="D50" s="87" t="s">
        <v>281</v>
      </c>
      <c r="E50" s="87" t="s">
        <v>281</v>
      </c>
      <c r="F50" s="87" t="s">
        <v>281</v>
      </c>
      <c r="G50" s="87" t="s">
        <v>281</v>
      </c>
      <c r="H50" s="87" t="s">
        <v>281</v>
      </c>
      <c r="I50" s="88" t="s">
        <v>1011</v>
      </c>
      <c r="J50" s="175">
        <v>1</v>
      </c>
    </row>
    <row r="51" spans="1:10" ht="45">
      <c r="A51" s="86">
        <v>34</v>
      </c>
      <c r="B51" s="59" t="s">
        <v>333</v>
      </c>
      <c r="C51" s="61" t="s">
        <v>334</v>
      </c>
      <c r="D51" s="87" t="s">
        <v>281</v>
      </c>
      <c r="E51" s="87" t="s">
        <v>281</v>
      </c>
      <c r="F51" s="87" t="s">
        <v>281</v>
      </c>
      <c r="G51" s="87" t="s">
        <v>281</v>
      </c>
      <c r="H51" s="87" t="s">
        <v>281</v>
      </c>
      <c r="I51" s="88" t="s">
        <v>1011</v>
      </c>
      <c r="J51" s="175">
        <v>1</v>
      </c>
    </row>
    <row r="52" spans="1:10" ht="45">
      <c r="A52" s="86">
        <v>35</v>
      </c>
      <c r="B52" s="59" t="s">
        <v>335</v>
      </c>
      <c r="C52" s="61" t="s">
        <v>336</v>
      </c>
      <c r="D52" s="87" t="s">
        <v>281</v>
      </c>
      <c r="E52" s="87" t="s">
        <v>281</v>
      </c>
      <c r="F52" s="87" t="s">
        <v>281</v>
      </c>
      <c r="G52" s="87" t="s">
        <v>281</v>
      </c>
      <c r="H52" s="87" t="s">
        <v>281</v>
      </c>
      <c r="I52" s="88" t="s">
        <v>507</v>
      </c>
      <c r="J52" s="175">
        <v>1</v>
      </c>
    </row>
    <row r="53" spans="1:10" ht="45">
      <c r="A53" s="86">
        <v>36</v>
      </c>
      <c r="B53" s="59" t="s">
        <v>337</v>
      </c>
      <c r="C53" s="61" t="s">
        <v>338</v>
      </c>
      <c r="D53" s="87" t="s">
        <v>281</v>
      </c>
      <c r="E53" s="87" t="s">
        <v>281</v>
      </c>
      <c r="F53" s="87" t="s">
        <v>281</v>
      </c>
      <c r="G53" s="87" t="s">
        <v>281</v>
      </c>
      <c r="H53" s="87" t="s">
        <v>281</v>
      </c>
      <c r="I53" s="88" t="s">
        <v>1007</v>
      </c>
      <c r="J53" s="175">
        <v>1</v>
      </c>
    </row>
    <row r="54" spans="1:10" ht="45.75" customHeight="1">
      <c r="A54" s="86">
        <v>37</v>
      </c>
      <c r="B54" s="59" t="s">
        <v>339</v>
      </c>
      <c r="C54" s="61" t="s">
        <v>340</v>
      </c>
      <c r="D54" s="87" t="s">
        <v>281</v>
      </c>
      <c r="E54" s="87" t="s">
        <v>281</v>
      </c>
      <c r="F54" s="87" t="s">
        <v>281</v>
      </c>
      <c r="G54" s="87" t="s">
        <v>281</v>
      </c>
      <c r="H54" s="87" t="s">
        <v>281</v>
      </c>
      <c r="I54" s="88" t="s">
        <v>1011</v>
      </c>
      <c r="J54" s="175">
        <v>1</v>
      </c>
    </row>
    <row r="55" spans="1:10" ht="45">
      <c r="A55" s="86">
        <v>38</v>
      </c>
      <c r="B55" s="59" t="s">
        <v>341</v>
      </c>
      <c r="C55" s="61" t="s">
        <v>342</v>
      </c>
      <c r="D55" s="87" t="s">
        <v>281</v>
      </c>
      <c r="E55" s="87" t="s">
        <v>281</v>
      </c>
      <c r="F55" s="87" t="s">
        <v>281</v>
      </c>
      <c r="G55" s="87" t="s">
        <v>281</v>
      </c>
      <c r="H55" s="87" t="s">
        <v>281</v>
      </c>
      <c r="I55" s="88" t="s">
        <v>1011</v>
      </c>
      <c r="J55" s="175">
        <v>1</v>
      </c>
    </row>
    <row r="56" spans="1:10" ht="45">
      <c r="A56" s="86">
        <v>39</v>
      </c>
      <c r="B56" s="59" t="s">
        <v>343</v>
      </c>
      <c r="C56" s="61" t="s">
        <v>344</v>
      </c>
      <c r="D56" s="87" t="s">
        <v>281</v>
      </c>
      <c r="E56" s="87" t="s">
        <v>281</v>
      </c>
      <c r="F56" s="87" t="s">
        <v>281</v>
      </c>
      <c r="G56" s="87" t="s">
        <v>281</v>
      </c>
      <c r="H56" s="87" t="s">
        <v>281</v>
      </c>
      <c r="I56" s="88" t="s">
        <v>1011</v>
      </c>
      <c r="J56" s="175">
        <v>1</v>
      </c>
    </row>
    <row r="57" spans="1:10" ht="45">
      <c r="A57" s="86">
        <v>40</v>
      </c>
      <c r="B57" s="59" t="s">
        <v>345</v>
      </c>
      <c r="C57" s="61" t="s">
        <v>346</v>
      </c>
      <c r="D57" s="87" t="s">
        <v>281</v>
      </c>
      <c r="E57" s="87" t="s">
        <v>281</v>
      </c>
      <c r="F57" s="87" t="s">
        <v>281</v>
      </c>
      <c r="G57" s="87" t="s">
        <v>281</v>
      </c>
      <c r="H57" s="87" t="s">
        <v>281</v>
      </c>
      <c r="I57" s="88" t="s">
        <v>1007</v>
      </c>
      <c r="J57" s="175">
        <v>1</v>
      </c>
    </row>
    <row r="58" spans="1:10" ht="45">
      <c r="A58" s="86">
        <v>41</v>
      </c>
      <c r="B58" s="59" t="s">
        <v>347</v>
      </c>
      <c r="C58" s="61" t="s">
        <v>348</v>
      </c>
      <c r="D58" s="87" t="s">
        <v>281</v>
      </c>
      <c r="E58" s="87" t="s">
        <v>281</v>
      </c>
      <c r="F58" s="87" t="s">
        <v>281</v>
      </c>
      <c r="G58" s="87" t="s">
        <v>281</v>
      </c>
      <c r="H58" s="87" t="s">
        <v>281</v>
      </c>
      <c r="I58" s="88" t="s">
        <v>507</v>
      </c>
      <c r="J58" s="175">
        <v>1</v>
      </c>
    </row>
    <row r="59" spans="1:10" ht="60">
      <c r="A59" s="86">
        <v>42</v>
      </c>
      <c r="B59" s="59" t="s">
        <v>349</v>
      </c>
      <c r="C59" s="61" t="s">
        <v>350</v>
      </c>
      <c r="D59" s="87" t="s">
        <v>281</v>
      </c>
      <c r="E59" s="87" t="s">
        <v>281</v>
      </c>
      <c r="F59" s="87" t="s">
        <v>281</v>
      </c>
      <c r="G59" s="87" t="s">
        <v>281</v>
      </c>
      <c r="H59" s="87" t="s">
        <v>281</v>
      </c>
      <c r="I59" s="88" t="s">
        <v>507</v>
      </c>
      <c r="J59" s="175">
        <v>1</v>
      </c>
    </row>
    <row r="60" spans="1:10" ht="90">
      <c r="A60" s="86">
        <v>43</v>
      </c>
      <c r="B60" s="59" t="s">
        <v>351</v>
      </c>
      <c r="C60" s="61" t="s">
        <v>513</v>
      </c>
      <c r="D60" s="87" t="s">
        <v>281</v>
      </c>
      <c r="E60" s="87" t="s">
        <v>281</v>
      </c>
      <c r="F60" s="87" t="s">
        <v>281</v>
      </c>
      <c r="G60" s="87" t="s">
        <v>281</v>
      </c>
      <c r="H60" s="87"/>
      <c r="I60" s="88" t="s">
        <v>506</v>
      </c>
      <c r="J60" s="175">
        <v>1</v>
      </c>
    </row>
    <row r="61" spans="1:10" ht="107.25" customHeight="1">
      <c r="A61" s="86"/>
      <c r="B61" s="59"/>
      <c r="C61" s="61" t="s">
        <v>1013</v>
      </c>
      <c r="D61" s="87"/>
      <c r="E61" s="87"/>
      <c r="F61" s="87" t="s">
        <v>281</v>
      </c>
      <c r="G61" s="87"/>
      <c r="H61" s="87"/>
      <c r="I61" s="88" t="s">
        <v>999</v>
      </c>
      <c r="J61" s="175"/>
    </row>
    <row r="62" spans="1:10" ht="76.5" customHeight="1">
      <c r="A62" s="86">
        <v>44</v>
      </c>
      <c r="B62" s="59" t="s">
        <v>352</v>
      </c>
      <c r="C62" s="61" t="s">
        <v>353</v>
      </c>
      <c r="D62" s="87" t="s">
        <v>281</v>
      </c>
      <c r="E62" s="87" t="s">
        <v>281</v>
      </c>
      <c r="F62" s="87" t="s">
        <v>281</v>
      </c>
      <c r="G62" s="87" t="s">
        <v>281</v>
      </c>
      <c r="H62" s="87" t="s">
        <v>281</v>
      </c>
      <c r="I62" s="88" t="s">
        <v>1011</v>
      </c>
      <c r="J62" s="256"/>
    </row>
    <row r="63" spans="1:10" ht="45">
      <c r="A63" s="86">
        <v>45</v>
      </c>
      <c r="B63" s="59" t="s">
        <v>354</v>
      </c>
      <c r="C63" s="61" t="s">
        <v>355</v>
      </c>
      <c r="D63" s="87" t="s">
        <v>281</v>
      </c>
      <c r="E63" s="87" t="s">
        <v>281</v>
      </c>
      <c r="F63" s="87"/>
      <c r="G63" s="87" t="s">
        <v>281</v>
      </c>
      <c r="H63" s="87"/>
      <c r="I63" s="88"/>
      <c r="J63" s="14"/>
    </row>
    <row r="64" spans="1:10" ht="60">
      <c r="A64" s="86">
        <v>46</v>
      </c>
      <c r="B64" s="59" t="s">
        <v>356</v>
      </c>
      <c r="C64" s="61" t="s">
        <v>357</v>
      </c>
      <c r="D64" s="87" t="s">
        <v>281</v>
      </c>
      <c r="E64" s="87" t="s">
        <v>281</v>
      </c>
      <c r="F64" s="87"/>
      <c r="G64" s="87" t="s">
        <v>281</v>
      </c>
      <c r="H64" s="87"/>
      <c r="I64" s="88"/>
      <c r="J64" s="14"/>
    </row>
    <row r="65" spans="1:12" ht="30">
      <c r="A65" s="86">
        <v>47</v>
      </c>
      <c r="B65" s="59" t="s">
        <v>358</v>
      </c>
      <c r="C65" s="61" t="s">
        <v>359</v>
      </c>
      <c r="D65" s="87"/>
      <c r="E65" s="87" t="s">
        <v>281</v>
      </c>
      <c r="F65" s="87"/>
      <c r="G65" s="87" t="s">
        <v>281</v>
      </c>
      <c r="H65" s="87"/>
      <c r="I65" s="88"/>
      <c r="J65" s="175">
        <v>1</v>
      </c>
    </row>
    <row r="66" spans="1:12" ht="30">
      <c r="A66" s="86">
        <v>48</v>
      </c>
      <c r="B66" s="59" t="s">
        <v>360</v>
      </c>
      <c r="C66" s="61" t="s">
        <v>361</v>
      </c>
      <c r="D66" s="87"/>
      <c r="E66" s="87" t="s">
        <v>281</v>
      </c>
      <c r="F66" s="87"/>
      <c r="G66" s="87"/>
      <c r="H66" s="87"/>
      <c r="I66" s="88"/>
      <c r="J66" s="175">
        <v>1</v>
      </c>
    </row>
    <row r="67" spans="1:12" ht="45">
      <c r="A67" s="86">
        <v>49</v>
      </c>
      <c r="B67" s="59" t="s">
        <v>362</v>
      </c>
      <c r="C67" s="61" t="s">
        <v>363</v>
      </c>
      <c r="D67" s="87"/>
      <c r="E67" s="87"/>
      <c r="F67" s="87"/>
      <c r="G67" s="87" t="s">
        <v>281</v>
      </c>
      <c r="H67" s="87"/>
      <c r="I67" s="88"/>
      <c r="J67" s="14"/>
    </row>
    <row r="68" spans="1:12" ht="30">
      <c r="A68" s="86">
        <v>50</v>
      </c>
      <c r="B68" s="59" t="s">
        <v>364</v>
      </c>
      <c r="C68" s="61" t="s">
        <v>365</v>
      </c>
      <c r="D68" s="87"/>
      <c r="E68" s="87" t="s">
        <v>281</v>
      </c>
      <c r="F68" s="87"/>
      <c r="G68" s="87"/>
      <c r="H68" s="87"/>
      <c r="I68" s="88"/>
      <c r="J68" s="14"/>
    </row>
    <row r="69" spans="1:12" s="92" customFormat="1" ht="30">
      <c r="A69" s="86">
        <v>51</v>
      </c>
      <c r="B69" s="59" t="s">
        <v>514</v>
      </c>
      <c r="C69" s="61" t="s">
        <v>515</v>
      </c>
      <c r="D69" s="89"/>
      <c r="E69" s="90" t="s">
        <v>281</v>
      </c>
      <c r="F69" s="90"/>
      <c r="G69" s="90" t="s">
        <v>281</v>
      </c>
      <c r="H69" s="89"/>
      <c r="I69" s="91"/>
      <c r="J69" s="174"/>
    </row>
    <row r="70" spans="1:12" ht="15.75">
      <c r="A70" s="86">
        <v>52</v>
      </c>
      <c r="B70" s="59" t="s">
        <v>366</v>
      </c>
      <c r="C70" s="61" t="s">
        <v>141</v>
      </c>
      <c r="D70" s="87"/>
      <c r="E70" s="87" t="s">
        <v>281</v>
      </c>
      <c r="F70" s="87"/>
      <c r="G70" s="87"/>
      <c r="H70" s="87"/>
      <c r="I70" s="88"/>
      <c r="J70" s="175">
        <v>1</v>
      </c>
    </row>
    <row r="71" spans="1:12" ht="45">
      <c r="A71" s="86">
        <v>53</v>
      </c>
      <c r="B71" s="59" t="s">
        <v>367</v>
      </c>
      <c r="C71" s="61" t="s">
        <v>980</v>
      </c>
      <c r="D71" s="87"/>
      <c r="E71" s="87" t="s">
        <v>281</v>
      </c>
      <c r="F71" s="87"/>
      <c r="G71" s="87" t="s">
        <v>281</v>
      </c>
      <c r="H71" s="87"/>
      <c r="I71" s="88"/>
      <c r="J71" s="14"/>
    </row>
    <row r="72" spans="1:12" ht="30">
      <c r="A72" s="86">
        <v>54</v>
      </c>
      <c r="B72" s="59" t="s">
        <v>1014</v>
      </c>
      <c r="C72" s="61" t="s">
        <v>1015</v>
      </c>
      <c r="D72" s="87"/>
      <c r="E72" s="255" t="s">
        <v>1004</v>
      </c>
      <c r="F72" s="87"/>
      <c r="G72" s="87"/>
      <c r="H72" s="87"/>
      <c r="I72" s="88"/>
      <c r="J72" s="257">
        <v>1</v>
      </c>
    </row>
    <row r="73" spans="1:12" ht="30">
      <c r="A73" s="86">
        <v>55</v>
      </c>
      <c r="B73" s="59" t="s">
        <v>1016</v>
      </c>
      <c r="C73" s="61" t="s">
        <v>1017</v>
      </c>
      <c r="D73" s="87"/>
      <c r="E73" s="255" t="s">
        <v>1004</v>
      </c>
      <c r="F73" s="87"/>
      <c r="G73" s="87"/>
      <c r="H73" s="87"/>
      <c r="I73" s="88"/>
      <c r="J73" s="257">
        <v>1</v>
      </c>
    </row>
    <row r="74" spans="1:12" ht="45">
      <c r="A74" s="86">
        <v>56</v>
      </c>
      <c r="B74" s="59" t="s">
        <v>368</v>
      </c>
      <c r="C74" s="61" t="s">
        <v>369</v>
      </c>
      <c r="D74" s="87"/>
      <c r="E74" s="87"/>
      <c r="F74" s="87" t="s">
        <v>281</v>
      </c>
      <c r="G74" s="87"/>
      <c r="H74" s="87"/>
      <c r="I74" s="88" t="s">
        <v>1007</v>
      </c>
      <c r="J74" s="257"/>
    </row>
    <row r="75" spans="1:12" ht="60">
      <c r="A75" s="86">
        <v>57</v>
      </c>
      <c r="B75" s="59" t="s">
        <v>370</v>
      </c>
      <c r="C75" s="61" t="s">
        <v>552</v>
      </c>
      <c r="D75" s="87"/>
      <c r="E75" s="87"/>
      <c r="F75" s="87" t="s">
        <v>281</v>
      </c>
      <c r="G75" s="87" t="s">
        <v>281</v>
      </c>
      <c r="H75" s="87"/>
      <c r="I75" s="88" t="s">
        <v>510</v>
      </c>
      <c r="J75" s="257"/>
    </row>
    <row r="76" spans="1:12" ht="35.25" customHeight="1">
      <c r="A76" s="86">
        <v>58</v>
      </c>
      <c r="B76" s="59" t="s">
        <v>371</v>
      </c>
      <c r="C76" s="61" t="s">
        <v>372</v>
      </c>
      <c r="D76" s="87"/>
      <c r="E76" s="87"/>
      <c r="F76" s="87"/>
      <c r="G76" s="87"/>
      <c r="H76" s="87" t="s">
        <v>281</v>
      </c>
      <c r="I76" s="88"/>
      <c r="J76" s="257"/>
    </row>
    <row r="77" spans="1:12" ht="44.25" customHeight="1">
      <c r="A77" s="529">
        <v>59</v>
      </c>
      <c r="B77" s="59" t="s">
        <v>373</v>
      </c>
      <c r="C77" s="61" t="s">
        <v>1018</v>
      </c>
      <c r="D77" s="255"/>
      <c r="E77" s="255" t="s">
        <v>1004</v>
      </c>
      <c r="F77" s="255" t="s">
        <v>1004</v>
      </c>
      <c r="G77" s="255" t="s">
        <v>1004</v>
      </c>
      <c r="H77" s="255"/>
      <c r="I77" s="530" t="s">
        <v>1657</v>
      </c>
      <c r="J77" s="266"/>
      <c r="L77" s="9" t="s">
        <v>1010</v>
      </c>
    </row>
    <row r="78" spans="1:12" ht="77.25" customHeight="1">
      <c r="A78" s="529" t="s">
        <v>1010</v>
      </c>
      <c r="B78" s="59" t="s">
        <v>373</v>
      </c>
      <c r="C78" s="61" t="s">
        <v>1019</v>
      </c>
      <c r="D78" s="255"/>
      <c r="E78" s="255" t="s">
        <v>1010</v>
      </c>
      <c r="F78" s="255" t="s">
        <v>281</v>
      </c>
      <c r="G78" s="255" t="s">
        <v>1010</v>
      </c>
      <c r="H78" s="255"/>
      <c r="I78" s="530" t="s">
        <v>1001</v>
      </c>
      <c r="J78" s="266"/>
    </row>
    <row r="79" spans="1:12" ht="30">
      <c r="A79" s="86">
        <v>60</v>
      </c>
      <c r="B79" s="59" t="s">
        <v>374</v>
      </c>
      <c r="C79" s="61" t="s">
        <v>375</v>
      </c>
      <c r="D79" s="87"/>
      <c r="E79" s="87" t="s">
        <v>281</v>
      </c>
      <c r="F79" s="87"/>
      <c r="G79" s="87" t="s">
        <v>281</v>
      </c>
      <c r="H79" s="87"/>
      <c r="I79" s="88"/>
      <c r="J79" s="257"/>
    </row>
    <row r="80" spans="1:12" ht="30">
      <c r="A80" s="86">
        <v>61</v>
      </c>
      <c r="B80" s="59" t="s">
        <v>376</v>
      </c>
      <c r="C80" s="61" t="s">
        <v>377</v>
      </c>
      <c r="D80" s="87"/>
      <c r="E80" s="87" t="s">
        <v>281</v>
      </c>
      <c r="F80" s="87"/>
      <c r="G80" s="87"/>
      <c r="H80" s="87"/>
      <c r="I80" s="88"/>
      <c r="J80" s="257"/>
    </row>
    <row r="81" spans="1:10" ht="30">
      <c r="A81" s="86">
        <v>62</v>
      </c>
      <c r="B81" s="59" t="s">
        <v>378</v>
      </c>
      <c r="C81" s="61" t="s">
        <v>379</v>
      </c>
      <c r="D81" s="87"/>
      <c r="E81" s="87" t="s">
        <v>281</v>
      </c>
      <c r="F81" s="87"/>
      <c r="G81" s="87"/>
      <c r="H81" s="87"/>
      <c r="I81" s="88"/>
      <c r="J81" s="257"/>
    </row>
    <row r="82" spans="1:10" ht="30">
      <c r="A82" s="86">
        <v>63</v>
      </c>
      <c r="B82" s="59" t="s">
        <v>380</v>
      </c>
      <c r="C82" s="61" t="s">
        <v>381</v>
      </c>
      <c r="D82" s="87"/>
      <c r="E82" s="87" t="s">
        <v>281</v>
      </c>
      <c r="F82" s="87"/>
      <c r="G82" s="87"/>
      <c r="H82" s="87"/>
      <c r="I82" s="88"/>
      <c r="J82" s="257"/>
    </row>
    <row r="83" spans="1:10" ht="45">
      <c r="A83" s="529">
        <v>64</v>
      </c>
      <c r="B83" s="59" t="s">
        <v>382</v>
      </c>
      <c r="C83" s="61" t="s">
        <v>383</v>
      </c>
      <c r="D83" s="255"/>
      <c r="E83" s="255" t="s">
        <v>1004</v>
      </c>
      <c r="F83" s="255" t="s">
        <v>1010</v>
      </c>
      <c r="G83" s="255" t="s">
        <v>1004</v>
      </c>
      <c r="H83" s="255"/>
      <c r="I83" s="530" t="s">
        <v>1010</v>
      </c>
      <c r="J83" s="266"/>
    </row>
    <row r="84" spans="1:10" ht="45">
      <c r="A84" s="86">
        <v>65</v>
      </c>
      <c r="B84" s="59" t="s">
        <v>384</v>
      </c>
      <c r="C84" s="61" t="s">
        <v>978</v>
      </c>
      <c r="D84" s="87"/>
      <c r="E84" s="87" t="s">
        <v>281</v>
      </c>
      <c r="F84" s="87"/>
      <c r="G84" s="87"/>
      <c r="H84" s="87"/>
      <c r="I84" s="88"/>
      <c r="J84" s="257"/>
    </row>
    <row r="85" spans="1:10" ht="30">
      <c r="A85" s="86">
        <v>66</v>
      </c>
      <c r="B85" s="59" t="s">
        <v>385</v>
      </c>
      <c r="C85" s="61" t="s">
        <v>386</v>
      </c>
      <c r="D85" s="87"/>
      <c r="E85" s="87" t="s">
        <v>281</v>
      </c>
      <c r="F85" s="87"/>
      <c r="G85" s="87"/>
      <c r="H85" s="87"/>
      <c r="I85" s="88"/>
      <c r="J85" s="175">
        <v>1</v>
      </c>
    </row>
    <row r="86" spans="1:10" ht="30">
      <c r="A86" s="86">
        <v>67</v>
      </c>
      <c r="B86" s="59" t="s">
        <v>387</v>
      </c>
      <c r="C86" s="61" t="s">
        <v>979</v>
      </c>
      <c r="D86" s="87"/>
      <c r="E86" s="87" t="s">
        <v>281</v>
      </c>
      <c r="F86" s="87"/>
      <c r="G86" s="87" t="s">
        <v>281</v>
      </c>
      <c r="H86" s="87"/>
      <c r="I86" s="88"/>
      <c r="J86" s="257"/>
    </row>
    <row r="87" spans="1:10" ht="30">
      <c r="A87" s="86">
        <v>68</v>
      </c>
      <c r="B87" s="59" t="s">
        <v>388</v>
      </c>
      <c r="C87" s="61" t="s">
        <v>389</v>
      </c>
      <c r="D87" s="87"/>
      <c r="E87" s="87" t="s">
        <v>281</v>
      </c>
      <c r="F87" s="87"/>
      <c r="G87" s="87"/>
      <c r="H87" s="87"/>
      <c r="I87" s="88"/>
      <c r="J87" s="257"/>
    </row>
    <row r="88" spans="1:10" ht="30">
      <c r="A88" s="86">
        <v>69</v>
      </c>
      <c r="B88" s="59" t="s">
        <v>390</v>
      </c>
      <c r="C88" s="61" t="s">
        <v>391</v>
      </c>
      <c r="D88" s="87"/>
      <c r="E88" s="87" t="s">
        <v>281</v>
      </c>
      <c r="F88" s="87"/>
      <c r="G88" s="87"/>
      <c r="H88" s="87"/>
      <c r="I88" s="88"/>
      <c r="J88" s="175">
        <v>1</v>
      </c>
    </row>
    <row r="89" spans="1:10" ht="30">
      <c r="A89" s="86">
        <v>70</v>
      </c>
      <c r="B89" s="60" t="s">
        <v>392</v>
      </c>
      <c r="C89" s="61" t="s">
        <v>393</v>
      </c>
      <c r="D89" s="87"/>
      <c r="E89" s="87" t="s">
        <v>281</v>
      </c>
      <c r="F89" s="87"/>
      <c r="G89" s="87" t="s">
        <v>281</v>
      </c>
      <c r="H89" s="87"/>
      <c r="I89" s="88"/>
      <c r="J89" s="257"/>
    </row>
    <row r="90" spans="1:10" ht="45">
      <c r="A90" s="86">
        <v>71</v>
      </c>
      <c r="B90" s="60" t="s">
        <v>394</v>
      </c>
      <c r="C90" s="61" t="s">
        <v>395</v>
      </c>
      <c r="D90" s="87"/>
      <c r="E90" s="87" t="s">
        <v>281</v>
      </c>
      <c r="F90" s="87"/>
      <c r="G90" s="87"/>
      <c r="H90" s="87"/>
      <c r="I90" s="88"/>
      <c r="J90" s="175">
        <v>1</v>
      </c>
    </row>
    <row r="91" spans="1:10" ht="60">
      <c r="A91" s="86">
        <v>72</v>
      </c>
      <c r="B91" s="60" t="s">
        <v>396</v>
      </c>
      <c r="C91" s="61" t="s">
        <v>397</v>
      </c>
      <c r="D91" s="87"/>
      <c r="E91" s="87" t="s">
        <v>281</v>
      </c>
      <c r="F91" s="87" t="s">
        <v>281</v>
      </c>
      <c r="G91" s="87" t="s">
        <v>281</v>
      </c>
      <c r="H91" s="87"/>
      <c r="I91" s="88" t="s">
        <v>507</v>
      </c>
      <c r="J91" s="175">
        <v>1</v>
      </c>
    </row>
    <row r="92" spans="1:10" ht="30">
      <c r="A92" s="86">
        <v>73</v>
      </c>
      <c r="B92" s="60" t="s">
        <v>1020</v>
      </c>
      <c r="C92" s="61" t="s">
        <v>1021</v>
      </c>
      <c r="D92" s="87"/>
      <c r="E92" s="255" t="s">
        <v>1004</v>
      </c>
      <c r="F92" s="87"/>
      <c r="G92" s="87"/>
      <c r="H92" s="87"/>
      <c r="I92" s="88"/>
      <c r="J92" s="175"/>
    </row>
    <row r="93" spans="1:10" ht="45">
      <c r="A93" s="86">
        <v>74</v>
      </c>
      <c r="B93" s="60" t="s">
        <v>398</v>
      </c>
      <c r="C93" s="61" t="s">
        <v>551</v>
      </c>
      <c r="D93" s="87"/>
      <c r="E93" s="87" t="s">
        <v>281</v>
      </c>
      <c r="F93" s="87"/>
      <c r="G93" s="87"/>
      <c r="H93" s="87"/>
      <c r="I93" s="88"/>
      <c r="J93" s="257"/>
    </row>
    <row r="94" spans="1:10" ht="30">
      <c r="A94" s="86">
        <v>75</v>
      </c>
      <c r="B94" s="60" t="s">
        <v>399</v>
      </c>
      <c r="C94" s="61" t="s">
        <v>400</v>
      </c>
      <c r="D94" s="87"/>
      <c r="E94" s="87" t="s">
        <v>281</v>
      </c>
      <c r="F94" s="87"/>
      <c r="G94" s="87"/>
      <c r="H94" s="87"/>
      <c r="I94" s="88"/>
      <c r="J94" s="257"/>
    </row>
    <row r="95" spans="1:10" ht="38.25" customHeight="1">
      <c r="A95" s="86">
        <v>76</v>
      </c>
      <c r="B95" s="60" t="s">
        <v>516</v>
      </c>
      <c r="C95" s="61" t="s">
        <v>1022</v>
      </c>
      <c r="D95" s="87"/>
      <c r="E95" s="87" t="s">
        <v>281</v>
      </c>
      <c r="F95" s="87"/>
      <c r="G95" s="87"/>
      <c r="H95" s="87"/>
      <c r="I95" s="88"/>
      <c r="J95" s="257"/>
    </row>
    <row r="96" spans="1:10" ht="60">
      <c r="A96" s="86">
        <v>77</v>
      </c>
      <c r="B96" s="94" t="s">
        <v>517</v>
      </c>
      <c r="C96" s="61" t="s">
        <v>557</v>
      </c>
      <c r="D96" s="93"/>
      <c r="E96" s="87" t="s">
        <v>281</v>
      </c>
      <c r="F96" s="93"/>
      <c r="G96" s="93"/>
      <c r="H96" s="93"/>
      <c r="I96" s="93"/>
      <c r="J96" s="257"/>
    </row>
    <row r="97" spans="1:10" ht="75">
      <c r="A97" s="86">
        <v>78</v>
      </c>
      <c r="B97" s="94" t="s">
        <v>518</v>
      </c>
      <c r="C97" s="61" t="s">
        <v>550</v>
      </c>
      <c r="D97" s="93"/>
      <c r="E97" s="93"/>
      <c r="F97" s="93"/>
      <c r="G97" s="87" t="s">
        <v>281</v>
      </c>
      <c r="H97" s="93"/>
      <c r="I97" s="93"/>
      <c r="J97" s="257"/>
    </row>
    <row r="98" spans="1:10" ht="33.75" customHeight="1">
      <c r="A98" s="86">
        <v>79</v>
      </c>
      <c r="B98" s="94" t="s">
        <v>519</v>
      </c>
      <c r="C98" s="61" t="s">
        <v>520</v>
      </c>
      <c r="D98" s="93"/>
      <c r="E98" s="87" t="s">
        <v>281</v>
      </c>
      <c r="F98" s="93"/>
      <c r="G98" s="93"/>
      <c r="H98" s="93"/>
      <c r="I98" s="93"/>
      <c r="J98" s="175">
        <v>1</v>
      </c>
    </row>
    <row r="99" spans="1:10" ht="30">
      <c r="A99" s="86">
        <v>80</v>
      </c>
      <c r="B99" s="94" t="s">
        <v>521</v>
      </c>
      <c r="C99" s="61" t="s">
        <v>502</v>
      </c>
      <c r="D99" s="87" t="s">
        <v>281</v>
      </c>
      <c r="E99" s="87" t="s">
        <v>281</v>
      </c>
      <c r="F99" s="93"/>
      <c r="G99" s="87" t="s">
        <v>281</v>
      </c>
      <c r="H99" s="93"/>
      <c r="I99" s="93"/>
      <c r="J99" s="257"/>
    </row>
    <row r="100" spans="1:10" ht="36.75" customHeight="1">
      <c r="A100" s="257">
        <v>81</v>
      </c>
      <c r="B100" s="258">
        <v>32139</v>
      </c>
      <c r="C100" s="61" t="s">
        <v>1023</v>
      </c>
      <c r="D100" s="93"/>
      <c r="E100" s="259" t="s">
        <v>1004</v>
      </c>
      <c r="F100" s="93"/>
      <c r="G100" s="93"/>
      <c r="H100" s="93"/>
      <c r="I100" s="93"/>
      <c r="J100" s="257">
        <v>1</v>
      </c>
    </row>
    <row r="101" spans="1:10" ht="44.25" customHeight="1">
      <c r="A101" s="257">
        <v>82</v>
      </c>
      <c r="B101" s="258">
        <v>32140</v>
      </c>
      <c r="C101" s="260" t="s">
        <v>1024</v>
      </c>
      <c r="D101" s="93"/>
      <c r="E101" s="259" t="s">
        <v>1004</v>
      </c>
      <c r="F101" s="93"/>
      <c r="G101" s="93"/>
      <c r="H101" s="93"/>
      <c r="I101" s="93"/>
      <c r="J101" s="257"/>
    </row>
    <row r="102" spans="1:10" ht="40.5" customHeight="1">
      <c r="A102" s="257">
        <v>83</v>
      </c>
      <c r="B102" s="258">
        <v>32141</v>
      </c>
      <c r="C102" s="61" t="s">
        <v>1025</v>
      </c>
      <c r="D102" s="93"/>
      <c r="E102" s="259" t="s">
        <v>1004</v>
      </c>
      <c r="F102" s="93"/>
      <c r="G102" s="93"/>
      <c r="H102" s="93"/>
      <c r="I102" s="93"/>
      <c r="J102" s="257"/>
    </row>
    <row r="103" spans="1:10" ht="36.75" customHeight="1">
      <c r="A103" s="257">
        <v>84</v>
      </c>
      <c r="B103" s="258">
        <v>32143</v>
      </c>
      <c r="C103" s="61" t="s">
        <v>1026</v>
      </c>
      <c r="D103" s="93"/>
      <c r="E103" s="261"/>
      <c r="F103" s="93"/>
      <c r="G103" s="262" t="s">
        <v>1004</v>
      </c>
      <c r="H103" s="93"/>
      <c r="I103" s="93"/>
      <c r="J103" s="257"/>
    </row>
    <row r="104" spans="1:10" ht="29.25" customHeight="1">
      <c r="A104" s="257">
        <v>85</v>
      </c>
      <c r="B104" s="258">
        <v>32144</v>
      </c>
      <c r="C104" s="263" t="s">
        <v>1027</v>
      </c>
      <c r="D104" s="93"/>
      <c r="E104" s="264"/>
      <c r="F104" s="93"/>
      <c r="G104" s="262" t="s">
        <v>1004</v>
      </c>
      <c r="H104" s="93"/>
      <c r="I104" s="93"/>
      <c r="J104" s="257"/>
    </row>
    <row r="105" spans="1:10" ht="41.25" customHeight="1">
      <c r="A105" s="257">
        <v>86</v>
      </c>
      <c r="B105" s="258">
        <v>32145</v>
      </c>
      <c r="C105" s="61" t="s">
        <v>1028</v>
      </c>
      <c r="D105" s="93"/>
      <c r="E105" s="265" t="s">
        <v>1004</v>
      </c>
      <c r="F105" s="93"/>
      <c r="G105" s="266"/>
      <c r="H105" s="93"/>
      <c r="I105" s="93"/>
      <c r="J105" s="257"/>
    </row>
    <row r="106" spans="1:10" ht="37.5" customHeight="1">
      <c r="A106" s="257">
        <v>87</v>
      </c>
      <c r="B106" s="258">
        <v>32146</v>
      </c>
      <c r="C106" s="61" t="s">
        <v>1029</v>
      </c>
      <c r="D106" s="93"/>
      <c r="E106" s="265" t="s">
        <v>1004</v>
      </c>
      <c r="F106" s="93"/>
      <c r="G106" s="262" t="s">
        <v>1004</v>
      </c>
      <c r="H106" s="93"/>
      <c r="I106" s="93"/>
      <c r="J106" s="257"/>
    </row>
    <row r="111" spans="1:10">
      <c r="C111" s="267" t="s">
        <v>1010</v>
      </c>
    </row>
  </sheetData>
  <mergeCells count="9">
    <mergeCell ref="A6:H6"/>
    <mergeCell ref="H7:H8"/>
    <mergeCell ref="I7:J7"/>
    <mergeCell ref="A7:A8"/>
    <mergeCell ref="B7:B8"/>
    <mergeCell ref="C7:C8"/>
    <mergeCell ref="D7:E7"/>
    <mergeCell ref="F7:F8"/>
    <mergeCell ref="G7:G8"/>
  </mergeCells>
  <pageMargins left="0.11811023622047245" right="0.11811023622047245" top="0.39370078740157483" bottom="0.39370078740157483" header="0" footer="0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11" workbookViewId="0">
      <selection activeCell="J16" sqref="J16"/>
    </sheetView>
  </sheetViews>
  <sheetFormatPr defaultRowHeight="15.75"/>
  <cols>
    <col min="1" max="1" width="15.5703125" style="147" customWidth="1"/>
    <col min="2" max="2" width="49.42578125" style="147" customWidth="1"/>
    <col min="3" max="3" width="12.7109375" style="150" customWidth="1"/>
    <col min="4" max="4" width="15.140625" style="147" customWidth="1"/>
    <col min="5" max="16384" width="9.140625" style="147"/>
  </cols>
  <sheetData>
    <row r="1" spans="1:4" s="146" customFormat="1" ht="12">
      <c r="C1" s="149"/>
      <c r="D1" s="58" t="s">
        <v>472</v>
      </c>
    </row>
    <row r="2" spans="1:4" s="146" customFormat="1" ht="12">
      <c r="C2" s="149"/>
      <c r="D2" s="58" t="s">
        <v>192</v>
      </c>
    </row>
    <row r="3" spans="1:4" s="146" customFormat="1" ht="12">
      <c r="C3" s="149"/>
      <c r="D3" s="58" t="s">
        <v>996</v>
      </c>
    </row>
    <row r="4" spans="1:4" s="146" customFormat="1" ht="12">
      <c r="C4" s="149"/>
      <c r="D4" s="58" t="s">
        <v>1419</v>
      </c>
    </row>
    <row r="5" spans="1:4">
      <c r="D5" s="126"/>
    </row>
    <row r="6" spans="1:4">
      <c r="A6" s="814" t="s">
        <v>193</v>
      </c>
      <c r="B6" s="814"/>
      <c r="C6" s="814"/>
      <c r="D6" s="814"/>
    </row>
    <row r="7" spans="1:4">
      <c r="A7" s="814" t="s">
        <v>429</v>
      </c>
      <c r="B7" s="814"/>
      <c r="C7" s="814"/>
      <c r="D7" s="814"/>
    </row>
    <row r="8" spans="1:4">
      <c r="A8" s="818" t="s">
        <v>577</v>
      </c>
      <c r="B8" s="818"/>
      <c r="C8" s="818"/>
      <c r="D8" s="818"/>
    </row>
    <row r="9" spans="1:4">
      <c r="A9" s="814" t="s">
        <v>159</v>
      </c>
      <c r="B9" s="814"/>
      <c r="C9" s="814"/>
      <c r="D9" s="814"/>
    </row>
    <row r="10" spans="1:4">
      <c r="A10" s="814" t="s">
        <v>160</v>
      </c>
      <c r="B10" s="814"/>
      <c r="C10" s="814"/>
      <c r="D10" s="814"/>
    </row>
    <row r="11" spans="1:4">
      <c r="A11" s="831" t="s">
        <v>1031</v>
      </c>
      <c r="B11" s="831"/>
      <c r="C11" s="831"/>
      <c r="D11" s="831"/>
    </row>
    <row r="12" spans="1:4" ht="16.5" thickBot="1"/>
    <row r="13" spans="1:4" ht="48" thickBot="1">
      <c r="A13" s="135" t="s">
        <v>407</v>
      </c>
      <c r="B13" s="136" t="s">
        <v>408</v>
      </c>
      <c r="C13" s="136" t="s">
        <v>409</v>
      </c>
      <c r="D13" s="270" t="s">
        <v>410</v>
      </c>
    </row>
    <row r="14" spans="1:4" ht="35.25" customHeight="1">
      <c r="A14" s="137" t="s">
        <v>1660</v>
      </c>
      <c r="B14" s="138" t="s">
        <v>411</v>
      </c>
      <c r="C14" s="151" t="s">
        <v>412</v>
      </c>
      <c r="D14" s="271">
        <v>357.08</v>
      </c>
    </row>
    <row r="15" spans="1:4" ht="38.25" customHeight="1">
      <c r="A15" s="139" t="s">
        <v>1660</v>
      </c>
      <c r="B15" s="140" t="s">
        <v>413</v>
      </c>
      <c r="C15" s="152" t="s">
        <v>412</v>
      </c>
      <c r="D15" s="271">
        <v>1154.1600000000001</v>
      </c>
    </row>
    <row r="16" spans="1:4" ht="48" customHeight="1">
      <c r="A16" s="139" t="s">
        <v>1660</v>
      </c>
      <c r="B16" s="140" t="s">
        <v>414</v>
      </c>
      <c r="C16" s="152" t="s">
        <v>412</v>
      </c>
      <c r="D16" s="271">
        <v>492.61</v>
      </c>
    </row>
    <row r="17" spans="1:4" ht="16.899999999999999" customHeight="1">
      <c r="A17" s="139" t="s">
        <v>415</v>
      </c>
      <c r="B17" s="140" t="s">
        <v>416</v>
      </c>
      <c r="C17" s="152" t="s">
        <v>412</v>
      </c>
      <c r="D17" s="271">
        <v>464.43</v>
      </c>
    </row>
    <row r="18" spans="1:4" ht="31.5">
      <c r="A18" s="139" t="s">
        <v>417</v>
      </c>
      <c r="B18" s="140" t="s">
        <v>418</v>
      </c>
      <c r="C18" s="152" t="s">
        <v>412</v>
      </c>
      <c r="D18" s="271">
        <v>696.65</v>
      </c>
    </row>
    <row r="19" spans="1:4" ht="30" customHeight="1">
      <c r="A19" s="139" t="s">
        <v>1661</v>
      </c>
      <c r="B19" s="140" t="s">
        <v>419</v>
      </c>
      <c r="C19" s="152" t="s">
        <v>412</v>
      </c>
      <c r="D19" s="271">
        <v>348.32</v>
      </c>
    </row>
    <row r="20" spans="1:4" ht="34.5" customHeight="1">
      <c r="A20" s="139" t="s">
        <v>1661</v>
      </c>
      <c r="B20" s="140" t="s">
        <v>420</v>
      </c>
      <c r="C20" s="152" t="s">
        <v>412</v>
      </c>
      <c r="D20" s="271">
        <v>464.43</v>
      </c>
    </row>
    <row r="21" spans="1:4" ht="16.149999999999999" customHeight="1">
      <c r="A21" s="139" t="s">
        <v>421</v>
      </c>
      <c r="B21" s="140" t="s">
        <v>422</v>
      </c>
      <c r="C21" s="152" t="s">
        <v>412</v>
      </c>
      <c r="D21" s="271">
        <v>419.82</v>
      </c>
    </row>
    <row r="22" spans="1:4" ht="16.149999999999999" customHeight="1">
      <c r="A22" s="139" t="s">
        <v>1071</v>
      </c>
      <c r="B22" s="140"/>
      <c r="C22" s="152" t="s">
        <v>412</v>
      </c>
      <c r="D22" s="271">
        <v>419.82</v>
      </c>
    </row>
    <row r="23" spans="1:4" ht="31.5">
      <c r="A23" s="139"/>
      <c r="B23" s="140" t="s">
        <v>423</v>
      </c>
      <c r="C23" s="152" t="s">
        <v>412</v>
      </c>
      <c r="D23" s="271">
        <v>239.88</v>
      </c>
    </row>
    <row r="24" spans="1:4" ht="31.5">
      <c r="A24" s="141" t="s">
        <v>1072</v>
      </c>
      <c r="B24" s="140" t="s">
        <v>424</v>
      </c>
      <c r="C24" s="152" t="s">
        <v>412</v>
      </c>
      <c r="D24" s="271">
        <v>358.89</v>
      </c>
    </row>
    <row r="25" spans="1:4" ht="20.25" customHeight="1">
      <c r="A25" s="142" t="s">
        <v>425</v>
      </c>
      <c r="B25" s="143" t="s">
        <v>426</v>
      </c>
      <c r="C25" s="153" t="s">
        <v>412</v>
      </c>
      <c r="D25" s="271">
        <v>475.08</v>
      </c>
    </row>
    <row r="26" spans="1:4" ht="51" customHeight="1">
      <c r="A26" s="144" t="s">
        <v>1073</v>
      </c>
      <c r="B26" s="140" t="s">
        <v>427</v>
      </c>
      <c r="C26" s="152" t="s">
        <v>412</v>
      </c>
      <c r="D26" s="271">
        <v>353.17</v>
      </c>
    </row>
    <row r="27" spans="1:4" ht="82.15" customHeight="1" thickBot="1">
      <c r="A27" s="272" t="s">
        <v>1074</v>
      </c>
      <c r="B27" s="145" t="s">
        <v>428</v>
      </c>
      <c r="C27" s="154" t="s">
        <v>412</v>
      </c>
      <c r="D27" s="273">
        <v>467.45</v>
      </c>
    </row>
    <row r="28" spans="1:4">
      <c r="A28" s="148"/>
    </row>
  </sheetData>
  <mergeCells count="6">
    <mergeCell ref="A6:D6"/>
    <mergeCell ref="A9:D9"/>
    <mergeCell ref="A10:D10"/>
    <mergeCell ref="A11:D11"/>
    <mergeCell ref="A8:D8"/>
    <mergeCell ref="A7:D7"/>
  </mergeCells>
  <pageMargins left="0" right="0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2"/>
  <sheetViews>
    <sheetView workbookViewId="0">
      <selection activeCell="L75" sqref="L75"/>
    </sheetView>
  </sheetViews>
  <sheetFormatPr defaultRowHeight="12.75"/>
  <cols>
    <col min="1" max="1" width="13.7109375" style="1" customWidth="1"/>
    <col min="2" max="2" width="25.85546875" style="1" customWidth="1"/>
    <col min="3" max="3" width="46" style="1" customWidth="1"/>
    <col min="4" max="16384" width="9.140625" style="1"/>
  </cols>
  <sheetData>
    <row r="1" spans="1:3">
      <c r="C1" s="18" t="s">
        <v>571</v>
      </c>
    </row>
    <row r="2" spans="1:3">
      <c r="C2" s="18" t="s">
        <v>192</v>
      </c>
    </row>
    <row r="3" spans="1:3">
      <c r="C3" s="18" t="s">
        <v>996</v>
      </c>
    </row>
    <row r="4" spans="1:3">
      <c r="C4" s="58" t="s">
        <v>1419</v>
      </c>
    </row>
    <row r="5" spans="1:3">
      <c r="C5" s="18"/>
    </row>
    <row r="6" spans="1:3" ht="15.75">
      <c r="A6" s="835" t="s">
        <v>241</v>
      </c>
      <c r="B6" s="835"/>
      <c r="C6" s="835"/>
    </row>
    <row r="7" spans="1:3" ht="15.75">
      <c r="A7" s="835" t="s">
        <v>242</v>
      </c>
      <c r="B7" s="835"/>
      <c r="C7" s="835"/>
    </row>
    <row r="8" spans="1:3" ht="15.75">
      <c r="A8" s="835" t="s">
        <v>1255</v>
      </c>
      <c r="B8" s="835"/>
      <c r="C8" s="835"/>
    </row>
    <row r="9" spans="1:3" ht="15.75">
      <c r="A9" s="835" t="s">
        <v>243</v>
      </c>
      <c r="B9" s="835"/>
      <c r="C9" s="835"/>
    </row>
    <row r="10" spans="1:3" s="218" customFormat="1" ht="15.75">
      <c r="A10" s="836" t="s">
        <v>1256</v>
      </c>
      <c r="B10" s="836"/>
      <c r="C10" s="836"/>
    </row>
    <row r="11" spans="1:3" ht="13.5" thickBot="1"/>
    <row r="12" spans="1:3" s="176" customFormat="1" ht="21.75" customHeight="1" thickBot="1">
      <c r="A12" s="396" t="s">
        <v>37</v>
      </c>
      <c r="B12" s="397" t="s">
        <v>244</v>
      </c>
      <c r="C12" s="398" t="s">
        <v>191</v>
      </c>
    </row>
    <row r="13" spans="1:3" ht="13.9" customHeight="1">
      <c r="A13" s="834">
        <v>21</v>
      </c>
      <c r="B13" s="388" t="s">
        <v>152</v>
      </c>
      <c r="C13" s="395">
        <v>1210.82</v>
      </c>
    </row>
    <row r="14" spans="1:3" ht="13.9" customHeight="1">
      <c r="A14" s="833"/>
      <c r="B14" s="389" t="s">
        <v>153</v>
      </c>
      <c r="C14" s="392">
        <v>1210.82</v>
      </c>
    </row>
    <row r="15" spans="1:3" ht="13.9" customHeight="1">
      <c r="A15" s="833">
        <v>24</v>
      </c>
      <c r="B15" s="389" t="s">
        <v>152</v>
      </c>
      <c r="C15" s="392">
        <v>1210.82</v>
      </c>
    </row>
    <row r="16" spans="1:3" ht="13.9" customHeight="1">
      <c r="A16" s="833"/>
      <c r="B16" s="389" t="s">
        <v>153</v>
      </c>
      <c r="C16" s="392">
        <v>1210.82</v>
      </c>
    </row>
    <row r="17" spans="1:3" ht="13.9" customHeight="1">
      <c r="A17" s="833">
        <v>27</v>
      </c>
      <c r="B17" s="389" t="s">
        <v>152</v>
      </c>
      <c r="C17" s="392">
        <v>1210.82</v>
      </c>
    </row>
    <row r="18" spans="1:3" ht="13.9" customHeight="1">
      <c r="A18" s="833"/>
      <c r="B18" s="389" t="s">
        <v>153</v>
      </c>
      <c r="C18" s="392">
        <v>1210.82</v>
      </c>
    </row>
    <row r="19" spans="1:3" ht="13.9" customHeight="1">
      <c r="A19" s="833">
        <v>30</v>
      </c>
      <c r="B19" s="389" t="s">
        <v>152</v>
      </c>
      <c r="C19" s="392">
        <v>1210.82</v>
      </c>
    </row>
    <row r="20" spans="1:3" ht="13.9" customHeight="1">
      <c r="A20" s="833"/>
      <c r="B20" s="389" t="s">
        <v>153</v>
      </c>
      <c r="C20" s="392">
        <v>1319.98</v>
      </c>
    </row>
    <row r="21" spans="1:3" ht="13.9" customHeight="1">
      <c r="A21" s="833">
        <v>33</v>
      </c>
      <c r="B21" s="389" t="s">
        <v>152</v>
      </c>
      <c r="C21" s="392">
        <v>1210.82</v>
      </c>
    </row>
    <row r="22" spans="1:3" ht="13.9" customHeight="1">
      <c r="A22" s="833"/>
      <c r="B22" s="389" t="s">
        <v>153</v>
      </c>
      <c r="C22" s="392">
        <v>1319.98</v>
      </c>
    </row>
    <row r="23" spans="1:3" ht="13.9" customHeight="1">
      <c r="A23" s="833">
        <v>36</v>
      </c>
      <c r="B23" s="389" t="s">
        <v>152</v>
      </c>
      <c r="C23" s="392">
        <v>1460.27</v>
      </c>
    </row>
    <row r="24" spans="1:3" ht="13.9" customHeight="1">
      <c r="A24" s="833"/>
      <c r="B24" s="389" t="s">
        <v>153</v>
      </c>
      <c r="C24" s="392">
        <v>1319.98</v>
      </c>
    </row>
    <row r="25" spans="1:3" ht="13.9" customHeight="1">
      <c r="A25" s="833">
        <v>39</v>
      </c>
      <c r="B25" s="389" t="s">
        <v>152</v>
      </c>
      <c r="C25" s="392">
        <v>1291.5</v>
      </c>
    </row>
    <row r="26" spans="1:3" ht="13.9" customHeight="1">
      <c r="A26" s="833"/>
      <c r="B26" s="389" t="s">
        <v>153</v>
      </c>
      <c r="C26" s="392">
        <v>1765.1</v>
      </c>
    </row>
    <row r="27" spans="1:3" ht="13.9" customHeight="1">
      <c r="A27" s="833">
        <v>42</v>
      </c>
      <c r="B27" s="389" t="s">
        <v>152</v>
      </c>
      <c r="C27" s="392">
        <v>1502.8</v>
      </c>
    </row>
    <row r="28" spans="1:3" ht="13.9" customHeight="1">
      <c r="A28" s="833"/>
      <c r="B28" s="390" t="s">
        <v>153</v>
      </c>
      <c r="C28" s="392">
        <v>1765.1</v>
      </c>
    </row>
    <row r="29" spans="1:3" ht="13.9" customHeight="1">
      <c r="A29" s="833">
        <v>45</v>
      </c>
      <c r="B29" s="390" t="s">
        <v>152</v>
      </c>
      <c r="C29" s="392">
        <v>1578.97</v>
      </c>
    </row>
    <row r="30" spans="1:3" ht="13.9" customHeight="1">
      <c r="A30" s="833"/>
      <c r="B30" s="390" t="s">
        <v>153</v>
      </c>
      <c r="C30" s="392">
        <v>2014.55</v>
      </c>
    </row>
    <row r="31" spans="1:3" ht="13.9" customHeight="1">
      <c r="A31" s="832">
        <v>48</v>
      </c>
      <c r="B31" s="390" t="s">
        <v>152</v>
      </c>
      <c r="C31" s="392">
        <v>1502.8</v>
      </c>
    </row>
    <row r="32" spans="1:3" ht="13.9" customHeight="1">
      <c r="A32" s="832"/>
      <c r="B32" s="390" t="s">
        <v>153</v>
      </c>
      <c r="C32" s="392">
        <v>2014.55</v>
      </c>
    </row>
    <row r="33" spans="1:3" ht="13.9" customHeight="1">
      <c r="A33" s="832">
        <v>49</v>
      </c>
      <c r="B33" s="390" t="s">
        <v>152</v>
      </c>
      <c r="C33" s="392">
        <v>541.55999999999995</v>
      </c>
    </row>
    <row r="34" spans="1:3" ht="13.9" customHeight="1">
      <c r="A34" s="832"/>
      <c r="B34" s="390" t="s">
        <v>153</v>
      </c>
      <c r="C34" s="392">
        <v>541.55999999999995</v>
      </c>
    </row>
    <row r="35" spans="1:3" ht="15">
      <c r="A35" s="391">
        <v>50</v>
      </c>
      <c r="B35" s="390" t="s">
        <v>153</v>
      </c>
      <c r="C35" s="392">
        <v>806.64</v>
      </c>
    </row>
    <row r="36" spans="1:3" ht="13.9" customHeight="1">
      <c r="A36" s="832">
        <v>51</v>
      </c>
      <c r="B36" s="390" t="s">
        <v>152</v>
      </c>
      <c r="C36" s="392">
        <v>1759</v>
      </c>
    </row>
    <row r="37" spans="1:3" ht="13.9" customHeight="1">
      <c r="A37" s="832"/>
      <c r="B37" s="390" t="s">
        <v>153</v>
      </c>
      <c r="C37" s="392">
        <v>2194.58</v>
      </c>
    </row>
    <row r="38" spans="1:3" ht="15">
      <c r="A38" s="391">
        <v>52</v>
      </c>
      <c r="B38" s="390" t="s">
        <v>153</v>
      </c>
      <c r="C38" s="392">
        <v>806.64</v>
      </c>
    </row>
    <row r="39" spans="1:3" ht="13.9" customHeight="1">
      <c r="A39" s="832">
        <v>53</v>
      </c>
      <c r="B39" s="390" t="s">
        <v>152</v>
      </c>
      <c r="C39" s="392">
        <v>541.55999999999995</v>
      </c>
    </row>
    <row r="40" spans="1:3" ht="13.9" customHeight="1">
      <c r="A40" s="832"/>
      <c r="B40" s="390" t="s">
        <v>153</v>
      </c>
      <c r="C40" s="392">
        <v>541.55999999999995</v>
      </c>
    </row>
    <row r="41" spans="1:3" ht="13.9" customHeight="1">
      <c r="A41" s="832">
        <v>54</v>
      </c>
      <c r="B41" s="390" t="s">
        <v>152</v>
      </c>
      <c r="C41" s="392">
        <v>1682.83</v>
      </c>
    </row>
    <row r="42" spans="1:3" ht="13.9" customHeight="1">
      <c r="A42" s="832"/>
      <c r="B42" s="390" t="s">
        <v>153</v>
      </c>
      <c r="C42" s="392">
        <v>2194.58</v>
      </c>
    </row>
    <row r="43" spans="1:3" ht="13.9" customHeight="1">
      <c r="A43" s="832">
        <v>55</v>
      </c>
      <c r="B43" s="390" t="s">
        <v>152</v>
      </c>
      <c r="C43" s="392">
        <v>541.55999999999995</v>
      </c>
    </row>
    <row r="44" spans="1:3" ht="13.9" customHeight="1">
      <c r="A44" s="832"/>
      <c r="B44" s="390" t="s">
        <v>153</v>
      </c>
      <c r="C44" s="392">
        <v>541.55999999999995</v>
      </c>
    </row>
    <row r="45" spans="1:3" ht="15">
      <c r="A45" s="391">
        <v>56</v>
      </c>
      <c r="B45" s="390" t="s">
        <v>153</v>
      </c>
      <c r="C45" s="392">
        <v>806.64</v>
      </c>
    </row>
    <row r="46" spans="1:3" ht="13.9" customHeight="1">
      <c r="A46" s="832">
        <v>57</v>
      </c>
      <c r="B46" s="390" t="s">
        <v>152</v>
      </c>
      <c r="C46" s="392">
        <v>1471.53</v>
      </c>
    </row>
    <row r="47" spans="1:3" ht="13.9" customHeight="1">
      <c r="A47" s="832"/>
      <c r="B47" s="390" t="s">
        <v>153</v>
      </c>
      <c r="C47" s="392">
        <v>2194.58</v>
      </c>
    </row>
    <row r="48" spans="1:3" ht="15">
      <c r="A48" s="391">
        <v>58</v>
      </c>
      <c r="B48" s="390" t="s">
        <v>153</v>
      </c>
      <c r="C48" s="392">
        <v>806.64</v>
      </c>
    </row>
    <row r="49" spans="1:3" ht="13.9" customHeight="1">
      <c r="A49" s="832">
        <v>59</v>
      </c>
      <c r="B49" s="390" t="s">
        <v>152</v>
      </c>
      <c r="C49" s="392">
        <v>541.55999999999995</v>
      </c>
    </row>
    <row r="50" spans="1:3" ht="13.9" customHeight="1">
      <c r="A50" s="832"/>
      <c r="B50" s="390" t="s">
        <v>153</v>
      </c>
      <c r="C50" s="392">
        <v>541.55999999999995</v>
      </c>
    </row>
    <row r="51" spans="1:3" ht="13.9" customHeight="1">
      <c r="A51" s="832">
        <v>60</v>
      </c>
      <c r="B51" s="390" t="s">
        <v>152</v>
      </c>
      <c r="C51" s="392">
        <v>1682.83</v>
      </c>
    </row>
    <row r="52" spans="1:3" ht="13.9" customHeight="1">
      <c r="A52" s="832"/>
      <c r="B52" s="390" t="s">
        <v>153</v>
      </c>
      <c r="C52" s="392">
        <v>2236.31</v>
      </c>
    </row>
    <row r="53" spans="1:3" ht="13.9" customHeight="1">
      <c r="A53" s="832">
        <v>61</v>
      </c>
      <c r="B53" s="390" t="s">
        <v>152</v>
      </c>
      <c r="C53" s="392">
        <v>541.55999999999995</v>
      </c>
    </row>
    <row r="54" spans="1:3" ht="13.9" customHeight="1">
      <c r="A54" s="832"/>
      <c r="B54" s="390" t="s">
        <v>153</v>
      </c>
      <c r="C54" s="392">
        <v>541.55999999999995</v>
      </c>
    </row>
    <row r="55" spans="1:3" ht="15">
      <c r="A55" s="391">
        <v>62</v>
      </c>
      <c r="B55" s="390" t="s">
        <v>153</v>
      </c>
      <c r="C55" s="392">
        <v>806.64</v>
      </c>
    </row>
    <row r="56" spans="1:3" ht="13.9" customHeight="1">
      <c r="A56" s="832">
        <v>63</v>
      </c>
      <c r="B56" s="390" t="s">
        <v>152</v>
      </c>
      <c r="C56" s="392">
        <v>1471.53</v>
      </c>
    </row>
    <row r="57" spans="1:3" ht="13.9" customHeight="1">
      <c r="A57" s="832"/>
      <c r="B57" s="390" t="s">
        <v>153</v>
      </c>
      <c r="C57" s="392">
        <v>2127.15</v>
      </c>
    </row>
    <row r="58" spans="1:3" ht="15">
      <c r="A58" s="391">
        <v>64</v>
      </c>
      <c r="B58" s="390" t="s">
        <v>153</v>
      </c>
      <c r="C58" s="392">
        <v>806.64</v>
      </c>
    </row>
    <row r="59" spans="1:3" ht="13.9" customHeight="1">
      <c r="A59" s="832">
        <v>65</v>
      </c>
      <c r="B59" s="390" t="s">
        <v>152</v>
      </c>
      <c r="C59" s="392">
        <v>541.55999999999995</v>
      </c>
    </row>
    <row r="60" spans="1:3" ht="13.9" customHeight="1">
      <c r="A60" s="832"/>
      <c r="B60" s="390" t="s">
        <v>153</v>
      </c>
      <c r="C60" s="392">
        <v>541.55999999999995</v>
      </c>
    </row>
    <row r="61" spans="1:3" ht="13.9" customHeight="1">
      <c r="A61" s="832">
        <v>66</v>
      </c>
      <c r="B61" s="390" t="s">
        <v>152</v>
      </c>
      <c r="C61" s="392">
        <v>1593.54</v>
      </c>
    </row>
    <row r="62" spans="1:3" ht="13.9" customHeight="1">
      <c r="A62" s="832"/>
      <c r="B62" s="390" t="s">
        <v>153</v>
      </c>
      <c r="C62" s="392">
        <v>2037.86</v>
      </c>
    </row>
    <row r="63" spans="1:3" ht="13.9" customHeight="1">
      <c r="A63" s="832">
        <v>67</v>
      </c>
      <c r="B63" s="390" t="s">
        <v>152</v>
      </c>
      <c r="C63" s="392">
        <v>541.55999999999995</v>
      </c>
    </row>
    <row r="64" spans="1:3" ht="13.9" customHeight="1">
      <c r="A64" s="832"/>
      <c r="B64" s="390" t="s">
        <v>153</v>
      </c>
      <c r="C64" s="392">
        <v>541.55999999999995</v>
      </c>
    </row>
    <row r="65" spans="1:3" ht="15">
      <c r="A65" s="391">
        <v>68</v>
      </c>
      <c r="B65" s="390" t="s">
        <v>153</v>
      </c>
      <c r="C65" s="392">
        <v>806.64</v>
      </c>
    </row>
    <row r="66" spans="1:3" ht="13.9" customHeight="1">
      <c r="A66" s="832">
        <v>69</v>
      </c>
      <c r="B66" s="390" t="s">
        <v>152</v>
      </c>
      <c r="C66" s="392">
        <v>1382.24</v>
      </c>
    </row>
    <row r="67" spans="1:3" ht="15">
      <c r="A67" s="832"/>
      <c r="B67" s="390" t="s">
        <v>153</v>
      </c>
      <c r="C67" s="392">
        <v>2037.86</v>
      </c>
    </row>
    <row r="68" spans="1:3" ht="15">
      <c r="A68" s="391">
        <v>70</v>
      </c>
      <c r="B68" s="390" t="s">
        <v>153</v>
      </c>
      <c r="C68" s="392">
        <v>806.64</v>
      </c>
    </row>
    <row r="69" spans="1:3" ht="15">
      <c r="A69" s="832">
        <v>71</v>
      </c>
      <c r="B69" s="390" t="s">
        <v>152</v>
      </c>
      <c r="C69" s="392">
        <v>541.55999999999995</v>
      </c>
    </row>
    <row r="70" spans="1:3" ht="15">
      <c r="A70" s="832"/>
      <c r="B70" s="390" t="s">
        <v>153</v>
      </c>
      <c r="C70" s="392">
        <v>541.55999999999995</v>
      </c>
    </row>
    <row r="71" spans="1:3" ht="15">
      <c r="A71" s="832">
        <v>72</v>
      </c>
      <c r="B71" s="390" t="s">
        <v>152</v>
      </c>
      <c r="C71" s="392">
        <v>1593.54</v>
      </c>
    </row>
    <row r="72" spans="1:3" ht="15">
      <c r="A72" s="832"/>
      <c r="B72" s="390" t="s">
        <v>153</v>
      </c>
      <c r="C72" s="392">
        <v>2037.86</v>
      </c>
    </row>
    <row r="73" spans="1:3" ht="15">
      <c r="A73" s="832">
        <v>73</v>
      </c>
      <c r="B73" s="390" t="s">
        <v>152</v>
      </c>
      <c r="C73" s="392">
        <v>541.55999999999995</v>
      </c>
    </row>
    <row r="74" spans="1:3" ht="15">
      <c r="A74" s="832"/>
      <c r="B74" s="390" t="s">
        <v>153</v>
      </c>
      <c r="C74" s="392">
        <v>541.55999999999995</v>
      </c>
    </row>
    <row r="75" spans="1:3" ht="15">
      <c r="A75" s="832">
        <v>75</v>
      </c>
      <c r="B75" s="390" t="s">
        <v>152</v>
      </c>
      <c r="C75" s="392">
        <v>1051.98</v>
      </c>
    </row>
    <row r="76" spans="1:3" ht="15">
      <c r="A76" s="832"/>
      <c r="B76" s="390" t="s">
        <v>153</v>
      </c>
      <c r="C76" s="392">
        <v>1051.19</v>
      </c>
    </row>
    <row r="77" spans="1:3" ht="15">
      <c r="A77" s="837">
        <v>78</v>
      </c>
      <c r="B77" s="390" t="s">
        <v>152</v>
      </c>
      <c r="C77" s="392">
        <v>1051.98</v>
      </c>
    </row>
    <row r="78" spans="1:3" ht="15">
      <c r="A78" s="837"/>
      <c r="B78" s="390" t="s">
        <v>153</v>
      </c>
      <c r="C78" s="392">
        <v>1051.19</v>
      </c>
    </row>
    <row r="79" spans="1:3" ht="15">
      <c r="A79" s="837">
        <v>81</v>
      </c>
      <c r="B79" s="390" t="s">
        <v>152</v>
      </c>
      <c r="C79" s="392">
        <v>1051.98</v>
      </c>
    </row>
    <row r="80" spans="1:3" ht="15">
      <c r="A80" s="837"/>
      <c r="B80" s="390" t="s">
        <v>153</v>
      </c>
      <c r="C80" s="392">
        <v>1051.19</v>
      </c>
    </row>
    <row r="81" spans="1:3" ht="15">
      <c r="A81" s="837">
        <v>84</v>
      </c>
      <c r="B81" s="390" t="s">
        <v>152</v>
      </c>
      <c r="C81" s="392">
        <v>1051.98</v>
      </c>
    </row>
    <row r="82" spans="1:3" ht="15">
      <c r="A82" s="837"/>
      <c r="B82" s="390" t="s">
        <v>153</v>
      </c>
      <c r="C82" s="392">
        <v>1051.19</v>
      </c>
    </row>
    <row r="83" spans="1:3" ht="15">
      <c r="A83" s="837">
        <v>87</v>
      </c>
      <c r="B83" s="390" t="s">
        <v>152</v>
      </c>
      <c r="C83" s="392">
        <v>913.02</v>
      </c>
    </row>
    <row r="84" spans="1:3" ht="15">
      <c r="A84" s="837"/>
      <c r="B84" s="390" t="s">
        <v>153</v>
      </c>
      <c r="C84" s="392">
        <v>912.22</v>
      </c>
    </row>
    <row r="85" spans="1:3" ht="15">
      <c r="A85" s="837">
        <v>90</v>
      </c>
      <c r="B85" s="390" t="s">
        <v>152</v>
      </c>
      <c r="C85" s="392">
        <v>913.02</v>
      </c>
    </row>
    <row r="86" spans="1:3" ht="15">
      <c r="A86" s="837"/>
      <c r="B86" s="390" t="s">
        <v>153</v>
      </c>
      <c r="C86" s="392">
        <v>912.22</v>
      </c>
    </row>
    <row r="87" spans="1:3" ht="15">
      <c r="A87" s="837">
        <v>93</v>
      </c>
      <c r="B87" s="390" t="s">
        <v>152</v>
      </c>
      <c r="C87" s="392">
        <v>913.02</v>
      </c>
    </row>
    <row r="88" spans="1:3" ht="15">
      <c r="A88" s="837"/>
      <c r="B88" s="390" t="s">
        <v>153</v>
      </c>
      <c r="C88" s="392">
        <v>912.22</v>
      </c>
    </row>
    <row r="89" spans="1:3" ht="15">
      <c r="A89" s="837">
        <v>96</v>
      </c>
      <c r="B89" s="390" t="s">
        <v>152</v>
      </c>
      <c r="C89" s="392">
        <v>913.02</v>
      </c>
    </row>
    <row r="90" spans="1:3" ht="15">
      <c r="A90" s="837"/>
      <c r="B90" s="390" t="s">
        <v>153</v>
      </c>
      <c r="C90" s="392">
        <v>912.22</v>
      </c>
    </row>
    <row r="91" spans="1:3" ht="15">
      <c r="A91" s="837">
        <v>99</v>
      </c>
      <c r="B91" s="390" t="s">
        <v>152</v>
      </c>
      <c r="C91" s="392">
        <v>913.02</v>
      </c>
    </row>
    <row r="92" spans="1:3" ht="15.75" thickBot="1">
      <c r="A92" s="838"/>
      <c r="B92" s="393" t="s">
        <v>153</v>
      </c>
      <c r="C92" s="394">
        <v>912.22</v>
      </c>
    </row>
  </sheetData>
  <mergeCells count="41">
    <mergeCell ref="A91:A92"/>
    <mergeCell ref="A79:A80"/>
    <mergeCell ref="A81:A82"/>
    <mergeCell ref="A83:A84"/>
    <mergeCell ref="A85:A86"/>
    <mergeCell ref="A87:A88"/>
    <mergeCell ref="A89:A90"/>
    <mergeCell ref="A66:A67"/>
    <mergeCell ref="A69:A70"/>
    <mergeCell ref="A71:A72"/>
    <mergeCell ref="A73:A74"/>
    <mergeCell ref="A75:A76"/>
    <mergeCell ref="A77:A78"/>
    <mergeCell ref="A39:A40"/>
    <mergeCell ref="A59:A60"/>
    <mergeCell ref="A61:A62"/>
    <mergeCell ref="A63:A64"/>
    <mergeCell ref="A49:A50"/>
    <mergeCell ref="A51:A52"/>
    <mergeCell ref="A53:A54"/>
    <mergeCell ref="A56:A57"/>
    <mergeCell ref="A46:A47"/>
    <mergeCell ref="A41:A42"/>
    <mergeCell ref="A31:A32"/>
    <mergeCell ref="A33:A34"/>
    <mergeCell ref="A36:A37"/>
    <mergeCell ref="A6:C6"/>
    <mergeCell ref="A7:C7"/>
    <mergeCell ref="A8:C8"/>
    <mergeCell ref="A9:C9"/>
    <mergeCell ref="A10:C10"/>
    <mergeCell ref="A43:A44"/>
    <mergeCell ref="A25:A26"/>
    <mergeCell ref="A13:A14"/>
    <mergeCell ref="A15:A16"/>
    <mergeCell ref="A17:A18"/>
    <mergeCell ref="A19:A20"/>
    <mergeCell ref="A21:A22"/>
    <mergeCell ref="A23:A24"/>
    <mergeCell ref="A27:A28"/>
    <mergeCell ref="A29:A30"/>
  </mergeCells>
  <phoneticPr fontId="15" type="noConversion"/>
  <printOptions horizontalCentered="1" verticalCentered="1"/>
  <pageMargins left="0.74803149606299213" right="0.74803149606299213" top="0" bottom="0" header="0.51181102362204722" footer="0.51181102362204722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topLeftCell="A19" workbookViewId="0">
      <selection activeCell="L75" sqref="L75"/>
    </sheetView>
  </sheetViews>
  <sheetFormatPr defaultRowHeight="12.75"/>
  <cols>
    <col min="1" max="1" width="6.42578125" style="39" customWidth="1"/>
    <col min="2" max="2" width="75" customWidth="1"/>
    <col min="3" max="3" width="28" style="13" customWidth="1"/>
  </cols>
  <sheetData>
    <row r="1" spans="1:3">
      <c r="C1" s="58" t="s">
        <v>1279</v>
      </c>
    </row>
    <row r="2" spans="1:3">
      <c r="C2" s="58" t="s">
        <v>175</v>
      </c>
    </row>
    <row r="3" spans="1:3">
      <c r="C3" s="58" t="s">
        <v>192</v>
      </c>
    </row>
    <row r="4" spans="1:3">
      <c r="C4" s="58" t="s">
        <v>996</v>
      </c>
    </row>
    <row r="5" spans="1:3">
      <c r="C5" s="58" t="s">
        <v>1419</v>
      </c>
    </row>
    <row r="6" spans="1:3">
      <c r="B6" s="839"/>
      <c r="C6" s="839"/>
    </row>
    <row r="7" spans="1:3" s="1" customFormat="1" ht="15.75">
      <c r="A7" s="814" t="s">
        <v>193</v>
      </c>
      <c r="B7" s="814"/>
      <c r="C7" s="814"/>
    </row>
    <row r="8" spans="1:3" s="1" customFormat="1" ht="14.25">
      <c r="A8" s="840" t="s">
        <v>155</v>
      </c>
      <c r="B8" s="840"/>
      <c r="C8" s="840"/>
    </row>
    <row r="9" spans="1:3" s="1" customFormat="1" ht="14.25">
      <c r="A9" s="840" t="s">
        <v>38</v>
      </c>
      <c r="B9" s="840"/>
      <c r="C9" s="840"/>
    </row>
    <row r="10" spans="1:3" s="1" customFormat="1" ht="14.25">
      <c r="A10" s="844" t="s">
        <v>1257</v>
      </c>
      <c r="B10" s="844"/>
      <c r="C10" s="844"/>
    </row>
    <row r="11" spans="1:3" s="1" customFormat="1" ht="14.25">
      <c r="A11" s="219"/>
      <c r="B11" s="840" t="s">
        <v>159</v>
      </c>
      <c r="C11" s="840"/>
    </row>
    <row r="12" spans="1:3" s="1" customFormat="1" ht="14.25">
      <c r="A12" s="219"/>
      <c r="B12" s="840" t="s">
        <v>160</v>
      </c>
      <c r="C12" s="840"/>
    </row>
    <row r="13" spans="1:3" s="1" customFormat="1" ht="14.25">
      <c r="A13" s="840" t="s">
        <v>1031</v>
      </c>
      <c r="B13" s="840"/>
      <c r="C13" s="840"/>
    </row>
    <row r="14" spans="1:3" s="1" customFormat="1">
      <c r="A14" s="841" t="s">
        <v>39</v>
      </c>
      <c r="B14" s="842"/>
      <c r="C14" s="842"/>
    </row>
    <row r="15" spans="1:3" ht="13.5" thickBot="1">
      <c r="B15" s="15"/>
      <c r="C15" s="15"/>
    </row>
    <row r="16" spans="1:3" ht="21" customHeight="1" thickBot="1">
      <c r="A16" s="371" t="s">
        <v>180</v>
      </c>
      <c r="B16" s="372" t="s">
        <v>156</v>
      </c>
      <c r="C16" s="373" t="s">
        <v>271</v>
      </c>
    </row>
    <row r="17" spans="1:3" ht="47.25">
      <c r="A17" s="116">
        <v>1</v>
      </c>
      <c r="B17" s="446" t="s">
        <v>1292</v>
      </c>
      <c r="C17" s="447">
        <v>22.66</v>
      </c>
    </row>
    <row r="18" spans="1:3" ht="31.5">
      <c r="A18" s="116">
        <v>2</v>
      </c>
      <c r="B18" s="446" t="s">
        <v>1293</v>
      </c>
      <c r="C18" s="447">
        <v>25.580000000000002</v>
      </c>
    </row>
    <row r="19" spans="1:3" ht="24" customHeight="1">
      <c r="A19" s="448">
        <v>3</v>
      </c>
      <c r="B19" s="446" t="s">
        <v>1294</v>
      </c>
      <c r="C19" s="447">
        <v>14.18</v>
      </c>
    </row>
    <row r="20" spans="1:3" ht="47.25">
      <c r="A20" s="448">
        <v>4</v>
      </c>
      <c r="B20" s="368" t="s">
        <v>40</v>
      </c>
      <c r="C20" s="447">
        <v>89.29</v>
      </c>
    </row>
    <row r="21" spans="1:3" ht="31.5">
      <c r="A21" s="448">
        <v>5</v>
      </c>
      <c r="B21" s="368" t="s">
        <v>41</v>
      </c>
      <c r="C21" s="447">
        <v>138.97</v>
      </c>
    </row>
    <row r="22" spans="1:3" ht="31.5">
      <c r="A22" s="448">
        <v>6</v>
      </c>
      <c r="B22" s="368" t="s">
        <v>42</v>
      </c>
      <c r="C22" s="447">
        <v>72.33</v>
      </c>
    </row>
    <row r="23" spans="1:3" ht="15.75">
      <c r="A23" s="448">
        <v>7</v>
      </c>
      <c r="B23" s="368" t="s">
        <v>43</v>
      </c>
      <c r="C23" s="447">
        <v>42.52</v>
      </c>
    </row>
    <row r="24" spans="1:3" ht="48" customHeight="1">
      <c r="A24" s="448">
        <v>8</v>
      </c>
      <c r="B24" s="369" t="s">
        <v>44</v>
      </c>
      <c r="C24" s="447">
        <v>109.16</v>
      </c>
    </row>
    <row r="25" spans="1:3" ht="15.75">
      <c r="A25" s="448">
        <v>9</v>
      </c>
      <c r="B25" s="369" t="s">
        <v>45</v>
      </c>
      <c r="C25" s="447">
        <v>445.12</v>
      </c>
    </row>
    <row r="26" spans="1:3" ht="31.5">
      <c r="A26" s="448">
        <v>10</v>
      </c>
      <c r="B26" s="369" t="s">
        <v>46</v>
      </c>
      <c r="C26" s="447">
        <v>180.03</v>
      </c>
    </row>
    <row r="27" spans="1:3" ht="15.75">
      <c r="A27" s="448">
        <v>11</v>
      </c>
      <c r="B27" s="370" t="s">
        <v>1262</v>
      </c>
      <c r="C27" s="447">
        <v>287.46000000000004</v>
      </c>
    </row>
    <row r="28" spans="1:3" ht="15.75">
      <c r="A28" s="448">
        <v>12</v>
      </c>
      <c r="B28" s="368" t="s">
        <v>157</v>
      </c>
      <c r="C28" s="447">
        <v>124.79</v>
      </c>
    </row>
    <row r="29" spans="1:3" ht="15.75">
      <c r="A29" s="448">
        <v>13</v>
      </c>
      <c r="B29" s="368" t="s">
        <v>47</v>
      </c>
      <c r="C29" s="447">
        <v>249.45</v>
      </c>
    </row>
    <row r="30" spans="1:3" ht="110.25">
      <c r="A30" s="449">
        <v>14</v>
      </c>
      <c r="B30" s="369" t="s">
        <v>48</v>
      </c>
      <c r="C30" s="447">
        <v>361.52</v>
      </c>
    </row>
    <row r="31" spans="1:3" ht="18.600000000000001" customHeight="1">
      <c r="A31" s="450">
        <v>15</v>
      </c>
      <c r="B31" s="451" t="s">
        <v>1263</v>
      </c>
      <c r="C31" s="447">
        <v>361.52</v>
      </c>
    </row>
    <row r="33" spans="2:3" ht="82.15" customHeight="1">
      <c r="B33" s="843" t="s">
        <v>1261</v>
      </c>
      <c r="C33" s="843"/>
    </row>
  </sheetData>
  <mergeCells count="10">
    <mergeCell ref="B6:C6"/>
    <mergeCell ref="A7:C7"/>
    <mergeCell ref="A8:C8"/>
    <mergeCell ref="A9:C9"/>
    <mergeCell ref="A14:C14"/>
    <mergeCell ref="B33:C33"/>
    <mergeCell ref="A10:C10"/>
    <mergeCell ref="B11:C11"/>
    <mergeCell ref="B12:C12"/>
    <mergeCell ref="A13:C13"/>
  </mergeCells>
  <phoneticPr fontId="15" type="noConversion"/>
  <printOptions horizontalCentered="1"/>
  <pageMargins left="0.74803149606299213" right="0.7480314960629921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6"/>
  <sheetViews>
    <sheetView topLeftCell="A26" workbookViewId="0">
      <selection activeCell="L75" sqref="L75"/>
    </sheetView>
  </sheetViews>
  <sheetFormatPr defaultRowHeight="12.75"/>
  <cols>
    <col min="1" max="1" width="3.28515625" customWidth="1"/>
    <col min="2" max="2" width="90.85546875" customWidth="1"/>
    <col min="3" max="3" width="16.140625" style="13" customWidth="1"/>
  </cols>
  <sheetData>
    <row r="1" spans="1:3">
      <c r="C1" s="58" t="s">
        <v>471</v>
      </c>
    </row>
    <row r="2" spans="1:3">
      <c r="C2" s="58" t="s">
        <v>175</v>
      </c>
    </row>
    <row r="3" spans="1:3">
      <c r="C3" s="58" t="s">
        <v>192</v>
      </c>
    </row>
    <row r="4" spans="1:3">
      <c r="C4" s="58" t="s">
        <v>996</v>
      </c>
    </row>
    <row r="5" spans="1:3">
      <c r="C5" s="58" t="s">
        <v>1419</v>
      </c>
    </row>
    <row r="6" spans="1:3" s="1" customFormat="1" ht="15.75">
      <c r="A6" s="814" t="s">
        <v>193</v>
      </c>
      <c r="B6" s="814"/>
      <c r="C6" s="814"/>
    </row>
    <row r="7" spans="1:3" s="1" customFormat="1" ht="14.25">
      <c r="A7" s="840" t="s">
        <v>155</v>
      </c>
      <c r="B7" s="840"/>
      <c r="C7" s="840"/>
    </row>
    <row r="8" spans="1:3" s="1" customFormat="1" ht="14.25">
      <c r="A8" s="840" t="s">
        <v>38</v>
      </c>
      <c r="B8" s="840"/>
      <c r="C8" s="840"/>
    </row>
    <row r="9" spans="1:3" s="1" customFormat="1" ht="14.25">
      <c r="A9" s="844" t="s">
        <v>1258</v>
      </c>
      <c r="B9" s="844"/>
      <c r="C9" s="844"/>
    </row>
    <row r="10" spans="1:3" s="1" customFormat="1" ht="14.25">
      <c r="A10" s="176"/>
      <c r="B10" s="840" t="s">
        <v>159</v>
      </c>
      <c r="C10" s="840"/>
    </row>
    <row r="11" spans="1:3" s="1" customFormat="1" ht="14.25">
      <c r="A11" s="176"/>
      <c r="B11" s="840" t="s">
        <v>160</v>
      </c>
      <c r="C11" s="840"/>
    </row>
    <row r="12" spans="1:3" s="1" customFormat="1" ht="14.25">
      <c r="A12" s="840" t="s">
        <v>1031</v>
      </c>
      <c r="B12" s="840"/>
      <c r="C12" s="840"/>
    </row>
    <row r="13" spans="1:3" s="1" customFormat="1" ht="14.25">
      <c r="A13" s="841" t="s">
        <v>49</v>
      </c>
      <c r="B13" s="845"/>
      <c r="C13" s="845"/>
    </row>
    <row r="14" spans="1:3" ht="13.5" thickBot="1">
      <c r="B14" s="387" t="s">
        <v>1277</v>
      </c>
      <c r="C14" s="15"/>
    </row>
    <row r="15" spans="1:3" s="1" customFormat="1" ht="27.6" customHeight="1" thickBot="1">
      <c r="A15" s="220" t="s">
        <v>180</v>
      </c>
      <c r="B15" s="221" t="s">
        <v>156</v>
      </c>
      <c r="C15" s="222" t="s">
        <v>51</v>
      </c>
    </row>
    <row r="16" spans="1:3" s="1" customFormat="1" ht="64.5" customHeight="1">
      <c r="A16" s="223">
        <v>1</v>
      </c>
      <c r="B16" s="374" t="s">
        <v>1264</v>
      </c>
      <c r="C16" s="224">
        <v>646.79999999999995</v>
      </c>
    </row>
    <row r="17" spans="1:3" s="1" customFormat="1" ht="52.5" customHeight="1">
      <c r="A17" s="225">
        <v>2</v>
      </c>
      <c r="B17" s="374" t="s">
        <v>1265</v>
      </c>
      <c r="C17" s="224">
        <v>285.74</v>
      </c>
    </row>
    <row r="18" spans="1:3" s="1" customFormat="1" ht="81" customHeight="1">
      <c r="A18" s="225">
        <v>3</v>
      </c>
      <c r="B18" s="374" t="s">
        <v>1266</v>
      </c>
      <c r="C18" s="224">
        <v>145.6</v>
      </c>
    </row>
    <row r="19" spans="1:3" s="1" customFormat="1" ht="25.5">
      <c r="A19" s="225">
        <v>4</v>
      </c>
      <c r="B19" s="374" t="s">
        <v>1267</v>
      </c>
      <c r="C19" s="224">
        <v>798</v>
      </c>
    </row>
    <row r="20" spans="1:3" s="1" customFormat="1" ht="25.5">
      <c r="A20" s="225">
        <v>5</v>
      </c>
      <c r="B20" s="375" t="s">
        <v>96</v>
      </c>
      <c r="C20" s="224">
        <v>103.8</v>
      </c>
    </row>
    <row r="21" spans="1:3" s="1" customFormat="1" ht="38.25">
      <c r="A21" s="225">
        <v>6</v>
      </c>
      <c r="B21" s="376" t="s">
        <v>1268</v>
      </c>
      <c r="C21" s="224">
        <v>285.74</v>
      </c>
    </row>
    <row r="22" spans="1:3" s="1" customFormat="1" ht="25.5">
      <c r="A22" s="225">
        <v>7</v>
      </c>
      <c r="B22" s="374" t="s">
        <v>1269</v>
      </c>
      <c r="C22" s="224">
        <v>200.2</v>
      </c>
    </row>
    <row r="23" spans="1:3" s="1" customFormat="1" ht="76.5">
      <c r="A23" s="225">
        <v>8</v>
      </c>
      <c r="B23" s="374" t="s">
        <v>144</v>
      </c>
      <c r="C23" s="224">
        <v>158.97999999999999</v>
      </c>
    </row>
    <row r="24" spans="1:3" s="1" customFormat="1" ht="77.25" thickBot="1">
      <c r="A24" s="226">
        <v>9</v>
      </c>
      <c r="B24" s="377" t="s">
        <v>145</v>
      </c>
      <c r="C24" s="378">
        <v>158.97999999999999</v>
      </c>
    </row>
    <row r="26" spans="1:3" ht="13.5" thickBot="1">
      <c r="B26" s="386" t="s">
        <v>1276</v>
      </c>
    </row>
    <row r="27" spans="1:3" ht="13.5" thickBot="1"/>
    <row r="28" spans="1:3" ht="25.5">
      <c r="A28" s="379" t="s">
        <v>180</v>
      </c>
      <c r="B28" s="16" t="s">
        <v>156</v>
      </c>
      <c r="C28" s="17" t="s">
        <v>1270</v>
      </c>
    </row>
    <row r="29" spans="1:3" ht="56.45" customHeight="1">
      <c r="A29" s="380">
        <v>1</v>
      </c>
      <c r="B29" s="381" t="s">
        <v>1271</v>
      </c>
      <c r="C29" s="382">
        <v>242.06</v>
      </c>
    </row>
    <row r="30" spans="1:3">
      <c r="A30" s="380">
        <v>2</v>
      </c>
      <c r="B30" s="374" t="s">
        <v>1272</v>
      </c>
      <c r="C30" s="382">
        <v>646.79999999999995</v>
      </c>
    </row>
    <row r="31" spans="1:3" ht="25.5">
      <c r="A31" s="380">
        <v>3</v>
      </c>
      <c r="B31" s="374" t="s">
        <v>1273</v>
      </c>
      <c r="C31" s="382">
        <v>145.6</v>
      </c>
    </row>
    <row r="32" spans="1:3" ht="25.5">
      <c r="A32" s="380">
        <v>4</v>
      </c>
      <c r="B32" s="375" t="s">
        <v>96</v>
      </c>
      <c r="C32" s="382">
        <v>103.8</v>
      </c>
    </row>
    <row r="33" spans="1:3" ht="25.5">
      <c r="A33" s="383">
        <v>5</v>
      </c>
      <c r="B33" s="374" t="s">
        <v>1274</v>
      </c>
      <c r="C33" s="382">
        <v>189.28</v>
      </c>
    </row>
    <row r="34" spans="1:3" ht="38.25">
      <c r="A34" s="380">
        <v>6</v>
      </c>
      <c r="B34" s="374" t="s">
        <v>1275</v>
      </c>
      <c r="C34" s="382">
        <v>200.2</v>
      </c>
    </row>
    <row r="35" spans="1:3" ht="77.25" thickBot="1">
      <c r="A35" s="384">
        <v>7</v>
      </c>
      <c r="B35" s="374" t="s">
        <v>144</v>
      </c>
      <c r="C35" s="382">
        <v>158.97999999999999</v>
      </c>
    </row>
    <row r="36" spans="1:3" ht="77.25" thickBot="1">
      <c r="A36" s="385">
        <v>8</v>
      </c>
      <c r="B36" s="377" t="s">
        <v>145</v>
      </c>
      <c r="C36" s="528">
        <v>158.97999999999999</v>
      </c>
    </row>
  </sheetData>
  <mergeCells count="8">
    <mergeCell ref="A6:C6"/>
    <mergeCell ref="A7:C7"/>
    <mergeCell ref="A8:C8"/>
    <mergeCell ref="A13:C13"/>
    <mergeCell ref="A9:C9"/>
    <mergeCell ref="B10:C10"/>
    <mergeCell ref="B11:C11"/>
    <mergeCell ref="A12:C12"/>
  </mergeCells>
  <phoneticPr fontId="15" type="noConversion"/>
  <printOptions horizontalCentered="1"/>
  <pageMargins left="0.39370078740157483" right="0" top="0" bottom="0" header="0.51181102362204722" footer="0.51181102362204722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6"/>
  <sheetViews>
    <sheetView topLeftCell="A15" workbookViewId="0">
      <selection activeCell="L75" sqref="L75"/>
    </sheetView>
  </sheetViews>
  <sheetFormatPr defaultRowHeight="15.75"/>
  <cols>
    <col min="1" max="1" width="4.140625" style="126" customWidth="1"/>
    <col min="2" max="2" width="67.7109375" style="231" customWidth="1"/>
    <col min="3" max="3" width="20.85546875" style="126" customWidth="1"/>
    <col min="4" max="16384" width="9.140625" style="126"/>
  </cols>
  <sheetData>
    <row r="1" spans="1:3" s="1" customFormat="1" ht="12.75">
      <c r="B1" s="44"/>
      <c r="C1" s="112" t="s">
        <v>470</v>
      </c>
    </row>
    <row r="2" spans="1:3" s="1" customFormat="1" ht="12.75">
      <c r="B2" s="44"/>
      <c r="C2" s="112" t="s">
        <v>175</v>
      </c>
    </row>
    <row r="3" spans="1:3" s="1" customFormat="1" ht="12.75">
      <c r="B3" s="44"/>
      <c r="C3" s="112" t="s">
        <v>192</v>
      </c>
    </row>
    <row r="4" spans="1:3" s="1" customFormat="1" ht="12.75">
      <c r="B4" s="44"/>
      <c r="C4" s="112" t="s">
        <v>996</v>
      </c>
    </row>
    <row r="5" spans="1:3" s="1" customFormat="1" ht="12.75">
      <c r="B5" s="227"/>
      <c r="C5" s="58" t="s">
        <v>1419</v>
      </c>
    </row>
    <row r="6" spans="1:3">
      <c r="B6" s="179"/>
    </row>
    <row r="7" spans="1:3">
      <c r="A7" s="814" t="s">
        <v>193</v>
      </c>
      <c r="B7" s="814"/>
      <c r="C7" s="814"/>
    </row>
    <row r="8" spans="1:3">
      <c r="A8" s="814" t="s">
        <v>176</v>
      </c>
      <c r="B8" s="814"/>
      <c r="C8" s="814"/>
    </row>
    <row r="9" spans="1:3">
      <c r="A9" s="814" t="s">
        <v>177</v>
      </c>
      <c r="B9" s="814"/>
      <c r="C9" s="814"/>
    </row>
    <row r="10" spans="1:3">
      <c r="A10" s="814" t="s">
        <v>178</v>
      </c>
      <c r="B10" s="814"/>
      <c r="C10" s="814"/>
    </row>
    <row r="11" spans="1:3">
      <c r="A11" s="847" t="s">
        <v>179</v>
      </c>
      <c r="B11" s="847"/>
      <c r="C11" s="847"/>
    </row>
    <row r="12" spans="1:3">
      <c r="A12" s="847" t="s">
        <v>992</v>
      </c>
      <c r="B12" s="847"/>
      <c r="C12" s="847"/>
    </row>
    <row r="13" spans="1:3">
      <c r="A13" s="814" t="s">
        <v>159</v>
      </c>
      <c r="B13" s="814"/>
      <c r="C13" s="814"/>
    </row>
    <row r="14" spans="1:3">
      <c r="A14" s="814" t="s">
        <v>200</v>
      </c>
      <c r="B14" s="814"/>
      <c r="C14" s="814"/>
    </row>
    <row r="15" spans="1:3">
      <c r="A15" s="847" t="s">
        <v>1031</v>
      </c>
      <c r="B15" s="847"/>
      <c r="C15" s="847"/>
    </row>
    <row r="17" spans="1:3">
      <c r="C17" s="155"/>
    </row>
    <row r="18" spans="1:3" s="185" customFormat="1" ht="59.25" customHeight="1">
      <c r="A18" s="131" t="s">
        <v>137</v>
      </c>
      <c r="B18" s="131" t="s">
        <v>154</v>
      </c>
      <c r="C18" s="131" t="s">
        <v>233</v>
      </c>
    </row>
    <row r="19" spans="1:3" ht="47.25">
      <c r="A19" s="228">
        <v>1</v>
      </c>
      <c r="B19" s="156" t="s">
        <v>239</v>
      </c>
      <c r="C19" s="229">
        <v>4906.87</v>
      </c>
    </row>
    <row r="20" spans="1:3" ht="47.25">
      <c r="A20" s="228">
        <f>A19+1</f>
        <v>2</v>
      </c>
      <c r="B20" s="156" t="s">
        <v>240</v>
      </c>
      <c r="C20" s="229">
        <v>4194.83</v>
      </c>
    </row>
    <row r="21" spans="1:3" ht="24.75" customHeight="1">
      <c r="A21" s="228">
        <f>A20+1</f>
        <v>3</v>
      </c>
      <c r="B21" s="230" t="s">
        <v>572</v>
      </c>
      <c r="C21" s="229">
        <v>4426.5600000000004</v>
      </c>
    </row>
    <row r="22" spans="1:3" ht="23.25" customHeight="1">
      <c r="A22" s="228">
        <f>A21+1</f>
        <v>4</v>
      </c>
      <c r="B22" s="230" t="s">
        <v>573</v>
      </c>
      <c r="C22" s="229">
        <v>4867.49</v>
      </c>
    </row>
    <row r="23" spans="1:3" ht="21" customHeight="1">
      <c r="A23" s="228">
        <f>A22+1</f>
        <v>5</v>
      </c>
      <c r="B23" s="230" t="s">
        <v>574</v>
      </c>
      <c r="C23" s="229">
        <v>5413.3099999999995</v>
      </c>
    </row>
    <row r="24" spans="1:3" ht="21" customHeight="1">
      <c r="A24" s="228">
        <v>6</v>
      </c>
      <c r="B24" s="230" t="s">
        <v>575</v>
      </c>
      <c r="C24" s="229">
        <v>5842.08</v>
      </c>
    </row>
    <row r="25" spans="1:3">
      <c r="B25" s="232"/>
      <c r="C25" s="129"/>
    </row>
    <row r="26" spans="1:3" s="1" customFormat="1" ht="51" customHeight="1">
      <c r="A26" s="846" t="s">
        <v>988</v>
      </c>
      <c r="B26" s="846"/>
      <c r="C26" s="846"/>
    </row>
  </sheetData>
  <mergeCells count="10">
    <mergeCell ref="A7:C7"/>
    <mergeCell ref="A26:C26"/>
    <mergeCell ref="A12:C12"/>
    <mergeCell ref="A13:C13"/>
    <mergeCell ref="A14:C14"/>
    <mergeCell ref="A15:C15"/>
    <mergeCell ref="A8:C8"/>
    <mergeCell ref="A9:C9"/>
    <mergeCell ref="A10:C10"/>
    <mergeCell ref="A11:C11"/>
  </mergeCells>
  <phoneticPr fontId="15" type="noConversion"/>
  <printOptions horizontalCentered="1"/>
  <pageMargins left="0.55118110236220474" right="0.35433070866141736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topLeftCell="A12" workbookViewId="0">
      <selection activeCell="L75" sqref="L75"/>
    </sheetView>
  </sheetViews>
  <sheetFormatPr defaultRowHeight="15.75"/>
  <cols>
    <col min="1" max="1" width="4.140625" style="126" customWidth="1"/>
    <col min="2" max="2" width="67.85546875" style="231" customWidth="1"/>
    <col min="3" max="3" width="19" style="126" customWidth="1"/>
    <col min="4" max="4" width="15.7109375" style="126" customWidth="1"/>
    <col min="5" max="16384" width="9.140625" style="126"/>
  </cols>
  <sheetData>
    <row r="1" spans="1:3" s="1" customFormat="1" ht="12.75">
      <c r="B1" s="44"/>
      <c r="C1" s="112" t="s">
        <v>469</v>
      </c>
    </row>
    <row r="2" spans="1:3" s="1" customFormat="1" ht="12.75">
      <c r="B2" s="44"/>
      <c r="C2" s="112" t="s">
        <v>175</v>
      </c>
    </row>
    <row r="3" spans="1:3" s="1" customFormat="1" ht="12.75">
      <c r="B3" s="44"/>
      <c r="C3" s="112" t="s">
        <v>192</v>
      </c>
    </row>
    <row r="4" spans="1:3" s="1" customFormat="1" ht="12.75">
      <c r="B4" s="44"/>
      <c r="C4" s="112" t="s">
        <v>996</v>
      </c>
    </row>
    <row r="5" spans="1:3" s="1" customFormat="1" ht="12.75">
      <c r="B5" s="44"/>
      <c r="C5" s="58" t="s">
        <v>1419</v>
      </c>
    </row>
    <row r="6" spans="1:3">
      <c r="B6" s="179"/>
    </row>
    <row r="7" spans="1:3">
      <c r="A7" s="814" t="s">
        <v>193</v>
      </c>
      <c r="B7" s="814"/>
      <c r="C7" s="814"/>
    </row>
    <row r="8" spans="1:3">
      <c r="A8" s="814" t="s">
        <v>245</v>
      </c>
      <c r="B8" s="814"/>
      <c r="C8" s="814"/>
    </row>
    <row r="9" spans="1:3">
      <c r="A9" s="814" t="s">
        <v>246</v>
      </c>
      <c r="B9" s="814"/>
      <c r="C9" s="814"/>
    </row>
    <row r="10" spans="1:3">
      <c r="A10" s="814" t="s">
        <v>261</v>
      </c>
      <c r="B10" s="814"/>
      <c r="C10" s="814"/>
    </row>
    <row r="11" spans="1:3">
      <c r="A11" s="814" t="s">
        <v>260</v>
      </c>
      <c r="B11" s="814"/>
      <c r="C11" s="814"/>
    </row>
    <row r="12" spans="1:3">
      <c r="A12" s="847" t="s">
        <v>179</v>
      </c>
      <c r="B12" s="847"/>
      <c r="C12" s="847"/>
    </row>
    <row r="13" spans="1:3">
      <c r="A13" s="847" t="s">
        <v>993</v>
      </c>
      <c r="B13" s="847"/>
      <c r="C13" s="847"/>
    </row>
    <row r="14" spans="1:3">
      <c r="A14" s="814" t="s">
        <v>159</v>
      </c>
      <c r="B14" s="814"/>
      <c r="C14" s="814"/>
    </row>
    <row r="15" spans="1:3">
      <c r="A15" s="814" t="s">
        <v>160</v>
      </c>
      <c r="B15" s="814"/>
      <c r="C15" s="814"/>
    </row>
    <row r="16" spans="1:3">
      <c r="A16" s="847" t="s">
        <v>1031</v>
      </c>
      <c r="B16" s="847"/>
      <c r="C16" s="847"/>
    </row>
    <row r="17" spans="1:3">
      <c r="C17" s="155"/>
    </row>
    <row r="18" spans="1:3" s="185" customFormat="1" ht="59.25" customHeight="1">
      <c r="A18" s="131" t="s">
        <v>137</v>
      </c>
      <c r="B18" s="131" t="s">
        <v>154</v>
      </c>
      <c r="C18" s="131" t="s">
        <v>233</v>
      </c>
    </row>
    <row r="19" spans="1:3" ht="47.25">
      <c r="A19" s="228">
        <v>1</v>
      </c>
      <c r="B19" s="156" t="s">
        <v>239</v>
      </c>
      <c r="C19" s="229">
        <v>4906.87</v>
      </c>
    </row>
    <row r="20" spans="1:3" ht="47.25">
      <c r="A20" s="228">
        <f>A19+1</f>
        <v>2</v>
      </c>
      <c r="B20" s="156" t="s">
        <v>240</v>
      </c>
      <c r="C20" s="229">
        <v>4194.83</v>
      </c>
    </row>
    <row r="21" spans="1:3" ht="24.75" customHeight="1">
      <c r="A21" s="228">
        <f>A20+1</f>
        <v>3</v>
      </c>
      <c r="B21" s="230" t="s">
        <v>572</v>
      </c>
      <c r="C21" s="229">
        <v>4426.5600000000004</v>
      </c>
    </row>
    <row r="22" spans="1:3" ht="23.25" customHeight="1">
      <c r="A22" s="228">
        <f>A21+1</f>
        <v>4</v>
      </c>
      <c r="B22" s="230" t="s">
        <v>573</v>
      </c>
      <c r="C22" s="229">
        <v>4867.49</v>
      </c>
    </row>
    <row r="23" spans="1:3" ht="21" customHeight="1">
      <c r="A23" s="228">
        <f>A22+1</f>
        <v>5</v>
      </c>
      <c r="B23" s="230" t="s">
        <v>574</v>
      </c>
      <c r="C23" s="229">
        <v>5413.3099999999995</v>
      </c>
    </row>
    <row r="24" spans="1:3" ht="21" customHeight="1">
      <c r="A24" s="228">
        <v>6</v>
      </c>
      <c r="B24" s="230" t="s">
        <v>575</v>
      </c>
      <c r="C24" s="229">
        <v>5842.08</v>
      </c>
    </row>
    <row r="25" spans="1:3">
      <c r="B25" s="232"/>
      <c r="C25" s="129"/>
    </row>
    <row r="26" spans="1:3" s="1" customFormat="1" ht="58.5" customHeight="1">
      <c r="A26" s="846" t="s">
        <v>988</v>
      </c>
      <c r="B26" s="846"/>
      <c r="C26" s="846"/>
    </row>
  </sheetData>
  <mergeCells count="11">
    <mergeCell ref="A7:C7"/>
    <mergeCell ref="A8:C8"/>
    <mergeCell ref="A9:C9"/>
    <mergeCell ref="A10:C10"/>
    <mergeCell ref="A15:C15"/>
    <mergeCell ref="A26:C26"/>
    <mergeCell ref="A16:C16"/>
    <mergeCell ref="A11:C11"/>
    <mergeCell ref="A12:C12"/>
    <mergeCell ref="A13:C13"/>
    <mergeCell ref="A14:C14"/>
  </mergeCells>
  <phoneticPr fontId="15" type="noConversion"/>
  <pageMargins left="0.55118110236220474" right="0.35433070866141736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5"/>
  <sheetViews>
    <sheetView topLeftCell="A29" workbookViewId="0">
      <selection activeCell="L75" sqref="L75"/>
    </sheetView>
  </sheetViews>
  <sheetFormatPr defaultRowHeight="12.75"/>
  <cols>
    <col min="1" max="1" width="4.85546875" style="53" customWidth="1"/>
    <col min="2" max="2" width="37.85546875" style="52" customWidth="1"/>
    <col min="3" max="3" width="30.85546875" style="42" customWidth="1"/>
    <col min="4" max="16384" width="9.140625" style="42"/>
  </cols>
  <sheetData>
    <row r="1" spans="1:3" ht="12" customHeight="1">
      <c r="A1" s="34"/>
      <c r="B1" s="41"/>
      <c r="C1" s="58" t="s">
        <v>468</v>
      </c>
    </row>
    <row r="2" spans="1:3" ht="12" customHeight="1">
      <c r="B2" s="41"/>
      <c r="C2" s="58" t="s">
        <v>175</v>
      </c>
    </row>
    <row r="3" spans="1:3" ht="12.75" customHeight="1">
      <c r="B3" s="43"/>
      <c r="C3" s="58" t="s">
        <v>192</v>
      </c>
    </row>
    <row r="4" spans="1:3">
      <c r="B4" s="43"/>
      <c r="C4" s="58" t="s">
        <v>996</v>
      </c>
    </row>
    <row r="5" spans="1:3">
      <c r="B5" s="43"/>
      <c r="C5" s="58" t="s">
        <v>1419</v>
      </c>
    </row>
    <row r="6" spans="1:3" s="1" customFormat="1" ht="12.75" customHeight="1">
      <c r="A6" s="848" t="s">
        <v>193</v>
      </c>
      <c r="B6" s="848"/>
      <c r="C6" s="848"/>
    </row>
    <row r="7" spans="1:3" s="1" customFormat="1" ht="12.75" customHeight="1">
      <c r="A7" s="848" t="s">
        <v>235</v>
      </c>
      <c r="B7" s="848"/>
      <c r="C7" s="848"/>
    </row>
    <row r="8" spans="1:3" s="1" customFormat="1" ht="14.25">
      <c r="A8" s="848" t="s">
        <v>236</v>
      </c>
      <c r="B8" s="848"/>
      <c r="C8" s="848"/>
    </row>
    <row r="9" spans="1:3" s="1" customFormat="1" ht="14.25" customHeight="1">
      <c r="A9" s="849" t="s">
        <v>237</v>
      </c>
      <c r="B9" s="849"/>
      <c r="C9" s="849"/>
    </row>
    <row r="10" spans="1:3" s="1" customFormat="1" ht="14.25" customHeight="1">
      <c r="A10" s="848" t="s">
        <v>1259</v>
      </c>
      <c r="B10" s="848"/>
      <c r="C10" s="848"/>
    </row>
    <row r="11" spans="1:3" s="1" customFormat="1" ht="14.25" customHeight="1">
      <c r="A11" s="840" t="s">
        <v>238</v>
      </c>
      <c r="B11" s="840"/>
      <c r="C11" s="840"/>
    </row>
    <row r="12" spans="1:3" s="1" customFormat="1" ht="14.25" customHeight="1">
      <c r="A12" s="840" t="s">
        <v>160</v>
      </c>
      <c r="B12" s="840"/>
      <c r="C12" s="840"/>
    </row>
    <row r="13" spans="1:3" s="1" customFormat="1" ht="14.25" customHeight="1">
      <c r="A13" s="848" t="s">
        <v>1031</v>
      </c>
      <c r="B13" s="848"/>
      <c r="C13" s="848"/>
    </row>
    <row r="14" spans="1:3" ht="13.5" thickBot="1">
      <c r="A14" s="34"/>
      <c r="B14" s="44"/>
      <c r="C14" s="23"/>
    </row>
    <row r="15" spans="1:3" ht="12.75" customHeight="1">
      <c r="A15" s="851" t="s">
        <v>137</v>
      </c>
      <c r="B15" s="854" t="s">
        <v>1260</v>
      </c>
      <c r="C15" s="856" t="s">
        <v>233</v>
      </c>
    </row>
    <row r="16" spans="1:3" ht="12.75" customHeight="1">
      <c r="A16" s="852"/>
      <c r="B16" s="855"/>
      <c r="C16" s="857"/>
    </row>
    <row r="17" spans="1:3" ht="12.75" customHeight="1">
      <c r="A17" s="852"/>
      <c r="B17" s="855"/>
      <c r="C17" s="857"/>
    </row>
    <row r="18" spans="1:3" ht="23.25" customHeight="1">
      <c r="A18" s="852"/>
      <c r="B18" s="855"/>
      <c r="C18" s="857"/>
    </row>
    <row r="19" spans="1:3" s="45" customFormat="1" ht="30" customHeight="1">
      <c r="A19" s="853"/>
      <c r="B19" s="855"/>
      <c r="C19" s="858"/>
    </row>
    <row r="20" spans="1:3" s="45" customFormat="1" ht="15" customHeight="1">
      <c r="A20" s="361">
        <v>1</v>
      </c>
      <c r="B20" s="40" t="s">
        <v>202</v>
      </c>
      <c r="C20" s="362">
        <v>1717.93</v>
      </c>
    </row>
    <row r="21" spans="1:3" s="46" customFormat="1" ht="15" customHeight="1">
      <c r="A21" s="363">
        <v>2</v>
      </c>
      <c r="B21" s="3" t="s">
        <v>203</v>
      </c>
      <c r="C21" s="362">
        <v>3165.66</v>
      </c>
    </row>
    <row r="22" spans="1:3" s="45" customFormat="1" ht="15" customHeight="1">
      <c r="A22" s="361">
        <v>3</v>
      </c>
      <c r="B22" s="40" t="s">
        <v>204</v>
      </c>
      <c r="C22" s="362">
        <v>355.79</v>
      </c>
    </row>
    <row r="23" spans="1:3" s="45" customFormat="1" ht="15" customHeight="1">
      <c r="A23" s="361">
        <v>4</v>
      </c>
      <c r="B23" s="40" t="s">
        <v>205</v>
      </c>
      <c r="C23" s="362">
        <v>748.76</v>
      </c>
    </row>
    <row r="24" spans="1:3" s="45" customFormat="1" ht="15" customHeight="1">
      <c r="A24" s="363">
        <v>5</v>
      </c>
      <c r="B24" s="40" t="s">
        <v>206</v>
      </c>
      <c r="C24" s="362">
        <v>198.74</v>
      </c>
    </row>
    <row r="25" spans="1:3" s="45" customFormat="1" ht="15" customHeight="1">
      <c r="A25" s="361">
        <v>6</v>
      </c>
      <c r="B25" s="40" t="s">
        <v>207</v>
      </c>
      <c r="C25" s="362">
        <v>198.74</v>
      </c>
    </row>
    <row r="26" spans="1:3" s="45" customFormat="1" ht="15" customHeight="1">
      <c r="A26" s="361">
        <v>7</v>
      </c>
      <c r="B26" s="40" t="s">
        <v>208</v>
      </c>
      <c r="C26" s="362">
        <v>198.74</v>
      </c>
    </row>
    <row r="27" spans="1:3" s="45" customFormat="1" ht="15" customHeight="1">
      <c r="A27" s="363">
        <v>8</v>
      </c>
      <c r="B27" s="40" t="s">
        <v>209</v>
      </c>
      <c r="C27" s="362">
        <v>198.74</v>
      </c>
    </row>
    <row r="28" spans="1:3" s="45" customFormat="1" ht="15" customHeight="1">
      <c r="A28" s="361">
        <v>9</v>
      </c>
      <c r="B28" s="40" t="s">
        <v>210</v>
      </c>
      <c r="C28" s="362">
        <v>198.74</v>
      </c>
    </row>
    <row r="29" spans="1:3" s="45" customFormat="1" ht="15" customHeight="1">
      <c r="A29" s="361">
        <v>10</v>
      </c>
      <c r="B29" s="40" t="s">
        <v>211</v>
      </c>
      <c r="C29" s="362">
        <v>198.74</v>
      </c>
    </row>
    <row r="30" spans="1:3" s="45" customFormat="1" ht="15" customHeight="1">
      <c r="A30" s="363">
        <v>11</v>
      </c>
      <c r="B30" s="40" t="s">
        <v>212</v>
      </c>
      <c r="C30" s="362">
        <v>198.74</v>
      </c>
    </row>
    <row r="31" spans="1:3" s="45" customFormat="1" ht="15" customHeight="1">
      <c r="A31" s="361">
        <v>12</v>
      </c>
      <c r="B31" s="40" t="s">
        <v>213</v>
      </c>
      <c r="C31" s="362">
        <v>198.74</v>
      </c>
    </row>
    <row r="32" spans="1:3" s="45" customFormat="1" ht="15" customHeight="1">
      <c r="A32" s="361">
        <v>13</v>
      </c>
      <c r="B32" s="40" t="s">
        <v>214</v>
      </c>
      <c r="C32" s="362">
        <v>1423.73</v>
      </c>
    </row>
    <row r="33" spans="1:3" s="45" customFormat="1" ht="15" customHeight="1">
      <c r="A33" s="363">
        <v>14</v>
      </c>
      <c r="B33" s="40" t="s">
        <v>215</v>
      </c>
      <c r="C33" s="362">
        <v>198.74</v>
      </c>
    </row>
    <row r="34" spans="1:3" s="45" customFormat="1" ht="15" customHeight="1">
      <c r="A34" s="361">
        <v>15</v>
      </c>
      <c r="B34" s="40" t="s">
        <v>216</v>
      </c>
      <c r="C34" s="362">
        <v>198.74</v>
      </c>
    </row>
    <row r="35" spans="1:3" s="46" customFormat="1" ht="15" customHeight="1">
      <c r="A35" s="361">
        <v>16</v>
      </c>
      <c r="B35" s="3" t="s">
        <v>217</v>
      </c>
      <c r="C35" s="362">
        <v>306.07</v>
      </c>
    </row>
    <row r="36" spans="1:3" s="45" customFormat="1" ht="15" customHeight="1">
      <c r="A36" s="363">
        <v>17</v>
      </c>
      <c r="B36" s="40" t="s">
        <v>218</v>
      </c>
      <c r="C36" s="362">
        <v>1668.9499999999998</v>
      </c>
    </row>
    <row r="37" spans="1:3" s="45" customFormat="1" ht="15" customHeight="1">
      <c r="A37" s="361">
        <v>18</v>
      </c>
      <c r="B37" s="40" t="s">
        <v>219</v>
      </c>
      <c r="C37" s="362">
        <v>306.07</v>
      </c>
    </row>
    <row r="38" spans="1:3" s="45" customFormat="1" ht="15" customHeight="1">
      <c r="A38" s="361">
        <v>19</v>
      </c>
      <c r="B38" s="40" t="s">
        <v>220</v>
      </c>
      <c r="C38" s="362">
        <v>306.07</v>
      </c>
    </row>
    <row r="39" spans="1:3" s="46" customFormat="1" ht="15" customHeight="1">
      <c r="A39" s="363">
        <v>20</v>
      </c>
      <c r="B39" s="3" t="s">
        <v>221</v>
      </c>
      <c r="C39" s="362">
        <v>3274.6899999999996</v>
      </c>
    </row>
    <row r="40" spans="1:3" s="46" customFormat="1" ht="15" customHeight="1">
      <c r="A40" s="361">
        <v>21</v>
      </c>
      <c r="B40" s="3" t="s">
        <v>222</v>
      </c>
      <c r="C40" s="362">
        <v>1170.18</v>
      </c>
    </row>
    <row r="41" spans="1:3" s="46" customFormat="1" ht="15" customHeight="1">
      <c r="A41" s="361">
        <v>22</v>
      </c>
      <c r="B41" s="3" t="s">
        <v>223</v>
      </c>
      <c r="C41" s="362">
        <v>306.07</v>
      </c>
    </row>
    <row r="42" spans="1:3" s="46" customFormat="1" ht="15" customHeight="1">
      <c r="A42" s="363">
        <v>23</v>
      </c>
      <c r="B42" s="3" t="s">
        <v>224</v>
      </c>
      <c r="C42" s="362">
        <v>306.07</v>
      </c>
    </row>
    <row r="43" spans="1:3" s="47" customFormat="1" ht="14.25" customHeight="1">
      <c r="A43" s="361">
        <v>24</v>
      </c>
      <c r="B43" s="3" t="s">
        <v>225</v>
      </c>
      <c r="C43" s="362">
        <v>1430.08</v>
      </c>
    </row>
    <row r="44" spans="1:3" s="47" customFormat="1" ht="15" customHeight="1">
      <c r="A44" s="361">
        <v>25</v>
      </c>
      <c r="B44" s="3" t="s">
        <v>226</v>
      </c>
      <c r="C44" s="362">
        <v>306.07</v>
      </c>
    </row>
    <row r="45" spans="1:3" s="47" customFormat="1" ht="15" customHeight="1">
      <c r="A45" s="363">
        <v>26</v>
      </c>
      <c r="B45" s="3" t="s">
        <v>227</v>
      </c>
      <c r="C45" s="362">
        <v>306.07</v>
      </c>
    </row>
    <row r="46" spans="1:3" s="47" customFormat="1" ht="15" customHeight="1">
      <c r="A46" s="361">
        <v>27</v>
      </c>
      <c r="B46" s="3" t="s">
        <v>228</v>
      </c>
      <c r="C46" s="362">
        <v>560.23</v>
      </c>
    </row>
    <row r="47" spans="1:3" s="47" customFormat="1" ht="15" customHeight="1">
      <c r="A47" s="361">
        <v>28</v>
      </c>
      <c r="B47" s="3" t="s">
        <v>229</v>
      </c>
      <c r="C47" s="362">
        <v>606.1</v>
      </c>
    </row>
    <row r="48" spans="1:3" ht="15" customHeight="1">
      <c r="A48" s="363">
        <v>29</v>
      </c>
      <c r="B48" s="40" t="s">
        <v>230</v>
      </c>
      <c r="C48" s="362">
        <v>3028.91</v>
      </c>
    </row>
    <row r="49" spans="1:3" ht="15" customHeight="1">
      <c r="A49" s="361">
        <v>30</v>
      </c>
      <c r="B49" s="40" t="s">
        <v>231</v>
      </c>
      <c r="C49" s="362">
        <v>2127.59</v>
      </c>
    </row>
    <row r="50" spans="1:3" ht="15" customHeight="1" thickBot="1">
      <c r="A50" s="364">
        <v>31</v>
      </c>
      <c r="B50" s="365" t="s">
        <v>232</v>
      </c>
      <c r="C50" s="366">
        <v>2326.04</v>
      </c>
    </row>
    <row r="51" spans="1:3">
      <c r="B51" s="48"/>
      <c r="C51" s="49"/>
    </row>
    <row r="52" spans="1:3" ht="45.75" customHeight="1">
      <c r="A52" s="850" t="s">
        <v>234</v>
      </c>
      <c r="B52" s="850"/>
      <c r="C52" s="850"/>
    </row>
    <row r="53" spans="1:3">
      <c r="B53" s="50"/>
      <c r="C53" s="50"/>
    </row>
    <row r="54" spans="1:3">
      <c r="A54" s="54"/>
      <c r="B54" s="51"/>
      <c r="C54" s="51"/>
    </row>
    <row r="55" spans="1:3">
      <c r="B55" s="50"/>
      <c r="C55" s="50"/>
    </row>
  </sheetData>
  <mergeCells count="12">
    <mergeCell ref="A12:C12"/>
    <mergeCell ref="A13:C13"/>
    <mergeCell ref="A52:C52"/>
    <mergeCell ref="A15:A19"/>
    <mergeCell ref="B15:B19"/>
    <mergeCell ref="C15:C19"/>
    <mergeCell ref="A6:C6"/>
    <mergeCell ref="A7:C7"/>
    <mergeCell ref="A8:C8"/>
    <mergeCell ref="A9:C9"/>
    <mergeCell ref="A10:C10"/>
    <mergeCell ref="A11:C11"/>
  </mergeCells>
  <phoneticPr fontId="15" type="noConversion"/>
  <printOptions horizontalCentered="1"/>
  <pageMargins left="0.74803149606299213" right="0.7480314960629921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8"/>
  <sheetViews>
    <sheetView topLeftCell="A8" workbookViewId="0">
      <selection activeCell="L75" sqref="L75"/>
    </sheetView>
  </sheetViews>
  <sheetFormatPr defaultColWidth="15.28515625" defaultRowHeight="18.75"/>
  <cols>
    <col min="1" max="1" width="6.28515625" style="167" customWidth="1"/>
    <col min="2" max="2" width="32" style="167" customWidth="1"/>
    <col min="3" max="3" width="24.85546875" style="172" customWidth="1"/>
    <col min="4" max="4" width="23.7109375" style="167" customWidth="1"/>
    <col min="5" max="250" width="9.140625" style="167" customWidth="1"/>
    <col min="251" max="251" width="5.7109375" style="167" customWidth="1"/>
    <col min="252" max="252" width="66.42578125" style="167" customWidth="1"/>
    <col min="253" max="253" width="16.5703125" style="167" customWidth="1"/>
    <col min="254" max="254" width="11.28515625" style="167" customWidth="1"/>
    <col min="255" max="255" width="17.7109375" style="167" customWidth="1"/>
    <col min="256" max="16384" width="15.28515625" style="167"/>
  </cols>
  <sheetData>
    <row r="1" spans="1:4" s="127" customFormat="1" ht="12">
      <c r="C1" s="173"/>
      <c r="D1" s="58" t="s">
        <v>270</v>
      </c>
    </row>
    <row r="2" spans="1:4" s="127" customFormat="1" ht="12">
      <c r="C2" s="173"/>
      <c r="D2" s="58" t="s">
        <v>175</v>
      </c>
    </row>
    <row r="3" spans="1:4" s="127" customFormat="1" ht="12">
      <c r="C3" s="173"/>
      <c r="D3" s="58" t="s">
        <v>192</v>
      </c>
    </row>
    <row r="4" spans="1:4" s="127" customFormat="1" ht="12">
      <c r="C4" s="173"/>
      <c r="D4" s="58" t="s">
        <v>996</v>
      </c>
    </row>
    <row r="5" spans="1:4" s="127" customFormat="1" ht="12">
      <c r="C5" s="173"/>
      <c r="D5" s="58" t="s">
        <v>1419</v>
      </c>
    </row>
    <row r="6" spans="1:4">
      <c r="C6" s="168"/>
      <c r="D6" s="169"/>
    </row>
    <row r="7" spans="1:4">
      <c r="C7" s="168"/>
      <c r="D7" s="170"/>
    </row>
    <row r="8" spans="1:4">
      <c r="A8" s="860" t="s">
        <v>193</v>
      </c>
      <c r="B8" s="860"/>
      <c r="C8" s="860"/>
      <c r="D8" s="860"/>
    </row>
    <row r="9" spans="1:4" ht="15" customHeight="1">
      <c r="A9" s="814" t="s">
        <v>235</v>
      </c>
      <c r="B9" s="814"/>
      <c r="C9" s="814"/>
      <c r="D9" s="814"/>
    </row>
    <row r="10" spans="1:4">
      <c r="A10" s="814" t="s">
        <v>457</v>
      </c>
      <c r="B10" s="814"/>
      <c r="C10" s="814"/>
      <c r="D10" s="814"/>
    </row>
    <row r="11" spans="1:4" ht="18" customHeight="1">
      <c r="A11" s="814" t="s">
        <v>458</v>
      </c>
      <c r="B11" s="814"/>
      <c r="C11" s="814"/>
      <c r="D11" s="814"/>
    </row>
    <row r="12" spans="1:4" ht="20.25" customHeight="1">
      <c r="A12" s="814" t="s">
        <v>994</v>
      </c>
      <c r="B12" s="814"/>
      <c r="C12" s="814"/>
      <c r="D12" s="814"/>
    </row>
    <row r="13" spans="1:4" ht="16.5" customHeight="1">
      <c r="A13" s="814" t="s">
        <v>459</v>
      </c>
      <c r="B13" s="814"/>
      <c r="C13" s="814"/>
      <c r="D13" s="814"/>
    </row>
    <row r="14" spans="1:4" ht="15" customHeight="1">
      <c r="A14" s="814" t="s">
        <v>200</v>
      </c>
      <c r="B14" s="814"/>
      <c r="C14" s="814"/>
      <c r="D14" s="814"/>
    </row>
    <row r="15" spans="1:4" ht="17.25" customHeight="1">
      <c r="A15" s="847" t="s">
        <v>1031</v>
      </c>
      <c r="B15" s="847"/>
      <c r="C15" s="847"/>
      <c r="D15" s="847"/>
    </row>
    <row r="16" spans="1:4">
      <c r="A16" s="861"/>
      <c r="B16" s="861"/>
      <c r="C16" s="861"/>
      <c r="D16" s="861"/>
    </row>
    <row r="17" spans="1:4" ht="19.5" thickBot="1">
      <c r="B17" s="171"/>
      <c r="C17" s="171"/>
    </row>
    <row r="18" spans="1:4" ht="25.5" customHeight="1">
      <c r="A18" s="862" t="s">
        <v>180</v>
      </c>
      <c r="B18" s="864" t="s">
        <v>460</v>
      </c>
      <c r="C18" s="866" t="s">
        <v>233</v>
      </c>
      <c r="D18" s="867"/>
    </row>
    <row r="19" spans="1:4" ht="25.5" customHeight="1">
      <c r="A19" s="863"/>
      <c r="B19" s="865"/>
      <c r="C19" s="131" t="s">
        <v>461</v>
      </c>
      <c r="D19" s="421" t="s">
        <v>462</v>
      </c>
    </row>
    <row r="20" spans="1:4">
      <c r="A20" s="119">
        <v>1</v>
      </c>
      <c r="B20" s="414" t="s">
        <v>463</v>
      </c>
      <c r="C20" s="250">
        <v>976.63000000000022</v>
      </c>
      <c r="D20" s="245">
        <v>976.63000000000022</v>
      </c>
    </row>
    <row r="21" spans="1:4">
      <c r="A21" s="119">
        <v>2</v>
      </c>
      <c r="B21" s="414" t="s">
        <v>464</v>
      </c>
      <c r="C21" s="250">
        <v>1351.13</v>
      </c>
      <c r="D21" s="245">
        <v>976.63000000000022</v>
      </c>
    </row>
    <row r="22" spans="1:4">
      <c r="A22" s="119">
        <v>3</v>
      </c>
      <c r="B22" s="414" t="s">
        <v>465</v>
      </c>
      <c r="C22" s="250">
        <v>1384.3000000000002</v>
      </c>
      <c r="D22" s="245">
        <v>1009.8000000000002</v>
      </c>
    </row>
    <row r="23" spans="1:4" ht="26.45" customHeight="1" thickBot="1">
      <c r="A23" s="123">
        <v>4</v>
      </c>
      <c r="B23" s="422" t="s">
        <v>466</v>
      </c>
      <c r="C23" s="423">
        <v>1234.5000000000002</v>
      </c>
      <c r="D23" s="248">
        <v>860.00000000000023</v>
      </c>
    </row>
    <row r="25" spans="1:4" s="1" customFormat="1" ht="66.75" customHeight="1">
      <c r="B25" s="859" t="s">
        <v>467</v>
      </c>
      <c r="C25" s="859"/>
      <c r="D25" s="859"/>
    </row>
    <row r="28" spans="1:4">
      <c r="B28" s="367"/>
    </row>
  </sheetData>
  <protectedRanges>
    <protectedRange sqref="B16:B17 B24:B27" name="Диапазон5"/>
    <protectedRange sqref="B28" name="Диапазон5_2"/>
  </protectedRanges>
  <mergeCells count="13">
    <mergeCell ref="A8:D8"/>
    <mergeCell ref="A9:D9"/>
    <mergeCell ref="A16:D16"/>
    <mergeCell ref="A18:A19"/>
    <mergeCell ref="B18:B19"/>
    <mergeCell ref="C18:D18"/>
    <mergeCell ref="B25:D25"/>
    <mergeCell ref="A10:D10"/>
    <mergeCell ref="A11:D11"/>
    <mergeCell ref="A12:D12"/>
    <mergeCell ref="A13:D13"/>
    <mergeCell ref="A14:D14"/>
    <mergeCell ref="A15:D15"/>
  </mergeCells>
  <phoneticPr fontId="15" type="noConversion"/>
  <pageMargins left="0.74803149606299213" right="0.15748031496062992" top="0.39370078740157483" bottom="0.39370078740157483" header="0" footer="0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170"/>
  <sheetViews>
    <sheetView topLeftCell="A4" workbookViewId="0">
      <selection activeCell="J21" sqref="J21"/>
    </sheetView>
  </sheetViews>
  <sheetFormatPr defaultColWidth="11.5703125" defaultRowHeight="15"/>
  <cols>
    <col min="1" max="1" width="7.7109375" style="35" customWidth="1"/>
    <col min="2" max="2" width="91.42578125" style="35" customWidth="1"/>
    <col min="3" max="3" width="16" style="533" customWidth="1"/>
    <col min="4" max="4" width="14.140625" style="797" customWidth="1"/>
    <col min="5" max="5" width="12" style="797" customWidth="1"/>
    <col min="6" max="204" width="8.85546875" style="35" customWidth="1"/>
    <col min="205" max="205" width="143.140625" style="35" customWidth="1"/>
    <col min="206" max="206" width="13.140625" style="35" customWidth="1"/>
    <col min="207" max="207" width="11.85546875" style="35" customWidth="1"/>
    <col min="208" max="208" width="14.28515625" style="35" customWidth="1"/>
    <col min="209" max="228" width="8.85546875" style="35" customWidth="1"/>
    <col min="229" max="229" width="7.42578125" style="35" customWidth="1"/>
    <col min="230" max="230" width="84" style="35" customWidth="1"/>
    <col min="231" max="231" width="15.7109375" style="35" customWidth="1"/>
    <col min="232" max="232" width="10.7109375" style="35" customWidth="1"/>
    <col min="233" max="233" width="12" style="35" customWidth="1"/>
    <col min="234" max="253" width="8.85546875" style="35" customWidth="1"/>
    <col min="254" max="254" width="10.7109375" style="35" customWidth="1"/>
    <col min="255" max="255" width="135.28515625" style="35" customWidth="1"/>
    <col min="256" max="16384" width="11.5703125" style="35"/>
  </cols>
  <sheetData>
    <row r="1" spans="1:5">
      <c r="B1" s="531"/>
      <c r="C1" s="532"/>
      <c r="D1" s="35"/>
      <c r="E1" s="58" t="s">
        <v>1662</v>
      </c>
    </row>
    <row r="2" spans="1:5">
      <c r="B2" s="531"/>
      <c r="C2" s="532"/>
      <c r="D2" s="35"/>
      <c r="E2" s="58" t="s">
        <v>175</v>
      </c>
    </row>
    <row r="3" spans="1:5">
      <c r="B3" s="531"/>
      <c r="C3" s="532"/>
      <c r="D3" s="35"/>
      <c r="E3" s="58" t="s">
        <v>192</v>
      </c>
    </row>
    <row r="4" spans="1:5">
      <c r="B4" s="531"/>
      <c r="C4" s="532"/>
      <c r="D4" s="35"/>
      <c r="E4" s="58" t="s">
        <v>996</v>
      </c>
    </row>
    <row r="5" spans="1:5">
      <c r="B5" s="531"/>
      <c r="C5" s="532"/>
      <c r="D5" s="58"/>
      <c r="E5" s="58" t="s">
        <v>1419</v>
      </c>
    </row>
    <row r="6" spans="1:5">
      <c r="A6" s="868" t="s">
        <v>1663</v>
      </c>
      <c r="B6" s="868"/>
      <c r="C6" s="868"/>
      <c r="D6" s="868"/>
      <c r="E6" s="868"/>
    </row>
    <row r="7" spans="1:5">
      <c r="A7" s="868" t="s">
        <v>1664</v>
      </c>
      <c r="B7" s="868"/>
      <c r="C7" s="868"/>
      <c r="D7" s="868"/>
      <c r="E7" s="868"/>
    </row>
    <row r="8" spans="1:5">
      <c r="A8" s="869" t="s">
        <v>159</v>
      </c>
      <c r="B8" s="869"/>
      <c r="C8" s="869"/>
      <c r="D8" s="869"/>
      <c r="E8" s="869"/>
    </row>
    <row r="9" spans="1:5">
      <c r="A9" s="869" t="s">
        <v>160</v>
      </c>
      <c r="B9" s="869"/>
      <c r="C9" s="869"/>
      <c r="D9" s="869"/>
      <c r="E9" s="869"/>
    </row>
    <row r="10" spans="1:5" ht="15.75">
      <c r="A10" s="813" t="s">
        <v>1031</v>
      </c>
      <c r="B10" s="813"/>
      <c r="C10" s="813"/>
      <c r="D10" s="813"/>
      <c r="E10" s="813"/>
    </row>
    <row r="11" spans="1:5" ht="15.75" thickBot="1">
      <c r="D11" s="533"/>
      <c r="E11" s="533"/>
    </row>
    <row r="12" spans="1:5" ht="117.75" thickBot="1">
      <c r="A12" s="534" t="s">
        <v>1665</v>
      </c>
      <c r="B12" s="535" t="s">
        <v>156</v>
      </c>
      <c r="C12" s="536" t="s">
        <v>1666</v>
      </c>
      <c r="D12" s="537" t="s">
        <v>1667</v>
      </c>
      <c r="E12" s="538" t="s">
        <v>1668</v>
      </c>
    </row>
    <row r="13" spans="1:5">
      <c r="A13" s="539" t="s">
        <v>1669</v>
      </c>
      <c r="B13" s="540" t="s">
        <v>1670</v>
      </c>
      <c r="C13" s="541">
        <v>203.84</v>
      </c>
      <c r="D13" s="541">
        <v>297.61</v>
      </c>
      <c r="E13" s="542">
        <v>244.61</v>
      </c>
    </row>
    <row r="14" spans="1:5">
      <c r="A14" s="543" t="s">
        <v>1671</v>
      </c>
      <c r="B14" s="544" t="s">
        <v>1672</v>
      </c>
      <c r="C14" s="545">
        <v>222.04</v>
      </c>
      <c r="D14" s="545">
        <v>324.18</v>
      </c>
      <c r="E14" s="546">
        <v>266.45</v>
      </c>
    </row>
    <row r="15" spans="1:5">
      <c r="A15" s="543" t="s">
        <v>1673</v>
      </c>
      <c r="B15" s="544" t="s">
        <v>1674</v>
      </c>
      <c r="C15" s="545">
        <v>252.98</v>
      </c>
      <c r="D15" s="545">
        <v>369.35</v>
      </c>
      <c r="E15" s="546">
        <v>303.58</v>
      </c>
    </row>
    <row r="16" spans="1:5">
      <c r="A16" s="543" t="s">
        <v>1675</v>
      </c>
      <c r="B16" s="544" t="s">
        <v>1676</v>
      </c>
      <c r="C16" s="545">
        <v>189.28</v>
      </c>
      <c r="D16" s="545">
        <v>276.35000000000002</v>
      </c>
      <c r="E16" s="546">
        <v>227.14</v>
      </c>
    </row>
    <row r="17" spans="1:5">
      <c r="A17" s="543" t="s">
        <v>1677</v>
      </c>
      <c r="B17" s="544" t="s">
        <v>1678</v>
      </c>
      <c r="C17" s="545">
        <v>154.69999999999999</v>
      </c>
      <c r="D17" s="545">
        <v>225.86</v>
      </c>
      <c r="E17" s="546">
        <v>185.64</v>
      </c>
    </row>
    <row r="18" spans="1:5">
      <c r="A18" s="543" t="s">
        <v>1679</v>
      </c>
      <c r="B18" s="544" t="s">
        <v>1680</v>
      </c>
      <c r="C18" s="545">
        <v>260.26</v>
      </c>
      <c r="D18" s="545">
        <v>379.98</v>
      </c>
      <c r="E18" s="546">
        <v>312.31</v>
      </c>
    </row>
    <row r="19" spans="1:5">
      <c r="A19" s="543" t="s">
        <v>1681</v>
      </c>
      <c r="B19" s="544" t="s">
        <v>1682</v>
      </c>
      <c r="C19" s="545">
        <v>260.26</v>
      </c>
      <c r="D19" s="545">
        <v>379.98</v>
      </c>
      <c r="E19" s="546">
        <v>312.31</v>
      </c>
    </row>
    <row r="20" spans="1:5">
      <c r="A20" s="543" t="s">
        <v>1683</v>
      </c>
      <c r="B20" s="544" t="s">
        <v>1684</v>
      </c>
      <c r="C20" s="545">
        <v>145.6</v>
      </c>
      <c r="D20" s="545">
        <v>212.58</v>
      </c>
      <c r="E20" s="546">
        <v>174.72</v>
      </c>
    </row>
    <row r="21" spans="1:5">
      <c r="A21" s="543" t="s">
        <v>1685</v>
      </c>
      <c r="B21" s="544" t="s">
        <v>1686</v>
      </c>
      <c r="C21" s="545">
        <v>242.06</v>
      </c>
      <c r="D21" s="545">
        <v>353.41</v>
      </c>
      <c r="E21" s="546">
        <v>290.47000000000003</v>
      </c>
    </row>
    <row r="22" spans="1:5">
      <c r="A22" s="543" t="s">
        <v>1687</v>
      </c>
      <c r="B22" s="544" t="s">
        <v>1688</v>
      </c>
      <c r="C22" s="545">
        <v>242.06</v>
      </c>
      <c r="D22" s="545">
        <v>353.41</v>
      </c>
      <c r="E22" s="546">
        <v>290.47000000000003</v>
      </c>
    </row>
    <row r="23" spans="1:5">
      <c r="A23" s="543" t="s">
        <v>1689</v>
      </c>
      <c r="B23" s="544" t="s">
        <v>1690</v>
      </c>
      <c r="C23" s="545">
        <v>189.28</v>
      </c>
      <c r="D23" s="545">
        <v>276.35000000000002</v>
      </c>
      <c r="E23" s="546">
        <v>227.14</v>
      </c>
    </row>
    <row r="24" spans="1:5">
      <c r="A24" s="543" t="s">
        <v>1691</v>
      </c>
      <c r="B24" s="544" t="s">
        <v>1692</v>
      </c>
      <c r="C24" s="545">
        <v>200.2</v>
      </c>
      <c r="D24" s="545">
        <v>292.29000000000002</v>
      </c>
      <c r="E24" s="546">
        <v>240.24</v>
      </c>
    </row>
    <row r="25" spans="1:5">
      <c r="A25" s="543" t="s">
        <v>1693</v>
      </c>
      <c r="B25" s="544" t="s">
        <v>1694</v>
      </c>
      <c r="C25" s="545">
        <v>242.06</v>
      </c>
      <c r="D25" s="545">
        <v>353.41</v>
      </c>
      <c r="E25" s="546">
        <v>290.47000000000003</v>
      </c>
    </row>
    <row r="26" spans="1:5">
      <c r="A26" s="543" t="s">
        <v>1695</v>
      </c>
      <c r="B26" s="544" t="s">
        <v>1696</v>
      </c>
      <c r="C26" s="545">
        <v>189.28</v>
      </c>
      <c r="D26" s="545">
        <v>276.35000000000002</v>
      </c>
      <c r="E26" s="546">
        <v>227.14</v>
      </c>
    </row>
    <row r="27" spans="1:5">
      <c r="A27" s="543" t="s">
        <v>1697</v>
      </c>
      <c r="B27" s="544" t="s">
        <v>1698</v>
      </c>
      <c r="C27" s="545">
        <v>255.84</v>
      </c>
      <c r="D27" s="545">
        <v>373.53</v>
      </c>
      <c r="E27" s="546">
        <v>307.01</v>
      </c>
    </row>
    <row r="28" spans="1:5">
      <c r="A28" s="543" t="s">
        <v>1699</v>
      </c>
      <c r="B28" s="544" t="s">
        <v>1700</v>
      </c>
      <c r="C28" s="545">
        <v>285.74</v>
      </c>
      <c r="D28" s="545">
        <v>417.18</v>
      </c>
      <c r="E28" s="546">
        <v>342.89</v>
      </c>
    </row>
    <row r="29" spans="1:5">
      <c r="A29" s="543" t="s">
        <v>1701</v>
      </c>
      <c r="B29" s="544" t="s">
        <v>1702</v>
      </c>
      <c r="C29" s="545">
        <v>158.97999999999999</v>
      </c>
      <c r="D29" s="545">
        <v>232.11</v>
      </c>
      <c r="E29" s="546">
        <v>190.78</v>
      </c>
    </row>
    <row r="30" spans="1:5">
      <c r="A30" s="543" t="s">
        <v>1703</v>
      </c>
      <c r="B30" s="544" t="s">
        <v>1704</v>
      </c>
      <c r="C30" s="545">
        <v>207.48</v>
      </c>
      <c r="D30" s="545">
        <v>302.92</v>
      </c>
      <c r="E30" s="546">
        <v>248.98</v>
      </c>
    </row>
    <row r="31" spans="1:5">
      <c r="A31" s="543" t="s">
        <v>1705</v>
      </c>
      <c r="B31" s="544" t="s">
        <v>1706</v>
      </c>
      <c r="C31" s="545">
        <v>285.74</v>
      </c>
      <c r="D31" s="545">
        <v>417.18</v>
      </c>
      <c r="E31" s="546">
        <v>342.89</v>
      </c>
    </row>
    <row r="32" spans="1:5">
      <c r="A32" s="543" t="s">
        <v>1707</v>
      </c>
      <c r="B32" s="544" t="s">
        <v>1708</v>
      </c>
      <c r="C32" s="545">
        <v>141.96</v>
      </c>
      <c r="D32" s="545">
        <v>207.26</v>
      </c>
      <c r="E32" s="546">
        <v>170.35</v>
      </c>
    </row>
    <row r="33" spans="1:6">
      <c r="A33" s="543" t="s">
        <v>1709</v>
      </c>
      <c r="B33" s="544" t="s">
        <v>1710</v>
      </c>
      <c r="C33" s="545">
        <v>156.52000000000001</v>
      </c>
      <c r="D33" s="545">
        <v>228.52</v>
      </c>
      <c r="E33" s="546">
        <v>187.82</v>
      </c>
    </row>
    <row r="34" spans="1:6">
      <c r="A34" s="543" t="s">
        <v>1711</v>
      </c>
      <c r="B34" s="544" t="s">
        <v>1712</v>
      </c>
      <c r="C34" s="545">
        <v>229.32</v>
      </c>
      <c r="D34" s="545">
        <v>334.81</v>
      </c>
      <c r="E34" s="546">
        <v>275.18</v>
      </c>
    </row>
    <row r="35" spans="1:6">
      <c r="A35" s="543" t="s">
        <v>1713</v>
      </c>
      <c r="B35" s="544" t="s">
        <v>1714</v>
      </c>
      <c r="C35" s="545">
        <v>229.32</v>
      </c>
      <c r="D35" s="545">
        <v>334.81</v>
      </c>
      <c r="E35" s="546">
        <v>275.18</v>
      </c>
    </row>
    <row r="36" spans="1:6">
      <c r="A36" s="543" t="s">
        <v>1715</v>
      </c>
      <c r="B36" s="544" t="s">
        <v>1716</v>
      </c>
      <c r="C36" s="545">
        <v>229.32</v>
      </c>
      <c r="D36" s="545">
        <v>334.81</v>
      </c>
      <c r="E36" s="546">
        <v>275.18</v>
      </c>
    </row>
    <row r="37" spans="1:6">
      <c r="A37" s="543" t="s">
        <v>1717</v>
      </c>
      <c r="B37" s="544" t="s">
        <v>1718</v>
      </c>
      <c r="C37" s="545">
        <v>230.74</v>
      </c>
      <c r="D37" s="545">
        <v>336.88</v>
      </c>
      <c r="E37" s="546">
        <v>276.89</v>
      </c>
    </row>
    <row r="38" spans="1:6">
      <c r="A38" s="543" t="s">
        <v>1719</v>
      </c>
      <c r="B38" s="544" t="s">
        <v>1720</v>
      </c>
      <c r="C38" s="547">
        <v>280.45</v>
      </c>
      <c r="D38" s="545">
        <v>409.45</v>
      </c>
      <c r="E38" s="546">
        <v>336.54</v>
      </c>
    </row>
    <row r="39" spans="1:6">
      <c r="A39" s="543" t="s">
        <v>1721</v>
      </c>
      <c r="B39" s="544" t="s">
        <v>1722</v>
      </c>
      <c r="C39" s="545">
        <v>247.52</v>
      </c>
      <c r="D39" s="545">
        <v>361.38</v>
      </c>
      <c r="E39" s="546">
        <v>297.02</v>
      </c>
    </row>
    <row r="40" spans="1:6">
      <c r="A40" s="543" t="s">
        <v>1723</v>
      </c>
      <c r="B40" s="544" t="s">
        <v>1724</v>
      </c>
      <c r="C40" s="545">
        <v>260.26</v>
      </c>
      <c r="D40" s="545">
        <v>379.98</v>
      </c>
      <c r="E40" s="546">
        <v>312.31</v>
      </c>
    </row>
    <row r="41" spans="1:6">
      <c r="A41" s="543" t="s">
        <v>1725</v>
      </c>
      <c r="B41" s="544" t="s">
        <v>1726</v>
      </c>
      <c r="C41" s="545">
        <v>285.74</v>
      </c>
      <c r="D41" s="545">
        <v>417.18</v>
      </c>
      <c r="E41" s="546">
        <v>342.89</v>
      </c>
      <c r="F41" s="548"/>
    </row>
    <row r="42" spans="1:6">
      <c r="A42" s="543" t="s">
        <v>1727</v>
      </c>
      <c r="B42" s="544" t="s">
        <v>1728</v>
      </c>
      <c r="C42" s="545">
        <v>273</v>
      </c>
      <c r="D42" s="545">
        <v>398.58</v>
      </c>
      <c r="E42" s="546">
        <v>327.60000000000002</v>
      </c>
    </row>
    <row r="43" spans="1:6">
      <c r="A43" s="543" t="s">
        <v>1729</v>
      </c>
      <c r="B43" s="544" t="s">
        <v>1730</v>
      </c>
      <c r="C43" s="545">
        <v>368.55</v>
      </c>
      <c r="D43" s="545">
        <v>538.08000000000004</v>
      </c>
      <c r="E43" s="546">
        <v>442.26</v>
      </c>
    </row>
    <row r="44" spans="1:6">
      <c r="A44" s="543" t="s">
        <v>1731</v>
      </c>
      <c r="B44" s="544" t="s">
        <v>1732</v>
      </c>
      <c r="C44" s="545">
        <v>189.28</v>
      </c>
      <c r="D44" s="545">
        <v>276.35000000000002</v>
      </c>
      <c r="E44" s="546">
        <v>227.14</v>
      </c>
    </row>
    <row r="45" spans="1:6">
      <c r="A45" s="543" t="s">
        <v>1733</v>
      </c>
      <c r="B45" s="544" t="s">
        <v>1734</v>
      </c>
      <c r="C45" s="545">
        <v>170.35</v>
      </c>
      <c r="D45" s="545">
        <v>248.71</v>
      </c>
      <c r="E45" s="546">
        <v>204.42</v>
      </c>
    </row>
    <row r="46" spans="1:6">
      <c r="A46" s="543" t="s">
        <v>1735</v>
      </c>
      <c r="B46" s="544" t="s">
        <v>1736</v>
      </c>
      <c r="C46" s="545">
        <v>141.96</v>
      </c>
      <c r="D46" s="545">
        <v>207.26</v>
      </c>
      <c r="E46" s="546">
        <v>170.35</v>
      </c>
    </row>
    <row r="47" spans="1:6">
      <c r="A47" s="549" t="s">
        <v>1737</v>
      </c>
      <c r="B47" s="550" t="s">
        <v>1738</v>
      </c>
      <c r="C47" s="551">
        <v>260.26</v>
      </c>
      <c r="D47" s="551">
        <v>379.98</v>
      </c>
      <c r="E47" s="552">
        <v>312.31</v>
      </c>
    </row>
    <row r="48" spans="1:6" ht="45">
      <c r="A48" s="553" t="s">
        <v>1739</v>
      </c>
      <c r="B48" s="554" t="s">
        <v>1740</v>
      </c>
      <c r="C48" s="555">
        <v>107.33</v>
      </c>
      <c r="D48" s="545"/>
      <c r="E48" s="546"/>
    </row>
    <row r="49" spans="1:256">
      <c r="A49" s="556" t="s">
        <v>1741</v>
      </c>
      <c r="B49" s="557" t="s">
        <v>1742</v>
      </c>
      <c r="C49" s="558">
        <v>363.38</v>
      </c>
      <c r="D49" s="545"/>
      <c r="E49" s="546"/>
    </row>
    <row r="50" spans="1:256">
      <c r="A50" s="559" t="s">
        <v>1743</v>
      </c>
      <c r="B50" s="560" t="s">
        <v>1744</v>
      </c>
      <c r="C50" s="561">
        <v>242.82</v>
      </c>
      <c r="D50" s="545"/>
      <c r="E50" s="546"/>
    </row>
    <row r="51" spans="1:256">
      <c r="A51" s="556" t="s">
        <v>1745</v>
      </c>
      <c r="B51" s="560" t="s">
        <v>1746</v>
      </c>
      <c r="C51" s="551">
        <v>452.45244140462898</v>
      </c>
      <c r="D51" s="545"/>
      <c r="E51" s="546"/>
    </row>
    <row r="52" spans="1:256" ht="30">
      <c r="A52" s="559" t="s">
        <v>1747</v>
      </c>
      <c r="B52" s="562" t="s">
        <v>1748</v>
      </c>
      <c r="C52" s="563">
        <v>340.07576922819902</v>
      </c>
      <c r="D52" s="545"/>
      <c r="E52" s="546"/>
    </row>
    <row r="53" spans="1:256" ht="30">
      <c r="A53" s="556" t="s">
        <v>1749</v>
      </c>
      <c r="B53" s="562" t="s">
        <v>1750</v>
      </c>
      <c r="C53" s="563">
        <v>1099.2023589709299</v>
      </c>
      <c r="D53" s="545"/>
      <c r="E53" s="546"/>
      <c r="F53" s="548"/>
      <c r="G53" s="548"/>
      <c r="H53" s="548"/>
      <c r="I53" s="548"/>
      <c r="J53" s="548"/>
      <c r="K53" s="548"/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8"/>
      <c r="Z53" s="548"/>
      <c r="AA53" s="548"/>
      <c r="AB53" s="548"/>
      <c r="AC53" s="548"/>
      <c r="AD53" s="548"/>
      <c r="AE53" s="548"/>
      <c r="AF53" s="548"/>
      <c r="AG53" s="548"/>
      <c r="AH53" s="548"/>
      <c r="AI53" s="548"/>
      <c r="AJ53" s="548"/>
      <c r="AK53" s="548"/>
      <c r="AL53" s="548"/>
      <c r="AM53" s="548"/>
      <c r="AN53" s="548"/>
      <c r="AO53" s="548"/>
      <c r="AP53" s="548"/>
      <c r="AQ53" s="548"/>
      <c r="AR53" s="548"/>
      <c r="AS53" s="548"/>
      <c r="AT53" s="548"/>
      <c r="AU53" s="548"/>
      <c r="AV53" s="548"/>
      <c r="AW53" s="548"/>
      <c r="AX53" s="548"/>
      <c r="AY53" s="548"/>
      <c r="AZ53" s="548"/>
      <c r="BA53" s="548"/>
      <c r="BB53" s="548"/>
      <c r="BC53" s="548"/>
      <c r="BD53" s="548"/>
      <c r="BE53" s="548"/>
      <c r="BF53" s="548"/>
      <c r="BG53" s="548"/>
      <c r="BH53" s="548"/>
      <c r="BI53" s="548"/>
      <c r="BJ53" s="548"/>
      <c r="BK53" s="548"/>
      <c r="BL53" s="548"/>
      <c r="BM53" s="548"/>
      <c r="BN53" s="548"/>
      <c r="BO53" s="548"/>
      <c r="BP53" s="548"/>
      <c r="BQ53" s="548"/>
      <c r="BR53" s="548"/>
      <c r="BS53" s="548"/>
      <c r="BT53" s="548"/>
      <c r="BU53" s="548"/>
      <c r="BV53" s="548"/>
      <c r="BW53" s="548"/>
      <c r="BX53" s="548"/>
      <c r="BY53" s="548"/>
      <c r="BZ53" s="548"/>
      <c r="CA53" s="548"/>
      <c r="CB53" s="548"/>
      <c r="CC53" s="548"/>
      <c r="CD53" s="548"/>
      <c r="CE53" s="548"/>
      <c r="CF53" s="548"/>
      <c r="CG53" s="548"/>
      <c r="CH53" s="548"/>
      <c r="CI53" s="548"/>
      <c r="CJ53" s="548"/>
      <c r="CK53" s="548"/>
      <c r="CL53" s="548"/>
      <c r="CM53" s="548"/>
      <c r="CN53" s="548"/>
      <c r="CO53" s="548"/>
      <c r="CP53" s="548"/>
      <c r="CQ53" s="548"/>
      <c r="CR53" s="548"/>
      <c r="CS53" s="548"/>
      <c r="CT53" s="548"/>
      <c r="CU53" s="548"/>
      <c r="CV53" s="548"/>
      <c r="CW53" s="548"/>
      <c r="CX53" s="548"/>
      <c r="CY53" s="548"/>
      <c r="CZ53" s="548"/>
      <c r="DA53" s="548"/>
      <c r="DB53" s="548"/>
      <c r="DC53" s="548"/>
      <c r="DD53" s="548"/>
      <c r="DE53" s="548"/>
      <c r="DF53" s="548"/>
      <c r="DG53" s="548"/>
      <c r="DH53" s="548"/>
      <c r="DI53" s="548"/>
      <c r="DJ53" s="548"/>
      <c r="DK53" s="548"/>
      <c r="DL53" s="548"/>
      <c r="DM53" s="548"/>
      <c r="DN53" s="548"/>
      <c r="DO53" s="548"/>
      <c r="DP53" s="548"/>
      <c r="DQ53" s="548"/>
      <c r="DR53" s="548"/>
      <c r="DS53" s="548"/>
      <c r="DT53" s="548"/>
      <c r="DU53" s="548"/>
      <c r="DV53" s="548"/>
      <c r="DW53" s="548"/>
      <c r="DX53" s="548"/>
      <c r="DY53" s="548"/>
      <c r="DZ53" s="548"/>
      <c r="EA53" s="548"/>
      <c r="EB53" s="548"/>
      <c r="EC53" s="548"/>
      <c r="ED53" s="548"/>
      <c r="EE53" s="548"/>
      <c r="EF53" s="548"/>
      <c r="EG53" s="548"/>
      <c r="EH53" s="548"/>
      <c r="EI53" s="548"/>
      <c r="EJ53" s="548"/>
      <c r="EK53" s="548"/>
      <c r="EL53" s="548"/>
      <c r="EM53" s="548"/>
      <c r="EN53" s="548"/>
      <c r="EO53" s="548"/>
      <c r="EP53" s="548"/>
      <c r="EQ53" s="548"/>
      <c r="ER53" s="548"/>
      <c r="ES53" s="548"/>
      <c r="ET53" s="548"/>
      <c r="EU53" s="548"/>
      <c r="EV53" s="548"/>
      <c r="EW53" s="548"/>
      <c r="EX53" s="548"/>
      <c r="EY53" s="548"/>
      <c r="EZ53" s="548"/>
      <c r="FA53" s="548"/>
      <c r="FB53" s="548"/>
      <c r="FC53" s="548"/>
      <c r="FD53" s="548"/>
      <c r="FE53" s="548"/>
      <c r="FF53" s="548"/>
      <c r="FG53" s="548"/>
      <c r="FH53" s="548"/>
      <c r="FI53" s="548"/>
      <c r="FJ53" s="548"/>
      <c r="FK53" s="548"/>
      <c r="FL53" s="548"/>
      <c r="FM53" s="548"/>
      <c r="FN53" s="548"/>
      <c r="FO53" s="548"/>
      <c r="FP53" s="548"/>
      <c r="FQ53" s="548"/>
      <c r="FR53" s="548"/>
      <c r="FS53" s="548"/>
      <c r="FT53" s="548"/>
      <c r="FU53" s="548"/>
      <c r="FV53" s="548"/>
      <c r="FW53" s="548"/>
      <c r="FX53" s="548"/>
      <c r="FY53" s="548"/>
      <c r="FZ53" s="548"/>
      <c r="GA53" s="548"/>
      <c r="GB53" s="548"/>
      <c r="GC53" s="548"/>
      <c r="GD53" s="548"/>
      <c r="GE53" s="548"/>
      <c r="GF53" s="548"/>
      <c r="GG53" s="548"/>
      <c r="GH53" s="548"/>
      <c r="GI53" s="548"/>
      <c r="GJ53" s="548"/>
      <c r="GK53" s="548"/>
      <c r="GL53" s="548"/>
      <c r="GM53" s="548"/>
      <c r="GN53" s="548"/>
      <c r="GO53" s="548"/>
      <c r="GP53" s="548"/>
      <c r="GQ53" s="548"/>
      <c r="GR53" s="548"/>
      <c r="GS53" s="548"/>
      <c r="GT53" s="548"/>
      <c r="GU53" s="548"/>
      <c r="GV53" s="548"/>
      <c r="GW53" s="548"/>
      <c r="GX53" s="548"/>
      <c r="GY53" s="548"/>
      <c r="GZ53" s="548"/>
      <c r="HA53" s="548"/>
      <c r="HB53" s="548"/>
      <c r="HC53" s="548"/>
      <c r="HD53" s="548"/>
      <c r="HE53" s="548"/>
      <c r="HF53" s="548"/>
      <c r="HG53" s="548"/>
      <c r="HH53" s="548"/>
      <c r="HI53" s="548"/>
      <c r="HJ53" s="548"/>
      <c r="HK53" s="548"/>
      <c r="HL53" s="548"/>
      <c r="HM53" s="548"/>
      <c r="HN53" s="548"/>
      <c r="HO53" s="548"/>
      <c r="HP53" s="548"/>
      <c r="HQ53" s="548"/>
      <c r="HR53" s="548"/>
      <c r="HS53" s="548"/>
      <c r="HT53" s="548"/>
      <c r="HU53" s="548"/>
      <c r="HV53" s="548"/>
      <c r="HW53" s="548"/>
      <c r="HX53" s="548"/>
      <c r="HY53" s="548"/>
      <c r="HZ53" s="548"/>
      <c r="IA53" s="548"/>
      <c r="IB53" s="548"/>
      <c r="IC53" s="548"/>
      <c r="ID53" s="548"/>
      <c r="IE53" s="548"/>
      <c r="IF53" s="548"/>
      <c r="IG53" s="548"/>
      <c r="IH53" s="548"/>
      <c r="II53" s="548"/>
      <c r="IJ53" s="548"/>
      <c r="IK53" s="548"/>
      <c r="IL53" s="548"/>
      <c r="IM53" s="548"/>
      <c r="IN53" s="548"/>
      <c r="IO53" s="548"/>
      <c r="IP53" s="548"/>
      <c r="IQ53" s="548"/>
      <c r="IR53" s="548"/>
      <c r="IS53" s="548"/>
      <c r="IT53" s="548"/>
      <c r="IU53" s="548"/>
      <c r="IV53" s="548"/>
    </row>
    <row r="54" spans="1:256" ht="30">
      <c r="A54" s="559" t="s">
        <v>1751</v>
      </c>
      <c r="B54" s="562" t="s">
        <v>1752</v>
      </c>
      <c r="C54" s="563">
        <v>469.15435897093198</v>
      </c>
      <c r="D54" s="545"/>
      <c r="E54" s="546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548"/>
      <c r="AA54" s="548"/>
      <c r="AB54" s="548"/>
      <c r="AC54" s="548"/>
      <c r="AD54" s="548"/>
      <c r="AE54" s="548"/>
      <c r="AF54" s="548"/>
      <c r="AG54" s="548"/>
      <c r="AH54" s="548"/>
      <c r="AI54" s="548"/>
      <c r="AJ54" s="548"/>
      <c r="AK54" s="548"/>
      <c r="AL54" s="548"/>
      <c r="AM54" s="548"/>
      <c r="AN54" s="548"/>
      <c r="AO54" s="548"/>
      <c r="AP54" s="548"/>
      <c r="AQ54" s="548"/>
      <c r="AR54" s="548"/>
      <c r="AS54" s="548"/>
      <c r="AT54" s="548"/>
      <c r="AU54" s="548"/>
      <c r="AV54" s="548"/>
      <c r="AW54" s="548"/>
      <c r="AX54" s="548"/>
      <c r="AY54" s="548"/>
      <c r="AZ54" s="548"/>
      <c r="BA54" s="548"/>
      <c r="BB54" s="548"/>
      <c r="BC54" s="548"/>
      <c r="BD54" s="548"/>
      <c r="BE54" s="548"/>
      <c r="BF54" s="548"/>
      <c r="BG54" s="548"/>
      <c r="BH54" s="548"/>
      <c r="BI54" s="548"/>
      <c r="BJ54" s="548"/>
      <c r="BK54" s="548"/>
      <c r="BL54" s="548"/>
      <c r="BM54" s="548"/>
      <c r="BN54" s="548"/>
      <c r="BO54" s="548"/>
      <c r="BP54" s="548"/>
      <c r="BQ54" s="548"/>
      <c r="BR54" s="548"/>
      <c r="BS54" s="548"/>
      <c r="BT54" s="548"/>
      <c r="BU54" s="548"/>
      <c r="BV54" s="548"/>
      <c r="BW54" s="548"/>
      <c r="BX54" s="548"/>
      <c r="BY54" s="548"/>
      <c r="BZ54" s="548"/>
      <c r="CA54" s="548"/>
      <c r="CB54" s="548"/>
      <c r="CC54" s="548"/>
      <c r="CD54" s="548"/>
      <c r="CE54" s="548"/>
      <c r="CF54" s="548"/>
      <c r="CG54" s="548"/>
      <c r="CH54" s="548"/>
      <c r="CI54" s="548"/>
      <c r="CJ54" s="548"/>
      <c r="CK54" s="548"/>
      <c r="CL54" s="548"/>
      <c r="CM54" s="548"/>
      <c r="CN54" s="548"/>
      <c r="CO54" s="548"/>
      <c r="CP54" s="548"/>
      <c r="CQ54" s="548"/>
      <c r="CR54" s="548"/>
      <c r="CS54" s="548"/>
      <c r="CT54" s="548"/>
      <c r="CU54" s="548"/>
      <c r="CV54" s="548"/>
      <c r="CW54" s="548"/>
      <c r="CX54" s="548"/>
      <c r="CY54" s="548"/>
      <c r="CZ54" s="548"/>
      <c r="DA54" s="548"/>
      <c r="DB54" s="548"/>
      <c r="DC54" s="548"/>
      <c r="DD54" s="548"/>
      <c r="DE54" s="548"/>
      <c r="DF54" s="548"/>
      <c r="DG54" s="548"/>
      <c r="DH54" s="548"/>
      <c r="DI54" s="548"/>
      <c r="DJ54" s="548"/>
      <c r="DK54" s="548"/>
      <c r="DL54" s="548"/>
      <c r="DM54" s="548"/>
      <c r="DN54" s="548"/>
      <c r="DO54" s="548"/>
      <c r="DP54" s="548"/>
      <c r="DQ54" s="548"/>
      <c r="DR54" s="548"/>
      <c r="DS54" s="548"/>
      <c r="DT54" s="548"/>
      <c r="DU54" s="548"/>
      <c r="DV54" s="548"/>
      <c r="DW54" s="548"/>
      <c r="DX54" s="548"/>
      <c r="DY54" s="548"/>
      <c r="DZ54" s="548"/>
      <c r="EA54" s="548"/>
      <c r="EB54" s="548"/>
      <c r="EC54" s="548"/>
      <c r="ED54" s="548"/>
      <c r="EE54" s="548"/>
      <c r="EF54" s="548"/>
      <c r="EG54" s="548"/>
      <c r="EH54" s="548"/>
      <c r="EI54" s="548"/>
      <c r="EJ54" s="548"/>
      <c r="EK54" s="548"/>
      <c r="EL54" s="548"/>
      <c r="EM54" s="548"/>
      <c r="EN54" s="548"/>
      <c r="EO54" s="548"/>
      <c r="EP54" s="548"/>
      <c r="EQ54" s="548"/>
      <c r="ER54" s="548"/>
      <c r="ES54" s="548"/>
      <c r="ET54" s="548"/>
      <c r="EU54" s="548"/>
      <c r="EV54" s="548"/>
      <c r="EW54" s="548"/>
      <c r="EX54" s="548"/>
      <c r="EY54" s="548"/>
      <c r="EZ54" s="548"/>
      <c r="FA54" s="548"/>
      <c r="FB54" s="548"/>
      <c r="FC54" s="548"/>
      <c r="FD54" s="548"/>
      <c r="FE54" s="548"/>
      <c r="FF54" s="548"/>
      <c r="FG54" s="548"/>
      <c r="FH54" s="548"/>
      <c r="FI54" s="548"/>
      <c r="FJ54" s="548"/>
      <c r="FK54" s="548"/>
      <c r="FL54" s="548"/>
      <c r="FM54" s="548"/>
      <c r="FN54" s="548"/>
      <c r="FO54" s="548"/>
      <c r="FP54" s="548"/>
      <c r="FQ54" s="548"/>
      <c r="FR54" s="548"/>
      <c r="FS54" s="548"/>
      <c r="FT54" s="548"/>
      <c r="FU54" s="548"/>
      <c r="FV54" s="548"/>
      <c r="FW54" s="548"/>
      <c r="FX54" s="548"/>
      <c r="FY54" s="548"/>
      <c r="FZ54" s="548"/>
      <c r="GA54" s="548"/>
      <c r="GB54" s="548"/>
      <c r="GC54" s="548"/>
      <c r="GD54" s="548"/>
      <c r="GE54" s="548"/>
      <c r="GF54" s="548"/>
      <c r="GG54" s="548"/>
      <c r="GH54" s="548"/>
      <c r="GI54" s="548"/>
      <c r="GJ54" s="548"/>
      <c r="GK54" s="548"/>
      <c r="GL54" s="548"/>
      <c r="GM54" s="548"/>
      <c r="GN54" s="548"/>
      <c r="GO54" s="548"/>
      <c r="GP54" s="548"/>
      <c r="GQ54" s="548"/>
      <c r="GR54" s="548"/>
      <c r="GS54" s="548"/>
      <c r="GT54" s="548"/>
      <c r="GU54" s="548"/>
      <c r="GV54" s="548"/>
      <c r="GW54" s="548"/>
      <c r="GX54" s="548"/>
      <c r="GY54" s="548"/>
      <c r="GZ54" s="548"/>
      <c r="HA54" s="548"/>
      <c r="HB54" s="548"/>
      <c r="HC54" s="548"/>
      <c r="HD54" s="548"/>
      <c r="HE54" s="548"/>
      <c r="HF54" s="548"/>
      <c r="HG54" s="548"/>
      <c r="HH54" s="548"/>
      <c r="HI54" s="548"/>
      <c r="HJ54" s="548"/>
      <c r="HK54" s="548"/>
      <c r="HL54" s="548"/>
      <c r="HM54" s="548"/>
      <c r="HN54" s="548"/>
      <c r="HO54" s="548"/>
      <c r="HP54" s="548"/>
      <c r="HQ54" s="548"/>
      <c r="HR54" s="548"/>
      <c r="HS54" s="548"/>
      <c r="HT54" s="548"/>
      <c r="HU54" s="548"/>
      <c r="HV54" s="548"/>
      <c r="HW54" s="548"/>
      <c r="HX54" s="548"/>
      <c r="HY54" s="548"/>
      <c r="HZ54" s="548"/>
      <c r="IA54" s="548"/>
      <c r="IB54" s="548"/>
      <c r="IC54" s="548"/>
      <c r="ID54" s="548"/>
      <c r="IE54" s="548"/>
      <c r="IF54" s="548"/>
      <c r="IG54" s="548"/>
      <c r="IH54" s="548"/>
      <c r="II54" s="548"/>
      <c r="IJ54" s="548"/>
      <c r="IK54" s="548"/>
      <c r="IL54" s="548"/>
      <c r="IM54" s="548"/>
      <c r="IN54" s="548"/>
      <c r="IO54" s="548"/>
      <c r="IP54" s="548"/>
      <c r="IQ54" s="548"/>
      <c r="IR54" s="548"/>
      <c r="IS54" s="548"/>
      <c r="IT54" s="548"/>
      <c r="IU54" s="548"/>
      <c r="IV54" s="548"/>
    </row>
    <row r="55" spans="1:256" s="564" customFormat="1" ht="30">
      <c r="A55" s="556" t="s">
        <v>1753</v>
      </c>
      <c r="B55" s="562" t="s">
        <v>1754</v>
      </c>
      <c r="C55" s="563">
        <v>331.73576922819899</v>
      </c>
      <c r="D55" s="545"/>
      <c r="E55" s="546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548"/>
      <c r="AA55" s="548"/>
      <c r="AB55" s="548"/>
      <c r="AC55" s="548"/>
      <c r="AD55" s="548"/>
      <c r="AE55" s="548"/>
      <c r="AF55" s="548"/>
      <c r="AG55" s="548"/>
      <c r="AH55" s="548"/>
      <c r="AI55" s="548"/>
      <c r="AJ55" s="548"/>
      <c r="AK55" s="548"/>
      <c r="AL55" s="548"/>
      <c r="AM55" s="548"/>
      <c r="AN55" s="548"/>
      <c r="AO55" s="548"/>
      <c r="AP55" s="548"/>
      <c r="AQ55" s="548"/>
      <c r="AR55" s="548"/>
      <c r="AS55" s="548"/>
      <c r="AT55" s="548"/>
      <c r="AU55" s="548"/>
      <c r="AV55" s="548"/>
      <c r="AW55" s="548"/>
      <c r="AX55" s="548"/>
      <c r="AY55" s="548"/>
      <c r="AZ55" s="548"/>
      <c r="BA55" s="548"/>
      <c r="BB55" s="548"/>
      <c r="BC55" s="548"/>
      <c r="BD55" s="548"/>
      <c r="BE55" s="548"/>
      <c r="BF55" s="548"/>
      <c r="BG55" s="548"/>
      <c r="BH55" s="548"/>
      <c r="BI55" s="548"/>
      <c r="BJ55" s="548"/>
      <c r="BK55" s="548"/>
      <c r="BL55" s="548"/>
      <c r="BM55" s="548"/>
      <c r="BN55" s="548"/>
      <c r="BO55" s="548"/>
      <c r="BP55" s="548"/>
      <c r="BQ55" s="548"/>
      <c r="BR55" s="548"/>
      <c r="BS55" s="548"/>
      <c r="BT55" s="548"/>
      <c r="BU55" s="548"/>
      <c r="BV55" s="548"/>
      <c r="BW55" s="548"/>
      <c r="BX55" s="548"/>
      <c r="BY55" s="548"/>
      <c r="BZ55" s="548"/>
      <c r="CA55" s="548"/>
      <c r="CB55" s="548"/>
      <c r="CC55" s="548"/>
      <c r="CD55" s="548"/>
      <c r="CE55" s="548"/>
      <c r="CF55" s="548"/>
      <c r="CG55" s="548"/>
      <c r="CH55" s="548"/>
      <c r="CI55" s="548"/>
      <c r="CJ55" s="548"/>
      <c r="CK55" s="548"/>
      <c r="CL55" s="548"/>
      <c r="CM55" s="548"/>
      <c r="CN55" s="548"/>
      <c r="CO55" s="548"/>
      <c r="CP55" s="548"/>
      <c r="CQ55" s="548"/>
      <c r="CR55" s="548"/>
      <c r="CS55" s="548"/>
      <c r="CT55" s="548"/>
      <c r="CU55" s="548"/>
      <c r="CV55" s="548"/>
      <c r="CW55" s="548"/>
      <c r="CX55" s="548"/>
      <c r="CY55" s="548"/>
      <c r="CZ55" s="548"/>
      <c r="DA55" s="548"/>
      <c r="DB55" s="548"/>
      <c r="DC55" s="548"/>
      <c r="DD55" s="548"/>
      <c r="DE55" s="548"/>
      <c r="DF55" s="548"/>
      <c r="DG55" s="548"/>
      <c r="DH55" s="548"/>
      <c r="DI55" s="548"/>
      <c r="DJ55" s="548"/>
      <c r="DK55" s="548"/>
      <c r="DL55" s="548"/>
      <c r="DM55" s="548"/>
      <c r="DN55" s="548"/>
      <c r="DO55" s="548"/>
      <c r="DP55" s="548"/>
      <c r="DQ55" s="548"/>
      <c r="DR55" s="548"/>
      <c r="DS55" s="548"/>
      <c r="DT55" s="548"/>
      <c r="DU55" s="548"/>
      <c r="DV55" s="548"/>
      <c r="DW55" s="548"/>
      <c r="DX55" s="548"/>
      <c r="DY55" s="548"/>
      <c r="DZ55" s="548"/>
      <c r="EA55" s="548"/>
      <c r="EB55" s="548"/>
      <c r="EC55" s="548"/>
      <c r="ED55" s="548"/>
      <c r="EE55" s="548"/>
      <c r="EF55" s="548"/>
      <c r="EG55" s="548"/>
      <c r="EH55" s="548"/>
      <c r="EI55" s="548"/>
      <c r="EJ55" s="548"/>
      <c r="EK55" s="548"/>
      <c r="EL55" s="548"/>
      <c r="EM55" s="548"/>
      <c r="EN55" s="548"/>
      <c r="EO55" s="548"/>
      <c r="EP55" s="548"/>
      <c r="EQ55" s="548"/>
      <c r="ER55" s="548"/>
      <c r="ES55" s="548"/>
      <c r="ET55" s="548"/>
      <c r="EU55" s="548"/>
      <c r="EV55" s="548"/>
      <c r="EW55" s="548"/>
      <c r="EX55" s="548"/>
      <c r="EY55" s="548"/>
      <c r="EZ55" s="548"/>
      <c r="FA55" s="548"/>
      <c r="FB55" s="548"/>
      <c r="FC55" s="548"/>
      <c r="FD55" s="548"/>
      <c r="FE55" s="548"/>
      <c r="FF55" s="548"/>
      <c r="FG55" s="548"/>
      <c r="FH55" s="548"/>
      <c r="FI55" s="548"/>
      <c r="FJ55" s="548"/>
      <c r="FK55" s="548"/>
      <c r="FL55" s="548"/>
      <c r="FM55" s="548"/>
      <c r="FN55" s="548"/>
      <c r="FO55" s="548"/>
      <c r="FP55" s="548"/>
      <c r="FQ55" s="548"/>
      <c r="FR55" s="548"/>
      <c r="FS55" s="548"/>
      <c r="FT55" s="548"/>
      <c r="FU55" s="548"/>
      <c r="FV55" s="548"/>
      <c r="FW55" s="548"/>
      <c r="FX55" s="548"/>
      <c r="FY55" s="548"/>
      <c r="FZ55" s="548"/>
      <c r="GA55" s="548"/>
      <c r="GB55" s="548"/>
      <c r="GC55" s="548"/>
      <c r="GD55" s="548"/>
      <c r="GE55" s="548"/>
      <c r="GF55" s="548"/>
      <c r="GG55" s="548"/>
      <c r="GH55" s="548"/>
      <c r="GI55" s="548"/>
      <c r="GJ55" s="548"/>
      <c r="GK55" s="548"/>
      <c r="GL55" s="548"/>
      <c r="GM55" s="548"/>
      <c r="GN55" s="548"/>
      <c r="GO55" s="548"/>
      <c r="GP55" s="548"/>
      <c r="GQ55" s="548"/>
      <c r="GR55" s="548"/>
      <c r="GS55" s="548"/>
      <c r="GT55" s="548"/>
      <c r="GU55" s="548"/>
      <c r="GV55" s="548"/>
      <c r="GW55" s="548"/>
      <c r="GX55" s="548"/>
      <c r="GY55" s="548"/>
      <c r="GZ55" s="548"/>
      <c r="HA55" s="548"/>
      <c r="HB55" s="548"/>
      <c r="HC55" s="548"/>
      <c r="HD55" s="548"/>
      <c r="HE55" s="548"/>
      <c r="HF55" s="548"/>
      <c r="HG55" s="548"/>
      <c r="HH55" s="548"/>
      <c r="HI55" s="548"/>
      <c r="HJ55" s="548"/>
      <c r="HK55" s="548"/>
      <c r="HL55" s="548"/>
      <c r="HM55" s="548"/>
      <c r="HN55" s="548"/>
      <c r="HO55" s="548"/>
      <c r="HP55" s="548"/>
      <c r="HQ55" s="548"/>
      <c r="HR55" s="548"/>
      <c r="HS55" s="548"/>
      <c r="HT55" s="548"/>
      <c r="HU55" s="548"/>
      <c r="HV55" s="548"/>
      <c r="HW55" s="548"/>
      <c r="HX55" s="548"/>
      <c r="HY55" s="548"/>
      <c r="HZ55" s="548"/>
      <c r="IA55" s="548"/>
      <c r="IB55" s="548"/>
      <c r="IC55" s="548"/>
      <c r="ID55" s="548"/>
      <c r="IE55" s="548"/>
      <c r="IF55" s="548"/>
      <c r="IG55" s="548"/>
      <c r="IH55" s="548"/>
      <c r="II55" s="548"/>
      <c r="IJ55" s="548"/>
      <c r="IK55" s="548"/>
      <c r="IL55" s="548"/>
      <c r="IM55" s="548"/>
      <c r="IN55" s="548"/>
      <c r="IO55" s="548"/>
      <c r="IP55" s="548"/>
      <c r="IQ55" s="548"/>
      <c r="IR55" s="548"/>
      <c r="IS55" s="548"/>
      <c r="IT55" s="548"/>
      <c r="IU55" s="548"/>
      <c r="IV55" s="548"/>
    </row>
    <row r="56" spans="1:256" ht="30">
      <c r="A56" s="559" t="s">
        <v>1755</v>
      </c>
      <c r="B56" s="560" t="s">
        <v>1756</v>
      </c>
      <c r="C56" s="565">
        <v>442.31435897093201</v>
      </c>
      <c r="D56" s="551"/>
      <c r="E56" s="552"/>
      <c r="F56" s="548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  <c r="U56" s="548"/>
      <c r="V56" s="548"/>
      <c r="W56" s="548"/>
      <c r="X56" s="548"/>
      <c r="Y56" s="548"/>
      <c r="Z56" s="548"/>
      <c r="AA56" s="548"/>
      <c r="AB56" s="548"/>
      <c r="AC56" s="548"/>
      <c r="AD56" s="548"/>
      <c r="AE56" s="548"/>
      <c r="AF56" s="548"/>
      <c r="AG56" s="548"/>
      <c r="AH56" s="548"/>
      <c r="AI56" s="548"/>
      <c r="AJ56" s="548"/>
      <c r="AK56" s="548"/>
      <c r="AL56" s="548"/>
      <c r="AM56" s="548"/>
      <c r="AN56" s="548"/>
      <c r="AO56" s="548"/>
      <c r="AP56" s="548"/>
      <c r="AQ56" s="548"/>
      <c r="AR56" s="548"/>
      <c r="AS56" s="548"/>
      <c r="AT56" s="548"/>
      <c r="AU56" s="548"/>
      <c r="AV56" s="548"/>
      <c r="AW56" s="548"/>
      <c r="AX56" s="548"/>
      <c r="AY56" s="548"/>
      <c r="AZ56" s="548"/>
      <c r="BA56" s="548"/>
      <c r="BB56" s="548"/>
      <c r="BC56" s="548"/>
      <c r="BD56" s="548"/>
      <c r="BE56" s="548"/>
      <c r="BF56" s="548"/>
      <c r="BG56" s="548"/>
      <c r="BH56" s="548"/>
      <c r="BI56" s="548"/>
      <c r="BJ56" s="548"/>
      <c r="BK56" s="548"/>
      <c r="BL56" s="548"/>
      <c r="BM56" s="548"/>
      <c r="BN56" s="548"/>
      <c r="BO56" s="548"/>
      <c r="BP56" s="548"/>
      <c r="BQ56" s="548"/>
      <c r="BR56" s="548"/>
      <c r="BS56" s="548"/>
      <c r="BT56" s="548"/>
      <c r="BU56" s="548"/>
      <c r="BV56" s="548"/>
      <c r="BW56" s="548"/>
      <c r="BX56" s="548"/>
      <c r="BY56" s="548"/>
      <c r="BZ56" s="548"/>
      <c r="CA56" s="548"/>
      <c r="CB56" s="548"/>
      <c r="CC56" s="548"/>
      <c r="CD56" s="548"/>
      <c r="CE56" s="548"/>
      <c r="CF56" s="548"/>
      <c r="CG56" s="548"/>
      <c r="CH56" s="548"/>
      <c r="CI56" s="548"/>
      <c r="CJ56" s="548"/>
      <c r="CK56" s="548"/>
      <c r="CL56" s="548"/>
      <c r="CM56" s="548"/>
      <c r="CN56" s="548"/>
      <c r="CO56" s="548"/>
      <c r="CP56" s="548"/>
      <c r="CQ56" s="548"/>
      <c r="CR56" s="548"/>
      <c r="CS56" s="548"/>
      <c r="CT56" s="548"/>
      <c r="CU56" s="548"/>
      <c r="CV56" s="548"/>
      <c r="CW56" s="548"/>
      <c r="CX56" s="548"/>
      <c r="CY56" s="548"/>
      <c r="CZ56" s="548"/>
      <c r="DA56" s="548"/>
      <c r="DB56" s="548"/>
      <c r="DC56" s="548"/>
      <c r="DD56" s="548"/>
      <c r="DE56" s="548"/>
      <c r="DF56" s="548"/>
      <c r="DG56" s="548"/>
      <c r="DH56" s="548"/>
      <c r="DI56" s="548"/>
      <c r="DJ56" s="548"/>
      <c r="DK56" s="548"/>
      <c r="DL56" s="548"/>
      <c r="DM56" s="548"/>
      <c r="DN56" s="548"/>
      <c r="DO56" s="548"/>
      <c r="DP56" s="548"/>
      <c r="DQ56" s="548"/>
      <c r="DR56" s="548"/>
      <c r="DS56" s="548"/>
      <c r="DT56" s="548"/>
      <c r="DU56" s="548"/>
      <c r="DV56" s="548"/>
      <c r="DW56" s="548"/>
      <c r="DX56" s="548"/>
      <c r="DY56" s="548"/>
      <c r="DZ56" s="548"/>
      <c r="EA56" s="548"/>
      <c r="EB56" s="548"/>
      <c r="EC56" s="548"/>
      <c r="ED56" s="548"/>
      <c r="EE56" s="548"/>
      <c r="EF56" s="548"/>
      <c r="EG56" s="548"/>
      <c r="EH56" s="548"/>
      <c r="EI56" s="548"/>
      <c r="EJ56" s="548"/>
      <c r="EK56" s="548"/>
      <c r="EL56" s="548"/>
      <c r="EM56" s="548"/>
      <c r="EN56" s="548"/>
      <c r="EO56" s="548"/>
      <c r="EP56" s="548"/>
      <c r="EQ56" s="548"/>
      <c r="ER56" s="548"/>
      <c r="ES56" s="548"/>
      <c r="ET56" s="548"/>
      <c r="EU56" s="548"/>
      <c r="EV56" s="548"/>
      <c r="EW56" s="548"/>
      <c r="EX56" s="548"/>
      <c r="EY56" s="548"/>
      <c r="EZ56" s="548"/>
      <c r="FA56" s="548"/>
      <c r="FB56" s="548"/>
      <c r="FC56" s="548"/>
      <c r="FD56" s="548"/>
      <c r="FE56" s="548"/>
      <c r="FF56" s="548"/>
      <c r="FG56" s="548"/>
      <c r="FH56" s="548"/>
      <c r="FI56" s="548"/>
      <c r="FJ56" s="548"/>
      <c r="FK56" s="548"/>
      <c r="FL56" s="548"/>
      <c r="FM56" s="548"/>
      <c r="FN56" s="548"/>
      <c r="FO56" s="548"/>
      <c r="FP56" s="548"/>
      <c r="FQ56" s="548"/>
      <c r="FR56" s="548"/>
      <c r="FS56" s="548"/>
      <c r="FT56" s="548"/>
      <c r="FU56" s="548"/>
      <c r="FV56" s="548"/>
      <c r="FW56" s="548"/>
      <c r="FX56" s="548"/>
      <c r="FY56" s="548"/>
      <c r="FZ56" s="548"/>
      <c r="GA56" s="548"/>
      <c r="GB56" s="548"/>
      <c r="GC56" s="548"/>
      <c r="GD56" s="548"/>
      <c r="GE56" s="548"/>
      <c r="GF56" s="548"/>
      <c r="GG56" s="548"/>
      <c r="GH56" s="548"/>
      <c r="GI56" s="548"/>
      <c r="GJ56" s="548"/>
      <c r="GK56" s="548"/>
      <c r="GL56" s="548"/>
      <c r="GM56" s="548"/>
      <c r="GN56" s="548"/>
      <c r="GO56" s="548"/>
      <c r="GP56" s="548"/>
      <c r="GQ56" s="548"/>
      <c r="GR56" s="548"/>
      <c r="GS56" s="548"/>
      <c r="GT56" s="548"/>
      <c r="GU56" s="548"/>
      <c r="GV56" s="548"/>
      <c r="GW56" s="548"/>
      <c r="GX56" s="548"/>
      <c r="GY56" s="548"/>
      <c r="GZ56" s="548"/>
      <c r="HA56" s="548"/>
      <c r="HB56" s="548"/>
      <c r="HC56" s="548"/>
      <c r="HD56" s="548"/>
      <c r="HE56" s="548"/>
      <c r="HF56" s="548"/>
      <c r="HG56" s="548"/>
      <c r="HH56" s="548"/>
      <c r="HI56" s="548"/>
      <c r="HJ56" s="548"/>
      <c r="HK56" s="548"/>
      <c r="HL56" s="548"/>
      <c r="HM56" s="548"/>
      <c r="HN56" s="548"/>
      <c r="HO56" s="548"/>
      <c r="HP56" s="548"/>
      <c r="HQ56" s="548"/>
      <c r="HR56" s="548"/>
      <c r="HS56" s="548"/>
      <c r="HT56" s="548"/>
      <c r="HU56" s="548"/>
      <c r="HV56" s="548"/>
      <c r="HW56" s="548"/>
      <c r="HX56" s="548"/>
      <c r="HY56" s="548"/>
      <c r="HZ56" s="548"/>
      <c r="IA56" s="548"/>
      <c r="IB56" s="548"/>
      <c r="IC56" s="548"/>
      <c r="ID56" s="548"/>
      <c r="IE56" s="548"/>
      <c r="IF56" s="548"/>
      <c r="IG56" s="548"/>
      <c r="IH56" s="548"/>
      <c r="II56" s="548"/>
      <c r="IJ56" s="548"/>
      <c r="IK56" s="548"/>
      <c r="IL56" s="548"/>
      <c r="IM56" s="548"/>
      <c r="IN56" s="548"/>
      <c r="IO56" s="548"/>
      <c r="IP56" s="548"/>
      <c r="IQ56" s="548"/>
      <c r="IR56" s="548"/>
      <c r="IS56" s="548"/>
      <c r="IT56" s="548"/>
      <c r="IU56" s="548"/>
      <c r="IV56" s="548"/>
    </row>
    <row r="57" spans="1:256" ht="15.75" thickBot="1">
      <c r="A57" s="566" t="s">
        <v>1757</v>
      </c>
      <c r="B57" s="560" t="s">
        <v>1758</v>
      </c>
      <c r="C57" s="565">
        <v>300.23</v>
      </c>
      <c r="D57" s="551"/>
      <c r="E57" s="552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548"/>
      <c r="AC57" s="548"/>
      <c r="AD57" s="548"/>
      <c r="AE57" s="548"/>
      <c r="AF57" s="548"/>
      <c r="AG57" s="548"/>
      <c r="AH57" s="548"/>
      <c r="AI57" s="548"/>
      <c r="AJ57" s="548"/>
      <c r="AK57" s="548"/>
      <c r="AL57" s="548"/>
      <c r="AM57" s="548"/>
      <c r="AN57" s="548"/>
      <c r="AO57" s="548"/>
      <c r="AP57" s="548"/>
      <c r="AQ57" s="548"/>
      <c r="AR57" s="548"/>
      <c r="AS57" s="548"/>
      <c r="AT57" s="548"/>
      <c r="AU57" s="548"/>
      <c r="AV57" s="548"/>
      <c r="AW57" s="548"/>
      <c r="AX57" s="548"/>
      <c r="AY57" s="548"/>
      <c r="AZ57" s="548"/>
      <c r="BA57" s="548"/>
      <c r="BB57" s="548"/>
      <c r="BC57" s="548"/>
      <c r="BD57" s="548"/>
      <c r="BE57" s="548"/>
      <c r="BF57" s="548"/>
      <c r="BG57" s="548"/>
      <c r="BH57" s="548"/>
      <c r="BI57" s="548"/>
      <c r="BJ57" s="548"/>
      <c r="BK57" s="548"/>
      <c r="BL57" s="548"/>
      <c r="BM57" s="548"/>
      <c r="BN57" s="548"/>
      <c r="BO57" s="548"/>
      <c r="BP57" s="548"/>
      <c r="BQ57" s="548"/>
      <c r="BR57" s="548"/>
      <c r="BS57" s="548"/>
      <c r="BT57" s="548"/>
      <c r="BU57" s="548"/>
      <c r="BV57" s="548"/>
      <c r="BW57" s="548"/>
      <c r="BX57" s="548"/>
      <c r="BY57" s="548"/>
      <c r="BZ57" s="548"/>
      <c r="CA57" s="548"/>
      <c r="CB57" s="548"/>
      <c r="CC57" s="548"/>
      <c r="CD57" s="548"/>
      <c r="CE57" s="548"/>
      <c r="CF57" s="548"/>
      <c r="CG57" s="548"/>
      <c r="CH57" s="548"/>
      <c r="CI57" s="548"/>
      <c r="CJ57" s="548"/>
      <c r="CK57" s="548"/>
      <c r="CL57" s="548"/>
      <c r="CM57" s="548"/>
      <c r="CN57" s="548"/>
      <c r="CO57" s="548"/>
      <c r="CP57" s="548"/>
      <c r="CQ57" s="548"/>
      <c r="CR57" s="548"/>
      <c r="CS57" s="548"/>
      <c r="CT57" s="548"/>
      <c r="CU57" s="548"/>
      <c r="CV57" s="548"/>
      <c r="CW57" s="548"/>
      <c r="CX57" s="548"/>
      <c r="CY57" s="548"/>
      <c r="CZ57" s="548"/>
      <c r="DA57" s="548"/>
      <c r="DB57" s="548"/>
      <c r="DC57" s="548"/>
      <c r="DD57" s="548"/>
      <c r="DE57" s="548"/>
      <c r="DF57" s="548"/>
      <c r="DG57" s="548"/>
      <c r="DH57" s="548"/>
      <c r="DI57" s="548"/>
      <c r="DJ57" s="548"/>
      <c r="DK57" s="548"/>
      <c r="DL57" s="548"/>
      <c r="DM57" s="548"/>
      <c r="DN57" s="548"/>
      <c r="DO57" s="548"/>
      <c r="DP57" s="548"/>
      <c r="DQ57" s="548"/>
      <c r="DR57" s="548"/>
      <c r="DS57" s="548"/>
      <c r="DT57" s="548"/>
      <c r="DU57" s="548"/>
      <c r="DV57" s="548"/>
      <c r="DW57" s="548"/>
      <c r="DX57" s="548"/>
      <c r="DY57" s="548"/>
      <c r="DZ57" s="548"/>
      <c r="EA57" s="548"/>
      <c r="EB57" s="548"/>
      <c r="EC57" s="548"/>
      <c r="ED57" s="548"/>
      <c r="EE57" s="548"/>
      <c r="EF57" s="548"/>
      <c r="EG57" s="548"/>
      <c r="EH57" s="548"/>
      <c r="EI57" s="548"/>
      <c r="EJ57" s="548"/>
      <c r="EK57" s="548"/>
      <c r="EL57" s="548"/>
      <c r="EM57" s="548"/>
      <c r="EN57" s="548"/>
      <c r="EO57" s="548"/>
      <c r="EP57" s="548"/>
      <c r="EQ57" s="548"/>
      <c r="ER57" s="548"/>
      <c r="ES57" s="548"/>
      <c r="ET57" s="548"/>
      <c r="EU57" s="548"/>
      <c r="EV57" s="548"/>
      <c r="EW57" s="548"/>
      <c r="EX57" s="548"/>
      <c r="EY57" s="548"/>
      <c r="EZ57" s="548"/>
      <c r="FA57" s="548"/>
      <c r="FB57" s="548"/>
      <c r="FC57" s="548"/>
      <c r="FD57" s="548"/>
      <c r="FE57" s="548"/>
      <c r="FF57" s="548"/>
      <c r="FG57" s="548"/>
      <c r="FH57" s="548"/>
      <c r="FI57" s="548"/>
      <c r="FJ57" s="548"/>
      <c r="FK57" s="548"/>
      <c r="FL57" s="548"/>
      <c r="FM57" s="548"/>
      <c r="FN57" s="548"/>
      <c r="FO57" s="548"/>
      <c r="FP57" s="548"/>
      <c r="FQ57" s="548"/>
      <c r="FR57" s="548"/>
      <c r="FS57" s="548"/>
      <c r="FT57" s="548"/>
      <c r="FU57" s="548"/>
      <c r="FV57" s="548"/>
      <c r="FW57" s="548"/>
      <c r="FX57" s="548"/>
      <c r="FY57" s="548"/>
      <c r="FZ57" s="548"/>
      <c r="GA57" s="548"/>
      <c r="GB57" s="548"/>
      <c r="GC57" s="548"/>
      <c r="GD57" s="548"/>
      <c r="GE57" s="548"/>
      <c r="GF57" s="548"/>
      <c r="GG57" s="548"/>
      <c r="GH57" s="548"/>
      <c r="GI57" s="548"/>
      <c r="GJ57" s="548"/>
      <c r="GK57" s="548"/>
      <c r="GL57" s="548"/>
      <c r="GM57" s="548"/>
      <c r="GN57" s="548"/>
      <c r="GO57" s="548"/>
      <c r="GP57" s="548"/>
      <c r="GQ57" s="548"/>
      <c r="GR57" s="548"/>
      <c r="GS57" s="548"/>
      <c r="GT57" s="548"/>
      <c r="GU57" s="548"/>
      <c r="GV57" s="548"/>
      <c r="GW57" s="548"/>
      <c r="GX57" s="548"/>
      <c r="GY57" s="548"/>
      <c r="GZ57" s="548"/>
      <c r="HA57" s="548"/>
      <c r="HB57" s="548"/>
      <c r="HC57" s="548"/>
      <c r="HD57" s="548"/>
      <c r="HE57" s="548"/>
      <c r="HF57" s="548"/>
      <c r="HG57" s="548"/>
      <c r="HH57" s="548"/>
      <c r="HI57" s="548"/>
      <c r="HJ57" s="548"/>
      <c r="HK57" s="548"/>
      <c r="HL57" s="548"/>
      <c r="HM57" s="548"/>
      <c r="HN57" s="548"/>
      <c r="HO57" s="548"/>
      <c r="HP57" s="548"/>
      <c r="HQ57" s="548"/>
      <c r="HR57" s="548"/>
      <c r="HS57" s="548"/>
      <c r="HT57" s="548"/>
      <c r="HU57" s="548"/>
      <c r="HV57" s="548"/>
      <c r="HW57" s="548"/>
      <c r="HX57" s="548"/>
      <c r="HY57" s="548"/>
      <c r="HZ57" s="548"/>
      <c r="IA57" s="548"/>
      <c r="IB57" s="548"/>
      <c r="IC57" s="548"/>
      <c r="ID57" s="548"/>
      <c r="IE57" s="548"/>
      <c r="IF57" s="548"/>
      <c r="IG57" s="548"/>
      <c r="IH57" s="548"/>
      <c r="II57" s="548"/>
      <c r="IJ57" s="548"/>
      <c r="IK57" s="548"/>
      <c r="IL57" s="548"/>
      <c r="IM57" s="548"/>
      <c r="IN57" s="548"/>
      <c r="IO57" s="548"/>
      <c r="IP57" s="548"/>
      <c r="IQ57" s="548"/>
      <c r="IR57" s="548"/>
      <c r="IS57" s="548"/>
      <c r="IT57" s="548"/>
      <c r="IU57" s="548"/>
      <c r="IV57" s="548"/>
    </row>
    <row r="58" spans="1:256" ht="15.75" thickBot="1">
      <c r="A58" s="567"/>
      <c r="B58" s="568" t="s">
        <v>1759</v>
      </c>
      <c r="C58" s="569"/>
      <c r="D58" s="570"/>
      <c r="E58" s="571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548"/>
      <c r="X58" s="548"/>
      <c r="Y58" s="548"/>
      <c r="Z58" s="548"/>
      <c r="AA58" s="548"/>
      <c r="AB58" s="548"/>
      <c r="AC58" s="548"/>
      <c r="AD58" s="548"/>
      <c r="AE58" s="548"/>
      <c r="AF58" s="548"/>
      <c r="AG58" s="548"/>
      <c r="AH58" s="548"/>
      <c r="AI58" s="548"/>
      <c r="AJ58" s="548"/>
      <c r="AK58" s="548"/>
      <c r="AL58" s="548"/>
      <c r="AM58" s="548"/>
      <c r="AN58" s="548"/>
      <c r="AO58" s="548"/>
      <c r="AP58" s="548"/>
      <c r="AQ58" s="548"/>
      <c r="AR58" s="548"/>
      <c r="AS58" s="548"/>
      <c r="AT58" s="548"/>
      <c r="AU58" s="548"/>
      <c r="AV58" s="548"/>
      <c r="AW58" s="548"/>
      <c r="AX58" s="548"/>
      <c r="AY58" s="548"/>
      <c r="AZ58" s="548"/>
      <c r="BA58" s="548"/>
      <c r="BB58" s="548"/>
      <c r="BC58" s="548"/>
      <c r="BD58" s="548"/>
      <c r="BE58" s="548"/>
      <c r="BF58" s="548"/>
      <c r="BG58" s="548"/>
      <c r="BH58" s="548"/>
      <c r="BI58" s="548"/>
      <c r="BJ58" s="548"/>
      <c r="BK58" s="548"/>
      <c r="BL58" s="548"/>
      <c r="BM58" s="548"/>
      <c r="BN58" s="548"/>
      <c r="BO58" s="548"/>
      <c r="BP58" s="548"/>
      <c r="BQ58" s="548"/>
      <c r="BR58" s="548"/>
      <c r="BS58" s="548"/>
      <c r="BT58" s="548"/>
      <c r="BU58" s="548"/>
      <c r="BV58" s="548"/>
      <c r="BW58" s="548"/>
      <c r="BX58" s="548"/>
      <c r="BY58" s="548"/>
      <c r="BZ58" s="548"/>
      <c r="CA58" s="548"/>
      <c r="CB58" s="548"/>
      <c r="CC58" s="548"/>
      <c r="CD58" s="548"/>
      <c r="CE58" s="548"/>
      <c r="CF58" s="548"/>
      <c r="CG58" s="548"/>
      <c r="CH58" s="548"/>
      <c r="CI58" s="548"/>
      <c r="CJ58" s="548"/>
      <c r="CK58" s="548"/>
      <c r="CL58" s="548"/>
      <c r="CM58" s="548"/>
      <c r="CN58" s="548"/>
      <c r="CO58" s="548"/>
      <c r="CP58" s="548"/>
      <c r="CQ58" s="548"/>
      <c r="CR58" s="548"/>
      <c r="CS58" s="548"/>
      <c r="CT58" s="548"/>
      <c r="CU58" s="548"/>
      <c r="CV58" s="548"/>
      <c r="CW58" s="548"/>
      <c r="CX58" s="548"/>
      <c r="CY58" s="548"/>
      <c r="CZ58" s="548"/>
      <c r="DA58" s="548"/>
      <c r="DB58" s="548"/>
      <c r="DC58" s="548"/>
      <c r="DD58" s="548"/>
      <c r="DE58" s="548"/>
      <c r="DF58" s="548"/>
      <c r="DG58" s="548"/>
      <c r="DH58" s="548"/>
      <c r="DI58" s="548"/>
      <c r="DJ58" s="548"/>
      <c r="DK58" s="548"/>
      <c r="DL58" s="548"/>
      <c r="DM58" s="548"/>
      <c r="DN58" s="548"/>
      <c r="DO58" s="548"/>
      <c r="DP58" s="548"/>
      <c r="DQ58" s="548"/>
      <c r="DR58" s="548"/>
      <c r="DS58" s="548"/>
      <c r="DT58" s="548"/>
      <c r="DU58" s="548"/>
      <c r="DV58" s="548"/>
      <c r="DW58" s="548"/>
      <c r="DX58" s="548"/>
      <c r="DY58" s="548"/>
      <c r="DZ58" s="548"/>
      <c r="EA58" s="548"/>
      <c r="EB58" s="548"/>
      <c r="EC58" s="548"/>
      <c r="ED58" s="548"/>
      <c r="EE58" s="548"/>
      <c r="EF58" s="548"/>
      <c r="EG58" s="548"/>
      <c r="EH58" s="548"/>
      <c r="EI58" s="548"/>
      <c r="EJ58" s="548"/>
      <c r="EK58" s="548"/>
      <c r="EL58" s="548"/>
      <c r="EM58" s="548"/>
      <c r="EN58" s="548"/>
      <c r="EO58" s="548"/>
      <c r="EP58" s="548"/>
      <c r="EQ58" s="548"/>
      <c r="ER58" s="548"/>
      <c r="ES58" s="548"/>
      <c r="ET58" s="548"/>
      <c r="EU58" s="548"/>
      <c r="EV58" s="548"/>
      <c r="EW58" s="548"/>
      <c r="EX58" s="548"/>
      <c r="EY58" s="548"/>
      <c r="EZ58" s="548"/>
      <c r="FA58" s="548"/>
      <c r="FB58" s="548"/>
      <c r="FC58" s="548"/>
      <c r="FD58" s="548"/>
      <c r="FE58" s="548"/>
      <c r="FF58" s="548"/>
      <c r="FG58" s="548"/>
      <c r="FH58" s="548"/>
      <c r="FI58" s="548"/>
      <c r="FJ58" s="548"/>
      <c r="FK58" s="548"/>
      <c r="FL58" s="548"/>
      <c r="FM58" s="548"/>
      <c r="FN58" s="548"/>
      <c r="FO58" s="548"/>
      <c r="FP58" s="548"/>
      <c r="FQ58" s="548"/>
      <c r="FR58" s="548"/>
      <c r="FS58" s="548"/>
      <c r="FT58" s="548"/>
      <c r="FU58" s="548"/>
      <c r="FV58" s="548"/>
      <c r="FW58" s="548"/>
      <c r="FX58" s="548"/>
      <c r="FY58" s="548"/>
      <c r="FZ58" s="548"/>
      <c r="GA58" s="548"/>
      <c r="GB58" s="548"/>
      <c r="GC58" s="548"/>
      <c r="GD58" s="548"/>
      <c r="GE58" s="548"/>
      <c r="GF58" s="548"/>
      <c r="GG58" s="548"/>
      <c r="GH58" s="548"/>
      <c r="GI58" s="548"/>
      <c r="GJ58" s="548"/>
      <c r="GK58" s="548"/>
      <c r="GL58" s="548"/>
      <c r="GM58" s="548"/>
      <c r="GN58" s="548"/>
      <c r="GO58" s="548"/>
      <c r="GP58" s="548"/>
      <c r="GQ58" s="548"/>
      <c r="GR58" s="548"/>
      <c r="GS58" s="548"/>
      <c r="GT58" s="548"/>
      <c r="GU58" s="548"/>
      <c r="GV58" s="548"/>
      <c r="GW58" s="548"/>
      <c r="GX58" s="548"/>
      <c r="GY58" s="548"/>
      <c r="GZ58" s="548"/>
      <c r="HA58" s="548"/>
      <c r="HB58" s="548"/>
      <c r="HC58" s="548"/>
      <c r="HD58" s="548"/>
      <c r="HE58" s="548"/>
      <c r="HF58" s="548"/>
      <c r="HG58" s="548"/>
      <c r="HH58" s="548"/>
      <c r="HI58" s="548"/>
      <c r="HJ58" s="548"/>
      <c r="HK58" s="548"/>
      <c r="HL58" s="548"/>
      <c r="HM58" s="548"/>
      <c r="HN58" s="548"/>
      <c r="HO58" s="548"/>
      <c r="HP58" s="548"/>
      <c r="HQ58" s="548"/>
      <c r="HR58" s="548"/>
      <c r="HS58" s="548"/>
      <c r="HT58" s="548"/>
      <c r="HU58" s="548"/>
      <c r="HV58" s="548"/>
      <c r="HW58" s="548"/>
      <c r="HX58" s="548"/>
      <c r="HY58" s="548"/>
      <c r="HZ58" s="548"/>
      <c r="IA58" s="548"/>
      <c r="IB58" s="548"/>
      <c r="IC58" s="548"/>
      <c r="ID58" s="548"/>
      <c r="IE58" s="548"/>
      <c r="IF58" s="548"/>
      <c r="IG58" s="548"/>
      <c r="IH58" s="548"/>
      <c r="II58" s="548"/>
      <c r="IJ58" s="548"/>
      <c r="IK58" s="548"/>
      <c r="IL58" s="548"/>
      <c r="IM58" s="548"/>
      <c r="IN58" s="548"/>
      <c r="IO58" s="548"/>
      <c r="IP58" s="548"/>
      <c r="IQ58" s="548"/>
      <c r="IR58" s="548"/>
      <c r="IS58" s="548"/>
      <c r="IT58" s="548"/>
      <c r="IU58" s="548"/>
      <c r="IV58" s="548"/>
    </row>
    <row r="59" spans="1:256">
      <c r="A59" s="572" t="s">
        <v>1760</v>
      </c>
      <c r="B59" s="540" t="s">
        <v>1698</v>
      </c>
      <c r="C59" s="573">
        <v>251.16</v>
      </c>
      <c r="D59" s="574"/>
      <c r="E59" s="575"/>
      <c r="F59" s="548"/>
      <c r="G59" s="548"/>
      <c r="H59" s="548"/>
      <c r="I59" s="548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8"/>
      <c r="U59" s="548"/>
      <c r="V59" s="548"/>
      <c r="W59" s="548"/>
      <c r="X59" s="548"/>
      <c r="Y59" s="548"/>
      <c r="Z59" s="548"/>
      <c r="AA59" s="548"/>
      <c r="AB59" s="548"/>
      <c r="AC59" s="548"/>
      <c r="AD59" s="548"/>
      <c r="AE59" s="548"/>
      <c r="AF59" s="548"/>
      <c r="AG59" s="548"/>
      <c r="AH59" s="548"/>
      <c r="AI59" s="548"/>
      <c r="AJ59" s="548"/>
      <c r="AK59" s="548"/>
      <c r="AL59" s="548"/>
      <c r="AM59" s="548"/>
      <c r="AN59" s="548"/>
      <c r="AO59" s="548"/>
      <c r="AP59" s="548"/>
      <c r="AQ59" s="548"/>
      <c r="AR59" s="548"/>
      <c r="AS59" s="548"/>
      <c r="AT59" s="548"/>
      <c r="AU59" s="548"/>
      <c r="AV59" s="548"/>
      <c r="AW59" s="548"/>
      <c r="AX59" s="548"/>
      <c r="AY59" s="548"/>
      <c r="AZ59" s="548"/>
      <c r="BA59" s="548"/>
      <c r="BB59" s="548"/>
      <c r="BC59" s="548"/>
      <c r="BD59" s="548"/>
      <c r="BE59" s="548"/>
      <c r="BF59" s="548"/>
      <c r="BG59" s="548"/>
      <c r="BH59" s="548"/>
      <c r="BI59" s="548"/>
      <c r="BJ59" s="548"/>
      <c r="BK59" s="548"/>
      <c r="BL59" s="548"/>
      <c r="BM59" s="548"/>
      <c r="BN59" s="548"/>
      <c r="BO59" s="548"/>
      <c r="BP59" s="548"/>
      <c r="BQ59" s="548"/>
      <c r="BR59" s="548"/>
      <c r="BS59" s="548"/>
      <c r="BT59" s="548"/>
      <c r="BU59" s="548"/>
      <c r="BV59" s="548"/>
      <c r="BW59" s="548"/>
      <c r="BX59" s="548"/>
      <c r="BY59" s="548"/>
      <c r="BZ59" s="548"/>
      <c r="CA59" s="548"/>
      <c r="CB59" s="548"/>
      <c r="CC59" s="548"/>
      <c r="CD59" s="548"/>
      <c r="CE59" s="548"/>
      <c r="CF59" s="548"/>
      <c r="CG59" s="548"/>
      <c r="CH59" s="548"/>
      <c r="CI59" s="548"/>
      <c r="CJ59" s="548"/>
      <c r="CK59" s="548"/>
      <c r="CL59" s="548"/>
      <c r="CM59" s="548"/>
      <c r="CN59" s="548"/>
      <c r="CO59" s="548"/>
      <c r="CP59" s="548"/>
      <c r="CQ59" s="548"/>
      <c r="CR59" s="548"/>
      <c r="CS59" s="548"/>
      <c r="CT59" s="548"/>
      <c r="CU59" s="548"/>
      <c r="CV59" s="548"/>
      <c r="CW59" s="548"/>
      <c r="CX59" s="548"/>
      <c r="CY59" s="548"/>
      <c r="CZ59" s="548"/>
      <c r="DA59" s="548"/>
      <c r="DB59" s="548"/>
      <c r="DC59" s="548"/>
      <c r="DD59" s="548"/>
      <c r="DE59" s="548"/>
      <c r="DF59" s="548"/>
      <c r="DG59" s="548"/>
      <c r="DH59" s="548"/>
      <c r="DI59" s="548"/>
      <c r="DJ59" s="548"/>
      <c r="DK59" s="548"/>
      <c r="DL59" s="548"/>
      <c r="DM59" s="548"/>
      <c r="DN59" s="548"/>
      <c r="DO59" s="548"/>
      <c r="DP59" s="548"/>
      <c r="DQ59" s="548"/>
      <c r="DR59" s="548"/>
      <c r="DS59" s="548"/>
      <c r="DT59" s="548"/>
      <c r="DU59" s="548"/>
      <c r="DV59" s="548"/>
      <c r="DW59" s="548"/>
      <c r="DX59" s="548"/>
      <c r="DY59" s="548"/>
      <c r="DZ59" s="548"/>
      <c r="EA59" s="548"/>
      <c r="EB59" s="548"/>
      <c r="EC59" s="548"/>
      <c r="ED59" s="548"/>
      <c r="EE59" s="548"/>
      <c r="EF59" s="548"/>
      <c r="EG59" s="548"/>
      <c r="EH59" s="548"/>
      <c r="EI59" s="548"/>
      <c r="EJ59" s="548"/>
      <c r="EK59" s="548"/>
      <c r="EL59" s="548"/>
      <c r="EM59" s="548"/>
      <c r="EN59" s="548"/>
      <c r="EO59" s="548"/>
      <c r="EP59" s="548"/>
      <c r="EQ59" s="548"/>
      <c r="ER59" s="548"/>
      <c r="ES59" s="548"/>
      <c r="ET59" s="548"/>
      <c r="EU59" s="548"/>
      <c r="EV59" s="548"/>
      <c r="EW59" s="548"/>
      <c r="EX59" s="548"/>
      <c r="EY59" s="548"/>
      <c r="EZ59" s="548"/>
      <c r="FA59" s="548"/>
      <c r="FB59" s="548"/>
      <c r="FC59" s="548"/>
      <c r="FD59" s="548"/>
      <c r="FE59" s="548"/>
      <c r="FF59" s="548"/>
      <c r="FG59" s="548"/>
      <c r="FH59" s="548"/>
      <c r="FI59" s="548"/>
      <c r="FJ59" s="548"/>
      <c r="FK59" s="548"/>
      <c r="FL59" s="548"/>
      <c r="FM59" s="548"/>
      <c r="FN59" s="548"/>
      <c r="FO59" s="548"/>
      <c r="FP59" s="548"/>
      <c r="FQ59" s="548"/>
      <c r="FR59" s="548"/>
      <c r="FS59" s="548"/>
      <c r="FT59" s="548"/>
      <c r="FU59" s="548"/>
      <c r="FV59" s="548"/>
      <c r="FW59" s="548"/>
      <c r="FX59" s="548"/>
      <c r="FY59" s="548"/>
      <c r="FZ59" s="548"/>
      <c r="GA59" s="548"/>
      <c r="GB59" s="548"/>
      <c r="GC59" s="548"/>
      <c r="GD59" s="548"/>
      <c r="GE59" s="548"/>
      <c r="GF59" s="548"/>
      <c r="GG59" s="548"/>
      <c r="GH59" s="548"/>
      <c r="GI59" s="548"/>
      <c r="GJ59" s="548"/>
      <c r="GK59" s="548"/>
      <c r="GL59" s="548"/>
      <c r="GM59" s="548"/>
      <c r="GN59" s="548"/>
      <c r="GO59" s="548"/>
      <c r="GP59" s="548"/>
      <c r="GQ59" s="548"/>
      <c r="GR59" s="548"/>
      <c r="GS59" s="548"/>
      <c r="GT59" s="548"/>
      <c r="GU59" s="548"/>
      <c r="GV59" s="548"/>
      <c r="GW59" s="548"/>
      <c r="GX59" s="548"/>
      <c r="GY59" s="548"/>
      <c r="GZ59" s="548"/>
      <c r="HA59" s="548"/>
      <c r="HB59" s="548"/>
      <c r="HC59" s="548"/>
      <c r="HD59" s="548"/>
      <c r="HE59" s="548"/>
      <c r="HF59" s="548"/>
      <c r="HG59" s="548"/>
      <c r="HH59" s="548"/>
      <c r="HI59" s="548"/>
      <c r="HJ59" s="548"/>
      <c r="HK59" s="548"/>
      <c r="HL59" s="548"/>
      <c r="HM59" s="548"/>
      <c r="HN59" s="548"/>
      <c r="HO59" s="548"/>
      <c r="HP59" s="548"/>
      <c r="HQ59" s="548"/>
      <c r="HR59" s="548"/>
      <c r="HS59" s="548"/>
      <c r="HT59" s="548"/>
      <c r="HU59" s="548"/>
      <c r="HV59" s="548"/>
      <c r="HW59" s="548"/>
      <c r="HX59" s="548"/>
      <c r="HY59" s="548"/>
      <c r="HZ59" s="548"/>
      <c r="IA59" s="548"/>
      <c r="IB59" s="548"/>
      <c r="IC59" s="548"/>
      <c r="ID59" s="548"/>
      <c r="IE59" s="548"/>
      <c r="IF59" s="548"/>
      <c r="IG59" s="548"/>
      <c r="IH59" s="548"/>
      <c r="II59" s="548"/>
      <c r="IJ59" s="548"/>
      <c r="IK59" s="548"/>
      <c r="IL59" s="548"/>
      <c r="IM59" s="548"/>
      <c r="IN59" s="548"/>
      <c r="IO59" s="548"/>
      <c r="IP59" s="548"/>
      <c r="IQ59" s="548"/>
      <c r="IR59" s="548"/>
      <c r="IS59" s="548"/>
      <c r="IT59" s="548"/>
      <c r="IU59" s="548"/>
      <c r="IV59" s="548"/>
    </row>
    <row r="60" spans="1:256">
      <c r="A60" s="576" t="s">
        <v>1761</v>
      </c>
      <c r="B60" s="544" t="s">
        <v>1690</v>
      </c>
      <c r="C60" s="547">
        <v>189.28</v>
      </c>
      <c r="D60" s="577"/>
      <c r="E60" s="578"/>
      <c r="F60" s="548"/>
      <c r="G60" s="548"/>
      <c r="H60" s="548"/>
      <c r="I60" s="548"/>
      <c r="J60" s="548"/>
      <c r="K60" s="548"/>
      <c r="L60" s="548"/>
      <c r="M60" s="548"/>
      <c r="N60" s="548"/>
      <c r="O60" s="548"/>
      <c r="P60" s="548"/>
      <c r="Q60" s="548"/>
      <c r="R60" s="548"/>
      <c r="S60" s="548"/>
      <c r="T60" s="548"/>
      <c r="U60" s="548"/>
      <c r="V60" s="548"/>
      <c r="W60" s="548"/>
      <c r="X60" s="548"/>
      <c r="Y60" s="548"/>
      <c r="Z60" s="548"/>
      <c r="AA60" s="548"/>
      <c r="AB60" s="548"/>
      <c r="AC60" s="548"/>
      <c r="AD60" s="548"/>
      <c r="AE60" s="548"/>
      <c r="AF60" s="548"/>
      <c r="AG60" s="548"/>
      <c r="AH60" s="548"/>
      <c r="AI60" s="548"/>
      <c r="AJ60" s="548"/>
      <c r="AK60" s="548"/>
      <c r="AL60" s="548"/>
      <c r="AM60" s="548"/>
      <c r="AN60" s="548"/>
      <c r="AO60" s="548"/>
      <c r="AP60" s="548"/>
      <c r="AQ60" s="548"/>
      <c r="AR60" s="548"/>
      <c r="AS60" s="548"/>
      <c r="AT60" s="548"/>
      <c r="AU60" s="548"/>
      <c r="AV60" s="548"/>
      <c r="AW60" s="548"/>
      <c r="AX60" s="548"/>
      <c r="AY60" s="548"/>
      <c r="AZ60" s="548"/>
      <c r="BA60" s="548"/>
      <c r="BB60" s="548"/>
      <c r="BC60" s="548"/>
      <c r="BD60" s="548"/>
      <c r="BE60" s="548"/>
      <c r="BF60" s="548"/>
      <c r="BG60" s="548"/>
      <c r="BH60" s="548"/>
      <c r="BI60" s="548"/>
      <c r="BJ60" s="548"/>
      <c r="BK60" s="548"/>
      <c r="BL60" s="548"/>
      <c r="BM60" s="548"/>
      <c r="BN60" s="548"/>
      <c r="BO60" s="548"/>
      <c r="BP60" s="548"/>
      <c r="BQ60" s="548"/>
      <c r="BR60" s="548"/>
      <c r="BS60" s="548"/>
      <c r="BT60" s="548"/>
      <c r="BU60" s="548"/>
      <c r="BV60" s="548"/>
      <c r="BW60" s="548"/>
      <c r="BX60" s="548"/>
      <c r="BY60" s="548"/>
      <c r="BZ60" s="548"/>
      <c r="CA60" s="548"/>
      <c r="CB60" s="548"/>
      <c r="CC60" s="548"/>
      <c r="CD60" s="548"/>
      <c r="CE60" s="548"/>
      <c r="CF60" s="548"/>
      <c r="CG60" s="548"/>
      <c r="CH60" s="548"/>
      <c r="CI60" s="548"/>
      <c r="CJ60" s="548"/>
      <c r="CK60" s="548"/>
      <c r="CL60" s="548"/>
      <c r="CM60" s="548"/>
      <c r="CN60" s="548"/>
      <c r="CO60" s="548"/>
      <c r="CP60" s="548"/>
      <c r="CQ60" s="548"/>
      <c r="CR60" s="548"/>
      <c r="CS60" s="548"/>
      <c r="CT60" s="548"/>
      <c r="CU60" s="548"/>
      <c r="CV60" s="548"/>
      <c r="CW60" s="548"/>
      <c r="CX60" s="548"/>
      <c r="CY60" s="548"/>
      <c r="CZ60" s="548"/>
      <c r="DA60" s="548"/>
      <c r="DB60" s="548"/>
      <c r="DC60" s="548"/>
      <c r="DD60" s="548"/>
      <c r="DE60" s="548"/>
      <c r="DF60" s="548"/>
      <c r="DG60" s="548"/>
      <c r="DH60" s="548"/>
      <c r="DI60" s="548"/>
      <c r="DJ60" s="548"/>
      <c r="DK60" s="548"/>
      <c r="DL60" s="548"/>
      <c r="DM60" s="548"/>
      <c r="DN60" s="548"/>
      <c r="DO60" s="548"/>
      <c r="DP60" s="548"/>
      <c r="DQ60" s="548"/>
      <c r="DR60" s="548"/>
      <c r="DS60" s="548"/>
      <c r="DT60" s="548"/>
      <c r="DU60" s="548"/>
      <c r="DV60" s="548"/>
      <c r="DW60" s="548"/>
      <c r="DX60" s="548"/>
      <c r="DY60" s="548"/>
      <c r="DZ60" s="548"/>
      <c r="EA60" s="548"/>
      <c r="EB60" s="548"/>
      <c r="EC60" s="548"/>
      <c r="ED60" s="548"/>
      <c r="EE60" s="548"/>
      <c r="EF60" s="548"/>
      <c r="EG60" s="548"/>
      <c r="EH60" s="548"/>
      <c r="EI60" s="548"/>
      <c r="EJ60" s="548"/>
      <c r="EK60" s="548"/>
      <c r="EL60" s="548"/>
      <c r="EM60" s="548"/>
      <c r="EN60" s="548"/>
      <c r="EO60" s="548"/>
      <c r="EP60" s="548"/>
      <c r="EQ60" s="548"/>
      <c r="ER60" s="548"/>
      <c r="ES60" s="548"/>
      <c r="ET60" s="548"/>
      <c r="EU60" s="548"/>
      <c r="EV60" s="548"/>
      <c r="EW60" s="548"/>
      <c r="EX60" s="548"/>
      <c r="EY60" s="548"/>
      <c r="EZ60" s="548"/>
      <c r="FA60" s="548"/>
      <c r="FB60" s="548"/>
      <c r="FC60" s="548"/>
      <c r="FD60" s="548"/>
      <c r="FE60" s="548"/>
      <c r="FF60" s="548"/>
      <c r="FG60" s="548"/>
      <c r="FH60" s="548"/>
      <c r="FI60" s="548"/>
      <c r="FJ60" s="548"/>
      <c r="FK60" s="548"/>
      <c r="FL60" s="548"/>
      <c r="FM60" s="548"/>
      <c r="FN60" s="548"/>
      <c r="FO60" s="548"/>
      <c r="FP60" s="548"/>
      <c r="FQ60" s="548"/>
      <c r="FR60" s="548"/>
      <c r="FS60" s="548"/>
      <c r="FT60" s="548"/>
      <c r="FU60" s="548"/>
      <c r="FV60" s="548"/>
      <c r="FW60" s="548"/>
      <c r="FX60" s="548"/>
      <c r="FY60" s="548"/>
      <c r="FZ60" s="548"/>
      <c r="GA60" s="548"/>
      <c r="GB60" s="548"/>
      <c r="GC60" s="548"/>
      <c r="GD60" s="548"/>
      <c r="GE60" s="548"/>
      <c r="GF60" s="548"/>
      <c r="GG60" s="548"/>
      <c r="GH60" s="548"/>
      <c r="GI60" s="548"/>
      <c r="GJ60" s="548"/>
      <c r="GK60" s="548"/>
      <c r="GL60" s="548"/>
      <c r="GM60" s="548"/>
      <c r="GN60" s="548"/>
      <c r="GO60" s="548"/>
      <c r="GP60" s="548"/>
      <c r="GQ60" s="548"/>
      <c r="GR60" s="548"/>
      <c r="GS60" s="548"/>
      <c r="GT60" s="548"/>
      <c r="GU60" s="548"/>
      <c r="GV60" s="548"/>
      <c r="GW60" s="548"/>
      <c r="GX60" s="548"/>
      <c r="GY60" s="548"/>
      <c r="GZ60" s="548"/>
      <c r="HA60" s="548"/>
      <c r="HB60" s="548"/>
      <c r="HC60" s="548"/>
      <c r="HD60" s="548"/>
      <c r="HE60" s="548"/>
      <c r="HF60" s="548"/>
      <c r="HG60" s="548"/>
      <c r="HH60" s="548"/>
      <c r="HI60" s="548"/>
      <c r="HJ60" s="548"/>
      <c r="HK60" s="548"/>
      <c r="HL60" s="548"/>
      <c r="HM60" s="548"/>
      <c r="HN60" s="548"/>
      <c r="HO60" s="548"/>
      <c r="HP60" s="548"/>
      <c r="HQ60" s="548"/>
      <c r="HR60" s="548"/>
      <c r="HS60" s="548"/>
      <c r="HT60" s="548"/>
      <c r="HU60" s="548"/>
      <c r="HV60" s="548"/>
      <c r="HW60" s="548"/>
      <c r="HX60" s="548"/>
      <c r="HY60" s="548"/>
      <c r="HZ60" s="548"/>
      <c r="IA60" s="548"/>
      <c r="IB60" s="548"/>
      <c r="IC60" s="548"/>
      <c r="ID60" s="548"/>
      <c r="IE60" s="548"/>
      <c r="IF60" s="548"/>
      <c r="IG60" s="548"/>
      <c r="IH60" s="548"/>
      <c r="II60" s="548"/>
      <c r="IJ60" s="548"/>
      <c r="IK60" s="548"/>
      <c r="IL60" s="548"/>
      <c r="IM60" s="548"/>
      <c r="IN60" s="548"/>
      <c r="IO60" s="548"/>
      <c r="IP60" s="548"/>
      <c r="IQ60" s="548"/>
      <c r="IR60" s="548"/>
      <c r="IS60" s="548"/>
      <c r="IT60" s="548"/>
      <c r="IU60" s="548"/>
      <c r="IV60" s="548"/>
    </row>
    <row r="61" spans="1:256" ht="15.75" thickBot="1">
      <c r="A61" s="579" t="s">
        <v>1762</v>
      </c>
      <c r="B61" s="550" t="s">
        <v>1763</v>
      </c>
      <c r="C61" s="580">
        <v>207.48</v>
      </c>
      <c r="D61" s="574"/>
      <c r="E61" s="575"/>
      <c r="F61" s="548"/>
      <c r="G61" s="548"/>
      <c r="H61" s="548"/>
      <c r="I61" s="548"/>
      <c r="J61" s="548"/>
      <c r="K61" s="548"/>
      <c r="L61" s="548"/>
      <c r="M61" s="548"/>
      <c r="N61" s="548"/>
      <c r="O61" s="548"/>
      <c r="P61" s="548"/>
      <c r="Q61" s="548"/>
      <c r="R61" s="548"/>
      <c r="S61" s="548"/>
      <c r="T61" s="548"/>
      <c r="U61" s="548"/>
      <c r="V61" s="548"/>
      <c r="W61" s="548"/>
      <c r="X61" s="548"/>
      <c r="Y61" s="548"/>
      <c r="Z61" s="548"/>
      <c r="AA61" s="548"/>
      <c r="AB61" s="548"/>
      <c r="AC61" s="548"/>
      <c r="AD61" s="548"/>
      <c r="AE61" s="548"/>
      <c r="AF61" s="548"/>
      <c r="AG61" s="548"/>
      <c r="AH61" s="548"/>
      <c r="AI61" s="548"/>
      <c r="AJ61" s="548"/>
      <c r="AK61" s="548"/>
      <c r="AL61" s="548"/>
      <c r="AM61" s="548"/>
      <c r="AN61" s="548"/>
      <c r="AO61" s="548"/>
      <c r="AP61" s="548"/>
      <c r="AQ61" s="548"/>
      <c r="AR61" s="548"/>
      <c r="AS61" s="548"/>
      <c r="AT61" s="548"/>
      <c r="AU61" s="548"/>
      <c r="AV61" s="548"/>
      <c r="AW61" s="548"/>
      <c r="AX61" s="548"/>
      <c r="AY61" s="548"/>
      <c r="AZ61" s="548"/>
      <c r="BA61" s="548"/>
      <c r="BB61" s="548"/>
      <c r="BC61" s="548"/>
      <c r="BD61" s="548"/>
      <c r="BE61" s="548"/>
      <c r="BF61" s="548"/>
      <c r="BG61" s="548"/>
      <c r="BH61" s="548"/>
      <c r="BI61" s="548"/>
      <c r="BJ61" s="548"/>
      <c r="BK61" s="548"/>
      <c r="BL61" s="548"/>
      <c r="BM61" s="548"/>
      <c r="BN61" s="548"/>
      <c r="BO61" s="548"/>
      <c r="BP61" s="548"/>
      <c r="BQ61" s="548"/>
      <c r="BR61" s="548"/>
      <c r="BS61" s="548"/>
      <c r="BT61" s="548"/>
      <c r="BU61" s="548"/>
      <c r="BV61" s="548"/>
      <c r="BW61" s="548"/>
      <c r="BX61" s="548"/>
      <c r="BY61" s="548"/>
      <c r="BZ61" s="548"/>
      <c r="CA61" s="548"/>
      <c r="CB61" s="548"/>
      <c r="CC61" s="548"/>
      <c r="CD61" s="548"/>
      <c r="CE61" s="548"/>
      <c r="CF61" s="548"/>
      <c r="CG61" s="548"/>
      <c r="CH61" s="548"/>
      <c r="CI61" s="548"/>
      <c r="CJ61" s="548"/>
      <c r="CK61" s="548"/>
      <c r="CL61" s="548"/>
      <c r="CM61" s="548"/>
      <c r="CN61" s="548"/>
      <c r="CO61" s="548"/>
      <c r="CP61" s="548"/>
      <c r="CQ61" s="548"/>
      <c r="CR61" s="548"/>
      <c r="CS61" s="548"/>
      <c r="CT61" s="548"/>
      <c r="CU61" s="548"/>
      <c r="CV61" s="548"/>
      <c r="CW61" s="548"/>
      <c r="CX61" s="548"/>
      <c r="CY61" s="548"/>
      <c r="CZ61" s="548"/>
      <c r="DA61" s="548"/>
      <c r="DB61" s="548"/>
      <c r="DC61" s="548"/>
      <c r="DD61" s="548"/>
      <c r="DE61" s="548"/>
      <c r="DF61" s="548"/>
      <c r="DG61" s="548"/>
      <c r="DH61" s="548"/>
      <c r="DI61" s="548"/>
      <c r="DJ61" s="548"/>
      <c r="DK61" s="548"/>
      <c r="DL61" s="548"/>
      <c r="DM61" s="548"/>
      <c r="DN61" s="548"/>
      <c r="DO61" s="548"/>
      <c r="DP61" s="548"/>
      <c r="DQ61" s="548"/>
      <c r="DR61" s="548"/>
      <c r="DS61" s="548"/>
      <c r="DT61" s="548"/>
      <c r="DU61" s="548"/>
      <c r="DV61" s="548"/>
      <c r="DW61" s="548"/>
      <c r="DX61" s="548"/>
      <c r="DY61" s="548"/>
      <c r="DZ61" s="548"/>
      <c r="EA61" s="548"/>
      <c r="EB61" s="548"/>
      <c r="EC61" s="548"/>
      <c r="ED61" s="548"/>
      <c r="EE61" s="548"/>
      <c r="EF61" s="548"/>
      <c r="EG61" s="548"/>
      <c r="EH61" s="548"/>
      <c r="EI61" s="548"/>
      <c r="EJ61" s="548"/>
      <c r="EK61" s="548"/>
      <c r="EL61" s="548"/>
      <c r="EM61" s="548"/>
      <c r="EN61" s="548"/>
      <c r="EO61" s="548"/>
      <c r="EP61" s="548"/>
      <c r="EQ61" s="548"/>
      <c r="ER61" s="548"/>
      <c r="ES61" s="548"/>
      <c r="ET61" s="548"/>
      <c r="EU61" s="548"/>
      <c r="EV61" s="548"/>
      <c r="EW61" s="548"/>
      <c r="EX61" s="548"/>
      <c r="EY61" s="548"/>
      <c r="EZ61" s="548"/>
      <c r="FA61" s="548"/>
      <c r="FB61" s="548"/>
      <c r="FC61" s="548"/>
      <c r="FD61" s="548"/>
      <c r="FE61" s="548"/>
      <c r="FF61" s="548"/>
      <c r="FG61" s="548"/>
      <c r="FH61" s="548"/>
      <c r="FI61" s="548"/>
      <c r="FJ61" s="548"/>
      <c r="FK61" s="548"/>
      <c r="FL61" s="548"/>
      <c r="FM61" s="548"/>
      <c r="FN61" s="548"/>
      <c r="FO61" s="548"/>
      <c r="FP61" s="548"/>
      <c r="FQ61" s="548"/>
      <c r="FR61" s="548"/>
      <c r="FS61" s="548"/>
      <c r="FT61" s="548"/>
      <c r="FU61" s="548"/>
      <c r="FV61" s="548"/>
      <c r="FW61" s="548"/>
      <c r="FX61" s="548"/>
      <c r="FY61" s="548"/>
      <c r="FZ61" s="548"/>
      <c r="GA61" s="548"/>
      <c r="GB61" s="548"/>
      <c r="GC61" s="548"/>
      <c r="GD61" s="548"/>
      <c r="GE61" s="548"/>
      <c r="GF61" s="548"/>
      <c r="GG61" s="548"/>
      <c r="GH61" s="548"/>
      <c r="GI61" s="548"/>
      <c r="GJ61" s="548"/>
      <c r="GK61" s="548"/>
      <c r="GL61" s="548"/>
      <c r="GM61" s="548"/>
      <c r="GN61" s="548"/>
      <c r="GO61" s="548"/>
      <c r="GP61" s="548"/>
      <c r="GQ61" s="548"/>
      <c r="GR61" s="548"/>
      <c r="GS61" s="548"/>
      <c r="GT61" s="548"/>
      <c r="GU61" s="548"/>
      <c r="GV61" s="548"/>
      <c r="GW61" s="548"/>
      <c r="GX61" s="548"/>
      <c r="GY61" s="548"/>
      <c r="GZ61" s="548"/>
      <c r="HA61" s="548"/>
      <c r="HB61" s="548"/>
      <c r="HC61" s="548"/>
      <c r="HD61" s="548"/>
      <c r="HE61" s="548"/>
      <c r="HF61" s="548"/>
      <c r="HG61" s="548"/>
      <c r="HH61" s="548"/>
      <c r="HI61" s="548"/>
      <c r="HJ61" s="548"/>
      <c r="HK61" s="548"/>
      <c r="HL61" s="548"/>
      <c r="HM61" s="548"/>
      <c r="HN61" s="548"/>
      <c r="HO61" s="548"/>
      <c r="HP61" s="548"/>
      <c r="HQ61" s="548"/>
      <c r="HR61" s="548"/>
      <c r="HS61" s="548"/>
      <c r="HT61" s="548"/>
      <c r="HU61" s="548"/>
      <c r="HV61" s="548"/>
      <c r="HW61" s="548"/>
      <c r="HX61" s="548"/>
      <c r="HY61" s="548"/>
      <c r="HZ61" s="548"/>
      <c r="IA61" s="548"/>
      <c r="IB61" s="548"/>
      <c r="IC61" s="548"/>
      <c r="ID61" s="548"/>
      <c r="IE61" s="548"/>
      <c r="IF61" s="548"/>
      <c r="IG61" s="548"/>
      <c r="IH61" s="548"/>
      <c r="II61" s="548"/>
      <c r="IJ61" s="548"/>
      <c r="IK61" s="548"/>
      <c r="IL61" s="548"/>
      <c r="IM61" s="548"/>
      <c r="IN61" s="548"/>
      <c r="IO61" s="548"/>
      <c r="IP61" s="548"/>
      <c r="IQ61" s="548"/>
      <c r="IR61" s="548"/>
      <c r="IS61" s="548"/>
      <c r="IT61" s="548"/>
      <c r="IU61" s="548"/>
      <c r="IV61" s="548"/>
    </row>
    <row r="62" spans="1:256" ht="15.75" thickBot="1">
      <c r="A62" s="581" t="s">
        <v>1764</v>
      </c>
      <c r="B62" s="582" t="s">
        <v>1765</v>
      </c>
      <c r="C62" s="583"/>
      <c r="D62" s="584"/>
      <c r="E62" s="585"/>
    </row>
    <row r="63" spans="1:256">
      <c r="A63" s="539" t="s">
        <v>1766</v>
      </c>
      <c r="B63" s="540" t="s">
        <v>1767</v>
      </c>
      <c r="C63" s="541">
        <v>84</v>
      </c>
      <c r="D63" s="586">
        <v>122.64</v>
      </c>
      <c r="E63" s="587">
        <v>100.8</v>
      </c>
    </row>
    <row r="64" spans="1:256">
      <c r="A64" s="543" t="s">
        <v>1768</v>
      </c>
      <c r="B64" s="544" t="s">
        <v>1769</v>
      </c>
      <c r="C64" s="555">
        <v>271</v>
      </c>
      <c r="D64" s="588">
        <v>145.12</v>
      </c>
      <c r="E64" s="589">
        <v>119.28</v>
      </c>
    </row>
    <row r="65" spans="1:7">
      <c r="A65" s="543" t="s">
        <v>1770</v>
      </c>
      <c r="B65" s="544" t="s">
        <v>1771</v>
      </c>
      <c r="C65" s="545">
        <v>148.4</v>
      </c>
      <c r="D65" s="588">
        <v>216.66</v>
      </c>
      <c r="E65" s="589">
        <v>178.08</v>
      </c>
    </row>
    <row r="66" spans="1:7">
      <c r="A66" s="543" t="s">
        <v>1772</v>
      </c>
      <c r="B66" s="544" t="s">
        <v>1773</v>
      </c>
      <c r="C66" s="545">
        <v>148.4</v>
      </c>
      <c r="D66" s="588">
        <v>216.66</v>
      </c>
      <c r="E66" s="589">
        <v>178.08</v>
      </c>
    </row>
    <row r="67" spans="1:7">
      <c r="A67" s="543" t="s">
        <v>1774</v>
      </c>
      <c r="B67" s="544" t="s">
        <v>1775</v>
      </c>
      <c r="C67" s="545">
        <v>148.4</v>
      </c>
      <c r="D67" s="588">
        <v>216.66</v>
      </c>
      <c r="E67" s="589">
        <v>178.08</v>
      </c>
    </row>
    <row r="68" spans="1:7">
      <c r="A68" s="543" t="s">
        <v>1776</v>
      </c>
      <c r="B68" s="544" t="s">
        <v>1777</v>
      </c>
      <c r="C68" s="545">
        <v>23.8</v>
      </c>
      <c r="D68" s="588">
        <v>34.75</v>
      </c>
      <c r="E68" s="589">
        <v>28.56</v>
      </c>
    </row>
    <row r="69" spans="1:7">
      <c r="A69" s="543" t="s">
        <v>1778</v>
      </c>
      <c r="B69" s="544" t="s">
        <v>1779</v>
      </c>
      <c r="C69" s="545">
        <v>110.6</v>
      </c>
      <c r="D69" s="588">
        <v>0</v>
      </c>
      <c r="E69" s="589">
        <v>0</v>
      </c>
    </row>
    <row r="70" spans="1:7">
      <c r="A70" s="543" t="s">
        <v>1780</v>
      </c>
      <c r="B70" s="544" t="s">
        <v>1781</v>
      </c>
      <c r="C70" s="545">
        <v>84</v>
      </c>
      <c r="D70" s="588">
        <v>0</v>
      </c>
      <c r="E70" s="589">
        <v>0</v>
      </c>
    </row>
    <row r="71" spans="1:7">
      <c r="A71" s="543" t="s">
        <v>1782</v>
      </c>
      <c r="B71" s="544" t="s">
        <v>1783</v>
      </c>
      <c r="C71" s="555">
        <v>370</v>
      </c>
      <c r="D71" s="588">
        <v>0</v>
      </c>
      <c r="E71" s="589">
        <v>0</v>
      </c>
    </row>
    <row r="72" spans="1:7">
      <c r="A72" s="543" t="s">
        <v>1784</v>
      </c>
      <c r="B72" s="544" t="s">
        <v>1785</v>
      </c>
      <c r="C72" s="545">
        <v>252</v>
      </c>
      <c r="D72" s="588">
        <v>0</v>
      </c>
      <c r="E72" s="589">
        <v>0</v>
      </c>
    </row>
    <row r="73" spans="1:7">
      <c r="A73" s="543" t="s">
        <v>1786</v>
      </c>
      <c r="B73" s="544" t="s">
        <v>1787</v>
      </c>
      <c r="C73" s="545">
        <v>246.4</v>
      </c>
      <c r="D73" s="588">
        <v>0</v>
      </c>
      <c r="E73" s="589">
        <v>0</v>
      </c>
    </row>
    <row r="74" spans="1:7">
      <c r="A74" s="543" t="s">
        <v>1788</v>
      </c>
      <c r="B74" s="544" t="s">
        <v>1789</v>
      </c>
      <c r="C74" s="545">
        <v>158</v>
      </c>
      <c r="D74" s="588">
        <v>0</v>
      </c>
      <c r="E74" s="589">
        <v>0</v>
      </c>
      <c r="F74" s="590"/>
      <c r="G74" s="590"/>
    </row>
    <row r="75" spans="1:7">
      <c r="A75" s="543" t="s">
        <v>1790</v>
      </c>
      <c r="B75" s="544" t="s">
        <v>1791</v>
      </c>
      <c r="C75" s="545">
        <v>297.3</v>
      </c>
      <c r="D75" s="588">
        <v>0</v>
      </c>
      <c r="E75" s="589">
        <v>0</v>
      </c>
    </row>
    <row r="76" spans="1:7">
      <c r="A76" s="543" t="s">
        <v>1792</v>
      </c>
      <c r="B76" s="544" t="s">
        <v>1793</v>
      </c>
      <c r="C76" s="545">
        <v>182</v>
      </c>
      <c r="D76" s="588">
        <v>0</v>
      </c>
      <c r="E76" s="589">
        <v>0</v>
      </c>
    </row>
    <row r="77" spans="1:7">
      <c r="A77" s="543" t="s">
        <v>1794</v>
      </c>
      <c r="B77" s="544" t="s">
        <v>1795</v>
      </c>
      <c r="C77" s="545">
        <v>32</v>
      </c>
      <c r="D77" s="588">
        <v>0</v>
      </c>
      <c r="E77" s="589">
        <v>0</v>
      </c>
    </row>
    <row r="78" spans="1:7">
      <c r="A78" s="543" t="s">
        <v>1796</v>
      </c>
      <c r="B78" s="544" t="s">
        <v>1797</v>
      </c>
      <c r="C78" s="545">
        <v>163.80000000000001</v>
      </c>
      <c r="D78" s="588">
        <v>0</v>
      </c>
      <c r="E78" s="589">
        <v>0</v>
      </c>
    </row>
    <row r="79" spans="1:7">
      <c r="A79" s="543" t="s">
        <v>1798</v>
      </c>
      <c r="B79" s="544" t="s">
        <v>1799</v>
      </c>
      <c r="C79" s="545">
        <v>227</v>
      </c>
      <c r="D79" s="588">
        <v>0</v>
      </c>
      <c r="E79" s="589">
        <v>0</v>
      </c>
    </row>
    <row r="80" spans="1:7">
      <c r="A80" s="543" t="s">
        <v>1800</v>
      </c>
      <c r="B80" s="544" t="s">
        <v>1801</v>
      </c>
      <c r="C80" s="545">
        <v>31</v>
      </c>
      <c r="D80" s="588">
        <v>0</v>
      </c>
      <c r="E80" s="589">
        <v>0</v>
      </c>
    </row>
    <row r="81" spans="1:5">
      <c r="A81" s="543" t="s">
        <v>1802</v>
      </c>
      <c r="B81" s="544" t="s">
        <v>1803</v>
      </c>
      <c r="C81" s="545">
        <v>21</v>
      </c>
      <c r="D81" s="588">
        <v>0</v>
      </c>
      <c r="E81" s="589">
        <v>0</v>
      </c>
    </row>
    <row r="82" spans="1:5">
      <c r="A82" s="543" t="s">
        <v>1804</v>
      </c>
      <c r="B82" s="544" t="s">
        <v>1805</v>
      </c>
      <c r="C82" s="545">
        <v>122</v>
      </c>
      <c r="D82" s="588">
        <v>0</v>
      </c>
      <c r="E82" s="589">
        <v>0</v>
      </c>
    </row>
    <row r="83" spans="1:5">
      <c r="A83" s="543" t="s">
        <v>1806</v>
      </c>
      <c r="B83" s="544" t="s">
        <v>1807</v>
      </c>
      <c r="C83" s="545">
        <v>112</v>
      </c>
      <c r="D83" s="588">
        <v>163.52000000000001</v>
      </c>
      <c r="E83" s="589">
        <v>134.4</v>
      </c>
    </row>
    <row r="84" spans="1:5">
      <c r="A84" s="543" t="s">
        <v>1808</v>
      </c>
      <c r="B84" s="544" t="s">
        <v>1809</v>
      </c>
      <c r="C84" s="545">
        <v>944.36</v>
      </c>
      <c r="D84" s="588">
        <v>0</v>
      </c>
      <c r="E84" s="589">
        <v>0</v>
      </c>
    </row>
    <row r="85" spans="1:5">
      <c r="A85" s="543" t="s">
        <v>1810</v>
      </c>
      <c r="B85" s="544" t="s">
        <v>1811</v>
      </c>
      <c r="C85" s="545">
        <v>1105.6300000000001</v>
      </c>
      <c r="D85" s="588">
        <v>0</v>
      </c>
      <c r="E85" s="589">
        <v>0</v>
      </c>
    </row>
    <row r="86" spans="1:5">
      <c r="A86" s="549" t="s">
        <v>1812</v>
      </c>
      <c r="B86" s="550" t="s">
        <v>1813</v>
      </c>
      <c r="C86" s="551">
        <v>500</v>
      </c>
      <c r="D86" s="591">
        <v>0</v>
      </c>
      <c r="E86" s="589">
        <v>0</v>
      </c>
    </row>
    <row r="87" spans="1:5">
      <c r="A87" s="592" t="s">
        <v>1814</v>
      </c>
      <c r="B87" s="544" t="s">
        <v>1815</v>
      </c>
      <c r="C87" s="555">
        <v>322</v>
      </c>
      <c r="D87" s="588"/>
      <c r="E87" s="589"/>
    </row>
    <row r="88" spans="1:5">
      <c r="A88" s="592" t="s">
        <v>1816</v>
      </c>
      <c r="B88" s="544" t="s">
        <v>1817</v>
      </c>
      <c r="C88" s="555">
        <v>159</v>
      </c>
      <c r="D88" s="588"/>
      <c r="E88" s="589"/>
    </row>
    <row r="89" spans="1:5">
      <c r="A89" s="593" t="s">
        <v>1818</v>
      </c>
      <c r="B89" s="594" t="s">
        <v>1819</v>
      </c>
      <c r="C89" s="595">
        <v>544</v>
      </c>
      <c r="D89" s="596"/>
      <c r="E89" s="597"/>
    </row>
    <row r="90" spans="1:5" ht="15.75" thickBot="1">
      <c r="A90" s="566" t="s">
        <v>1820</v>
      </c>
      <c r="B90" s="550" t="s">
        <v>1821</v>
      </c>
      <c r="C90" s="598">
        <v>155</v>
      </c>
      <c r="D90" s="599"/>
      <c r="E90" s="600"/>
    </row>
    <row r="91" spans="1:5" ht="15.75" thickBot="1">
      <c r="A91" s="601"/>
      <c r="B91" s="602" t="s">
        <v>1759</v>
      </c>
      <c r="C91" s="603"/>
      <c r="D91" s="570"/>
      <c r="E91" s="571"/>
    </row>
    <row r="92" spans="1:5" ht="15.75" thickBot="1">
      <c r="A92" s="604" t="s">
        <v>1822</v>
      </c>
      <c r="B92" s="594" t="s">
        <v>1823</v>
      </c>
      <c r="C92" s="605">
        <v>32</v>
      </c>
      <c r="D92" s="574"/>
      <c r="E92" s="575"/>
    </row>
    <row r="93" spans="1:5" ht="15.75" thickBot="1">
      <c r="A93" s="581" t="s">
        <v>1824</v>
      </c>
      <c r="B93" s="582" t="s">
        <v>1825</v>
      </c>
      <c r="C93" s="583"/>
      <c r="D93" s="584"/>
      <c r="E93" s="585"/>
    </row>
    <row r="94" spans="1:5">
      <c r="A94" s="606" t="s">
        <v>1826</v>
      </c>
      <c r="B94" s="544" t="s">
        <v>1827</v>
      </c>
      <c r="C94" s="555">
        <v>172.2</v>
      </c>
      <c r="D94" s="607">
        <v>251.41</v>
      </c>
      <c r="E94" s="608">
        <v>206.64</v>
      </c>
    </row>
    <row r="95" spans="1:5">
      <c r="A95" s="606" t="s">
        <v>1828</v>
      </c>
      <c r="B95" s="544" t="s">
        <v>1829</v>
      </c>
      <c r="C95" s="555">
        <v>210</v>
      </c>
      <c r="D95" s="607">
        <v>306.60000000000002</v>
      </c>
      <c r="E95" s="608">
        <v>252</v>
      </c>
    </row>
    <row r="96" spans="1:5">
      <c r="A96" s="606" t="s">
        <v>1830</v>
      </c>
      <c r="B96" s="544" t="s">
        <v>1831</v>
      </c>
      <c r="C96" s="555">
        <v>687.4</v>
      </c>
      <c r="D96" s="607">
        <v>1003.6</v>
      </c>
      <c r="E96" s="608">
        <v>824.88</v>
      </c>
    </row>
    <row r="97" spans="1:5">
      <c r="A97" s="606" t="s">
        <v>1832</v>
      </c>
      <c r="B97" s="544" t="s">
        <v>1833</v>
      </c>
      <c r="C97" s="555">
        <v>687.4</v>
      </c>
      <c r="D97" s="607">
        <v>1003.6</v>
      </c>
      <c r="E97" s="608">
        <v>824.88</v>
      </c>
    </row>
    <row r="98" spans="1:5">
      <c r="A98" s="606" t="s">
        <v>1834</v>
      </c>
      <c r="B98" s="544" t="s">
        <v>1835</v>
      </c>
      <c r="C98" s="555">
        <v>687.4</v>
      </c>
      <c r="D98" s="607">
        <v>1003.6</v>
      </c>
      <c r="E98" s="608">
        <v>824.88</v>
      </c>
    </row>
    <row r="99" spans="1:5">
      <c r="A99" s="606" t="s">
        <v>1836</v>
      </c>
      <c r="B99" s="544" t="s">
        <v>1837</v>
      </c>
      <c r="C99" s="555">
        <v>687.4</v>
      </c>
      <c r="D99" s="607">
        <v>1003.6</v>
      </c>
      <c r="E99" s="608">
        <v>824.88</v>
      </c>
    </row>
    <row r="100" spans="1:5">
      <c r="A100" s="606" t="s">
        <v>1838</v>
      </c>
      <c r="B100" s="544" t="s">
        <v>1839</v>
      </c>
      <c r="C100" s="555">
        <v>211.4</v>
      </c>
      <c r="D100" s="607">
        <v>308.64</v>
      </c>
      <c r="E100" s="608">
        <v>253.68</v>
      </c>
    </row>
    <row r="101" spans="1:5">
      <c r="A101" s="606" t="s">
        <v>1840</v>
      </c>
      <c r="B101" s="544" t="s">
        <v>1841</v>
      </c>
      <c r="C101" s="555">
        <v>373.8</v>
      </c>
      <c r="D101" s="607">
        <v>545.75</v>
      </c>
      <c r="E101" s="608">
        <v>448.56</v>
      </c>
    </row>
    <row r="102" spans="1:5">
      <c r="A102" s="606" t="s">
        <v>1842</v>
      </c>
      <c r="B102" s="544" t="s">
        <v>1843</v>
      </c>
      <c r="C102" s="555">
        <v>373.8</v>
      </c>
      <c r="D102" s="607">
        <v>545.75</v>
      </c>
      <c r="E102" s="608">
        <v>448.56</v>
      </c>
    </row>
    <row r="103" spans="1:5">
      <c r="A103" s="606" t="s">
        <v>1844</v>
      </c>
      <c r="B103" s="609" t="s">
        <v>1845</v>
      </c>
      <c r="C103" s="555">
        <v>211.4</v>
      </c>
      <c r="D103" s="607">
        <v>308.64</v>
      </c>
      <c r="E103" s="608">
        <v>253.68</v>
      </c>
    </row>
    <row r="104" spans="1:5">
      <c r="A104" s="606" t="s">
        <v>1846</v>
      </c>
      <c r="B104" s="544" t="s">
        <v>1847</v>
      </c>
      <c r="C104" s="555">
        <v>413</v>
      </c>
      <c r="D104" s="607">
        <v>602.98</v>
      </c>
      <c r="E104" s="608">
        <v>495.6</v>
      </c>
    </row>
    <row r="105" spans="1:5">
      <c r="A105" s="606" t="s">
        <v>1848</v>
      </c>
      <c r="B105" s="544" t="s">
        <v>1849</v>
      </c>
      <c r="C105" s="555">
        <v>88.2</v>
      </c>
      <c r="D105" s="607">
        <v>128.77000000000001</v>
      </c>
      <c r="E105" s="608">
        <v>105.84</v>
      </c>
    </row>
    <row r="106" spans="1:5">
      <c r="A106" s="606" t="s">
        <v>1850</v>
      </c>
      <c r="B106" s="544" t="s">
        <v>1851</v>
      </c>
      <c r="C106" s="555">
        <v>264.60000000000002</v>
      </c>
      <c r="D106" s="607">
        <v>386.32</v>
      </c>
      <c r="E106" s="608">
        <v>317.52</v>
      </c>
    </row>
    <row r="107" spans="1:5">
      <c r="A107" s="606" t="s">
        <v>1852</v>
      </c>
      <c r="B107" s="544" t="s">
        <v>1853</v>
      </c>
      <c r="C107" s="555">
        <v>798</v>
      </c>
      <c r="D107" s="607">
        <v>1165.08</v>
      </c>
      <c r="E107" s="608">
        <v>957.6</v>
      </c>
    </row>
    <row r="108" spans="1:5">
      <c r="A108" s="606" t="s">
        <v>1854</v>
      </c>
      <c r="B108" s="544" t="s">
        <v>1855</v>
      </c>
      <c r="C108" s="555">
        <v>138.6</v>
      </c>
      <c r="D108" s="607">
        <v>202.36</v>
      </c>
      <c r="E108" s="608">
        <v>166.32</v>
      </c>
    </row>
    <row r="109" spans="1:5">
      <c r="A109" s="606" t="s">
        <v>1856</v>
      </c>
      <c r="B109" s="544" t="s">
        <v>1857</v>
      </c>
      <c r="C109" s="555">
        <v>406</v>
      </c>
      <c r="D109" s="607">
        <v>592.76</v>
      </c>
      <c r="E109" s="608">
        <v>487.2</v>
      </c>
    </row>
    <row r="110" spans="1:5">
      <c r="A110" s="606" t="s">
        <v>1858</v>
      </c>
      <c r="B110" s="544" t="s">
        <v>1859</v>
      </c>
      <c r="C110" s="555">
        <v>105</v>
      </c>
      <c r="D110" s="607">
        <v>153.30000000000001</v>
      </c>
      <c r="E110" s="608">
        <v>126</v>
      </c>
    </row>
    <row r="111" spans="1:5">
      <c r="A111" s="606" t="s">
        <v>1860</v>
      </c>
      <c r="B111" s="544" t="s">
        <v>1861</v>
      </c>
      <c r="C111" s="555">
        <v>802.2</v>
      </c>
      <c r="D111" s="607">
        <v>1171.21</v>
      </c>
      <c r="E111" s="608">
        <v>962.64</v>
      </c>
    </row>
    <row r="112" spans="1:5">
      <c r="A112" s="606" t="s">
        <v>1862</v>
      </c>
      <c r="B112" s="544" t="s">
        <v>1839</v>
      </c>
      <c r="C112" s="555">
        <v>802.2</v>
      </c>
      <c r="D112" s="607">
        <v>1171.21</v>
      </c>
      <c r="E112" s="608">
        <v>962.64</v>
      </c>
    </row>
    <row r="113" spans="1:5">
      <c r="A113" s="606" t="s">
        <v>1863</v>
      </c>
      <c r="B113" s="544" t="s">
        <v>1864</v>
      </c>
      <c r="C113" s="555">
        <v>939.4</v>
      </c>
      <c r="D113" s="607">
        <v>1371.52</v>
      </c>
      <c r="E113" s="608">
        <v>1127.28</v>
      </c>
    </row>
    <row r="114" spans="1:5">
      <c r="A114" s="606" t="s">
        <v>1865</v>
      </c>
      <c r="B114" s="544" t="s">
        <v>1866</v>
      </c>
      <c r="C114" s="555">
        <v>1124.2</v>
      </c>
      <c r="D114" s="607">
        <v>1641.33</v>
      </c>
      <c r="E114" s="608">
        <v>1349.04</v>
      </c>
    </row>
    <row r="115" spans="1:5">
      <c r="A115" s="606" t="s">
        <v>1867</v>
      </c>
      <c r="B115" s="609" t="s">
        <v>1868</v>
      </c>
      <c r="C115" s="555">
        <v>1288</v>
      </c>
      <c r="D115" s="607">
        <v>1880.48</v>
      </c>
      <c r="E115" s="608">
        <v>1545.6</v>
      </c>
    </row>
    <row r="116" spans="1:5">
      <c r="A116" s="606" t="s">
        <v>1869</v>
      </c>
      <c r="B116" s="544" t="s">
        <v>1870</v>
      </c>
      <c r="C116" s="555">
        <v>939.4</v>
      </c>
      <c r="D116" s="607">
        <v>1371.52</v>
      </c>
      <c r="E116" s="608">
        <v>1127.28</v>
      </c>
    </row>
    <row r="117" spans="1:5">
      <c r="A117" s="606" t="s">
        <v>1871</v>
      </c>
      <c r="B117" s="544" t="s">
        <v>1872</v>
      </c>
      <c r="C117" s="555">
        <v>1099</v>
      </c>
      <c r="D117" s="607">
        <v>1604.54</v>
      </c>
      <c r="E117" s="608">
        <v>1318.8</v>
      </c>
    </row>
    <row r="118" spans="1:5">
      <c r="A118" s="606" t="s">
        <v>1873</v>
      </c>
      <c r="B118" s="544" t="s">
        <v>1874</v>
      </c>
      <c r="C118" s="555">
        <v>1813</v>
      </c>
      <c r="D118" s="607">
        <v>2646.98</v>
      </c>
      <c r="E118" s="608">
        <v>2175.6</v>
      </c>
    </row>
    <row r="119" spans="1:5">
      <c r="A119" s="606" t="s">
        <v>1875</v>
      </c>
      <c r="B119" s="544" t="s">
        <v>1876</v>
      </c>
      <c r="C119" s="555">
        <v>1391</v>
      </c>
      <c r="D119" s="607">
        <v>2030.86</v>
      </c>
      <c r="E119" s="608">
        <v>1669.2</v>
      </c>
    </row>
    <row r="120" spans="1:5">
      <c r="A120" s="606" t="s">
        <v>1877</v>
      </c>
      <c r="B120" s="544" t="s">
        <v>1878</v>
      </c>
      <c r="C120" s="555">
        <v>1890</v>
      </c>
      <c r="D120" s="607">
        <v>2759.4</v>
      </c>
      <c r="E120" s="608">
        <v>2268</v>
      </c>
    </row>
    <row r="121" spans="1:5">
      <c r="A121" s="606" t="s">
        <v>1879</v>
      </c>
      <c r="B121" s="544" t="s">
        <v>1880</v>
      </c>
      <c r="C121" s="555">
        <v>1099</v>
      </c>
      <c r="D121" s="607">
        <v>1604.54</v>
      </c>
      <c r="E121" s="608">
        <v>1318.8</v>
      </c>
    </row>
    <row r="122" spans="1:5">
      <c r="A122" s="606" t="s">
        <v>1881</v>
      </c>
      <c r="B122" s="544" t="s">
        <v>1882</v>
      </c>
      <c r="C122" s="555">
        <v>1122.8</v>
      </c>
      <c r="D122" s="607">
        <v>1639.29</v>
      </c>
      <c r="E122" s="608">
        <v>1347.36</v>
      </c>
    </row>
    <row r="123" spans="1:5">
      <c r="A123" s="606" t="s">
        <v>1883</v>
      </c>
      <c r="B123" s="544" t="s">
        <v>1884</v>
      </c>
      <c r="C123" s="555">
        <v>3234</v>
      </c>
      <c r="D123" s="607">
        <v>4721.6400000000003</v>
      </c>
      <c r="E123" s="608">
        <v>3880.8</v>
      </c>
    </row>
    <row r="124" spans="1:5">
      <c r="A124" s="606" t="s">
        <v>1885</v>
      </c>
      <c r="B124" s="544" t="s">
        <v>1886</v>
      </c>
      <c r="C124" s="555">
        <v>1480</v>
      </c>
      <c r="D124" s="607">
        <v>2160.8000000000002</v>
      </c>
      <c r="E124" s="608">
        <v>1776</v>
      </c>
    </row>
    <row r="125" spans="1:5">
      <c r="A125" s="606" t="s">
        <v>1887</v>
      </c>
      <c r="B125" s="544" t="s">
        <v>1888</v>
      </c>
      <c r="C125" s="555">
        <v>802.2</v>
      </c>
      <c r="D125" s="607">
        <v>1171.21</v>
      </c>
      <c r="E125" s="608">
        <v>962.64</v>
      </c>
    </row>
    <row r="126" spans="1:5">
      <c r="A126" s="606" t="s">
        <v>1889</v>
      </c>
      <c r="B126" s="544" t="s">
        <v>1890</v>
      </c>
      <c r="C126" s="555">
        <v>1099</v>
      </c>
      <c r="D126" s="607">
        <v>1604.54</v>
      </c>
      <c r="E126" s="608">
        <v>1318.8</v>
      </c>
    </row>
    <row r="127" spans="1:5">
      <c r="A127" s="606" t="s">
        <v>1891</v>
      </c>
      <c r="B127" s="544" t="s">
        <v>1892</v>
      </c>
      <c r="C127" s="555">
        <v>872.2</v>
      </c>
      <c r="D127" s="607">
        <v>1273.4100000000001</v>
      </c>
      <c r="E127" s="608">
        <v>1046.6400000000001</v>
      </c>
    </row>
    <row r="128" spans="1:5">
      <c r="A128" s="606" t="s">
        <v>1893</v>
      </c>
      <c r="B128" s="544" t="s">
        <v>1859</v>
      </c>
      <c r="C128" s="555">
        <v>872.2</v>
      </c>
      <c r="D128" s="607">
        <v>1273.4100000000001</v>
      </c>
      <c r="E128" s="608">
        <v>1046.6400000000001</v>
      </c>
    </row>
    <row r="129" spans="1:5">
      <c r="A129" s="606" t="s">
        <v>1894</v>
      </c>
      <c r="B129" s="544" t="s">
        <v>1895</v>
      </c>
      <c r="C129" s="555">
        <v>1099</v>
      </c>
      <c r="D129" s="607">
        <v>1604.54</v>
      </c>
      <c r="E129" s="608">
        <v>1318.8</v>
      </c>
    </row>
    <row r="130" spans="1:5">
      <c r="A130" s="606" t="s">
        <v>1896</v>
      </c>
      <c r="B130" s="544" t="s">
        <v>1897</v>
      </c>
      <c r="C130" s="555">
        <v>476.13</v>
      </c>
      <c r="D130" s="607">
        <v>0</v>
      </c>
      <c r="E130" s="608">
        <v>0</v>
      </c>
    </row>
    <row r="131" spans="1:5">
      <c r="A131" s="606" t="s">
        <v>1898</v>
      </c>
      <c r="B131" s="544" t="s">
        <v>1899</v>
      </c>
      <c r="C131" s="555">
        <v>743</v>
      </c>
      <c r="D131" s="607"/>
      <c r="E131" s="608"/>
    </row>
    <row r="132" spans="1:5">
      <c r="A132" s="610" t="s">
        <v>1900</v>
      </c>
      <c r="B132" s="550" t="s">
        <v>1901</v>
      </c>
      <c r="C132" s="611">
        <v>1166</v>
      </c>
      <c r="D132" s="607"/>
      <c r="E132" s="608"/>
    </row>
    <row r="133" spans="1:5" ht="15.75" thickBot="1">
      <c r="A133" s="612" t="s">
        <v>1902</v>
      </c>
      <c r="B133" s="550" t="s">
        <v>1903</v>
      </c>
      <c r="C133" s="611">
        <v>174</v>
      </c>
      <c r="D133" s="613"/>
      <c r="E133" s="614"/>
    </row>
    <row r="134" spans="1:5" ht="15.75" thickBot="1">
      <c r="A134" s="581" t="s">
        <v>1904</v>
      </c>
      <c r="B134" s="615" t="s">
        <v>1905</v>
      </c>
      <c r="C134" s="616"/>
      <c r="D134" s="617"/>
      <c r="E134" s="618"/>
    </row>
    <row r="135" spans="1:5">
      <c r="A135" s="619" t="s">
        <v>1906</v>
      </c>
      <c r="B135" s="540" t="s">
        <v>1907</v>
      </c>
      <c r="C135" s="620">
        <v>156.80000000000001</v>
      </c>
      <c r="D135" s="621">
        <v>228.93</v>
      </c>
      <c r="E135" s="622">
        <v>188.16</v>
      </c>
    </row>
    <row r="136" spans="1:5">
      <c r="A136" s="606" t="s">
        <v>1908</v>
      </c>
      <c r="B136" s="544" t="s">
        <v>1909</v>
      </c>
      <c r="C136" s="555">
        <v>138.6</v>
      </c>
      <c r="D136" s="607">
        <v>202.36</v>
      </c>
      <c r="E136" s="608">
        <v>166.32</v>
      </c>
    </row>
    <row r="137" spans="1:5">
      <c r="A137" s="606" t="s">
        <v>1910</v>
      </c>
      <c r="B137" s="544" t="s">
        <v>1911</v>
      </c>
      <c r="C137" s="555">
        <v>156.80000000000001</v>
      </c>
      <c r="D137" s="607">
        <v>228.93</v>
      </c>
      <c r="E137" s="608">
        <v>188.16</v>
      </c>
    </row>
    <row r="138" spans="1:5">
      <c r="A138" s="606" t="s">
        <v>1912</v>
      </c>
      <c r="B138" s="544" t="s">
        <v>1913</v>
      </c>
      <c r="C138" s="555">
        <v>224</v>
      </c>
      <c r="D138" s="607">
        <v>327.04000000000002</v>
      </c>
      <c r="E138" s="608">
        <v>268.8</v>
      </c>
    </row>
    <row r="139" spans="1:5">
      <c r="A139" s="606" t="s">
        <v>1914</v>
      </c>
      <c r="B139" s="544" t="s">
        <v>1915</v>
      </c>
      <c r="C139" s="555">
        <v>463.4</v>
      </c>
      <c r="D139" s="607">
        <v>676.56</v>
      </c>
      <c r="E139" s="608">
        <v>556.08000000000004</v>
      </c>
    </row>
    <row r="140" spans="1:5">
      <c r="A140" s="606" t="s">
        <v>1916</v>
      </c>
      <c r="B140" s="544" t="s">
        <v>1917</v>
      </c>
      <c r="C140" s="555">
        <v>138.6</v>
      </c>
      <c r="D140" s="607">
        <v>202.36</v>
      </c>
      <c r="E140" s="608">
        <v>166.32</v>
      </c>
    </row>
    <row r="141" spans="1:5">
      <c r="A141" s="606" t="s">
        <v>1918</v>
      </c>
      <c r="B141" s="544" t="s">
        <v>1919</v>
      </c>
      <c r="C141" s="555">
        <v>138.6</v>
      </c>
      <c r="D141" s="607">
        <v>202.36</v>
      </c>
      <c r="E141" s="608">
        <v>166.32</v>
      </c>
    </row>
    <row r="142" spans="1:5">
      <c r="A142" s="606" t="s">
        <v>1920</v>
      </c>
      <c r="B142" s="544" t="s">
        <v>1921</v>
      </c>
      <c r="C142" s="555">
        <v>196</v>
      </c>
      <c r="D142" s="607">
        <v>286.16000000000003</v>
      </c>
      <c r="E142" s="608">
        <v>235.2</v>
      </c>
    </row>
    <row r="143" spans="1:5">
      <c r="A143" s="606" t="s">
        <v>1922</v>
      </c>
      <c r="B143" s="544" t="s">
        <v>1923</v>
      </c>
      <c r="C143" s="555">
        <v>156.80000000000001</v>
      </c>
      <c r="D143" s="607">
        <v>228.93</v>
      </c>
      <c r="E143" s="608">
        <v>188.16</v>
      </c>
    </row>
    <row r="144" spans="1:5">
      <c r="A144" s="606" t="s">
        <v>1924</v>
      </c>
      <c r="B144" s="544" t="s">
        <v>1925</v>
      </c>
      <c r="C144" s="555">
        <v>196</v>
      </c>
      <c r="D144" s="607">
        <v>286.16000000000003</v>
      </c>
      <c r="E144" s="608">
        <v>235.2</v>
      </c>
    </row>
    <row r="145" spans="1:5">
      <c r="A145" s="606" t="s">
        <v>1926</v>
      </c>
      <c r="B145" s="544" t="s">
        <v>1927</v>
      </c>
      <c r="C145" s="555">
        <v>117.6</v>
      </c>
      <c r="D145" s="607">
        <v>171.7</v>
      </c>
      <c r="E145" s="608">
        <v>141.12</v>
      </c>
    </row>
    <row r="146" spans="1:5">
      <c r="A146" s="606" t="s">
        <v>1928</v>
      </c>
      <c r="B146" s="544" t="s">
        <v>1929</v>
      </c>
      <c r="C146" s="555">
        <v>276.99</v>
      </c>
      <c r="D146" s="607">
        <v>404.41</v>
      </c>
      <c r="E146" s="608">
        <v>332.39</v>
      </c>
    </row>
    <row r="147" spans="1:5">
      <c r="A147" s="606" t="s">
        <v>1930</v>
      </c>
      <c r="B147" s="544" t="s">
        <v>1931</v>
      </c>
      <c r="C147" s="555">
        <v>156.80000000000001</v>
      </c>
      <c r="D147" s="607">
        <v>228.93</v>
      </c>
      <c r="E147" s="608">
        <v>188.16</v>
      </c>
    </row>
    <row r="148" spans="1:5">
      <c r="A148" s="606" t="s">
        <v>1932</v>
      </c>
      <c r="B148" s="544" t="s">
        <v>1933</v>
      </c>
      <c r="C148" s="555">
        <v>156.80000000000001</v>
      </c>
      <c r="D148" s="607">
        <v>228.93</v>
      </c>
      <c r="E148" s="608">
        <v>188.16</v>
      </c>
    </row>
    <row r="149" spans="1:5">
      <c r="A149" s="606" t="s">
        <v>1934</v>
      </c>
      <c r="B149" s="544" t="s">
        <v>1935</v>
      </c>
      <c r="C149" s="555">
        <v>156.80000000000001</v>
      </c>
      <c r="D149" s="607">
        <v>228.93</v>
      </c>
      <c r="E149" s="608">
        <v>188.16</v>
      </c>
    </row>
    <row r="150" spans="1:5">
      <c r="A150" s="606" t="s">
        <v>1936</v>
      </c>
      <c r="B150" s="544" t="s">
        <v>1937</v>
      </c>
      <c r="C150" s="555">
        <v>156.80000000000001</v>
      </c>
      <c r="D150" s="607">
        <v>228.93</v>
      </c>
      <c r="E150" s="608">
        <v>188.16</v>
      </c>
    </row>
    <row r="151" spans="1:5">
      <c r="A151" s="606" t="s">
        <v>1938</v>
      </c>
      <c r="B151" s="544" t="s">
        <v>1939</v>
      </c>
      <c r="C151" s="555">
        <v>322</v>
      </c>
      <c r="D151" s="607">
        <v>470.12</v>
      </c>
      <c r="E151" s="608">
        <v>386.4</v>
      </c>
    </row>
    <row r="152" spans="1:5">
      <c r="A152" s="606" t="s">
        <v>1940</v>
      </c>
      <c r="B152" s="544" t="s">
        <v>1941</v>
      </c>
      <c r="C152" s="555">
        <v>954.8</v>
      </c>
      <c r="D152" s="607">
        <v>1394.01</v>
      </c>
      <c r="E152" s="608">
        <v>1145.76</v>
      </c>
    </row>
    <row r="153" spans="1:5">
      <c r="A153" s="606" t="s">
        <v>1942</v>
      </c>
      <c r="B153" s="544" t="s">
        <v>1943</v>
      </c>
      <c r="C153" s="555">
        <v>837.2</v>
      </c>
      <c r="D153" s="607">
        <v>1222.31</v>
      </c>
      <c r="E153" s="608">
        <v>1004.64</v>
      </c>
    </row>
    <row r="154" spans="1:5">
      <c r="A154" s="606" t="s">
        <v>1944</v>
      </c>
      <c r="B154" s="544" t="s">
        <v>1945</v>
      </c>
      <c r="C154" s="555">
        <v>270.2</v>
      </c>
      <c r="D154" s="607">
        <v>394.49</v>
      </c>
      <c r="E154" s="608">
        <v>324.24</v>
      </c>
    </row>
    <row r="155" spans="1:5">
      <c r="A155" s="606" t="s">
        <v>1946</v>
      </c>
      <c r="B155" s="544" t="s">
        <v>1947</v>
      </c>
      <c r="C155" s="555">
        <v>246.4</v>
      </c>
      <c r="D155" s="607">
        <v>359.74</v>
      </c>
      <c r="E155" s="608">
        <v>295.68</v>
      </c>
    </row>
    <row r="156" spans="1:5">
      <c r="A156" s="606" t="s">
        <v>1948</v>
      </c>
      <c r="B156" s="544" t="s">
        <v>1949</v>
      </c>
      <c r="C156" s="555">
        <v>579.6</v>
      </c>
      <c r="D156" s="607">
        <v>846.22</v>
      </c>
      <c r="E156" s="608">
        <v>695.52</v>
      </c>
    </row>
    <row r="157" spans="1:5">
      <c r="A157" s="606" t="s">
        <v>1950</v>
      </c>
      <c r="B157" s="544" t="s">
        <v>1951</v>
      </c>
      <c r="C157" s="555">
        <v>646.79999999999995</v>
      </c>
      <c r="D157" s="607">
        <v>944.33</v>
      </c>
      <c r="E157" s="608">
        <v>776.16</v>
      </c>
    </row>
    <row r="158" spans="1:5">
      <c r="A158" s="606" t="s">
        <v>1952</v>
      </c>
      <c r="B158" s="544" t="s">
        <v>1953</v>
      </c>
      <c r="C158" s="555">
        <v>196</v>
      </c>
      <c r="D158" s="607">
        <v>286.16000000000003</v>
      </c>
      <c r="E158" s="608">
        <v>235.2</v>
      </c>
    </row>
    <row r="159" spans="1:5">
      <c r="A159" s="606" t="s">
        <v>1954</v>
      </c>
      <c r="B159" s="544" t="s">
        <v>1955</v>
      </c>
      <c r="C159" s="555">
        <v>224</v>
      </c>
      <c r="D159" s="607">
        <v>327.04000000000002</v>
      </c>
      <c r="E159" s="608">
        <v>268.8</v>
      </c>
    </row>
    <row r="160" spans="1:5">
      <c r="A160" s="606" t="s">
        <v>1956</v>
      </c>
      <c r="B160" s="544" t="s">
        <v>1957</v>
      </c>
      <c r="C160" s="555">
        <v>141.4</v>
      </c>
      <c r="D160" s="607">
        <v>206.44</v>
      </c>
      <c r="E160" s="608">
        <v>169.68</v>
      </c>
    </row>
    <row r="161" spans="1:5">
      <c r="A161" s="606" t="s">
        <v>1958</v>
      </c>
      <c r="B161" s="544" t="s">
        <v>1959</v>
      </c>
      <c r="C161" s="555">
        <v>515.20000000000005</v>
      </c>
      <c r="D161" s="607">
        <v>752.19</v>
      </c>
      <c r="E161" s="608">
        <v>618.24</v>
      </c>
    </row>
    <row r="162" spans="1:5">
      <c r="A162" s="606" t="s">
        <v>1960</v>
      </c>
      <c r="B162" s="544" t="s">
        <v>1961</v>
      </c>
      <c r="C162" s="555">
        <v>177.8</v>
      </c>
      <c r="D162" s="607">
        <v>259.58999999999997</v>
      </c>
      <c r="E162" s="608">
        <v>213.36</v>
      </c>
    </row>
    <row r="163" spans="1:5">
      <c r="A163" s="606" t="s">
        <v>1962</v>
      </c>
      <c r="B163" s="544" t="s">
        <v>1963</v>
      </c>
      <c r="C163" s="555">
        <v>212.8</v>
      </c>
      <c r="D163" s="607">
        <v>310.69</v>
      </c>
      <c r="E163" s="608">
        <v>255.36</v>
      </c>
    </row>
    <row r="164" spans="1:5">
      <c r="A164" s="606" t="s">
        <v>1964</v>
      </c>
      <c r="B164" s="544" t="s">
        <v>1965</v>
      </c>
      <c r="C164" s="555">
        <v>338.8</v>
      </c>
      <c r="D164" s="607">
        <v>494.65</v>
      </c>
      <c r="E164" s="608">
        <v>406.56</v>
      </c>
    </row>
    <row r="165" spans="1:5">
      <c r="A165" s="606" t="s">
        <v>1966</v>
      </c>
      <c r="B165" s="544" t="s">
        <v>1967</v>
      </c>
      <c r="C165" s="555">
        <v>154</v>
      </c>
      <c r="D165" s="607">
        <v>224.84</v>
      </c>
      <c r="E165" s="608">
        <v>184.8</v>
      </c>
    </row>
    <row r="166" spans="1:5">
      <c r="A166" s="606" t="s">
        <v>1968</v>
      </c>
      <c r="B166" s="544" t="s">
        <v>1969</v>
      </c>
      <c r="C166" s="555">
        <v>266.7</v>
      </c>
      <c r="D166" s="607">
        <v>389.4</v>
      </c>
      <c r="E166" s="608">
        <v>320.10000000000002</v>
      </c>
    </row>
    <row r="167" spans="1:5">
      <c r="A167" s="606" t="s">
        <v>1970</v>
      </c>
      <c r="B167" s="544" t="s">
        <v>1971</v>
      </c>
      <c r="C167" s="555">
        <v>810.6</v>
      </c>
      <c r="D167" s="607">
        <v>1183.48</v>
      </c>
      <c r="E167" s="608">
        <v>972.72</v>
      </c>
    </row>
    <row r="168" spans="1:5">
      <c r="A168" s="606" t="s">
        <v>1972</v>
      </c>
      <c r="B168" s="544" t="s">
        <v>1973</v>
      </c>
      <c r="C168" s="555">
        <v>393.4</v>
      </c>
      <c r="D168" s="607">
        <v>574.36</v>
      </c>
      <c r="E168" s="608">
        <v>472.08</v>
      </c>
    </row>
    <row r="169" spans="1:5">
      <c r="A169" s="606" t="s">
        <v>1974</v>
      </c>
      <c r="B169" s="544" t="s">
        <v>1975</v>
      </c>
      <c r="C169" s="555">
        <v>231</v>
      </c>
      <c r="D169" s="607">
        <v>0</v>
      </c>
      <c r="E169" s="608">
        <v>0</v>
      </c>
    </row>
    <row r="170" spans="1:5">
      <c r="A170" s="606" t="s">
        <v>1976</v>
      </c>
      <c r="B170" s="544" t="s">
        <v>1977</v>
      </c>
      <c r="C170" s="555">
        <v>646.79999999999995</v>
      </c>
      <c r="D170" s="607">
        <v>944.33</v>
      </c>
      <c r="E170" s="608">
        <v>776.16</v>
      </c>
    </row>
    <row r="171" spans="1:5">
      <c r="A171" s="606" t="s">
        <v>1978</v>
      </c>
      <c r="B171" s="544" t="s">
        <v>1979</v>
      </c>
      <c r="C171" s="555">
        <v>445.4</v>
      </c>
      <c r="D171" s="607">
        <v>650.28</v>
      </c>
      <c r="E171" s="608">
        <v>534.48</v>
      </c>
    </row>
    <row r="172" spans="1:5">
      <c r="A172" s="610" t="s">
        <v>1980</v>
      </c>
      <c r="B172" s="550" t="s">
        <v>1981</v>
      </c>
      <c r="C172" s="611">
        <v>156.80000000000001</v>
      </c>
      <c r="D172" s="623">
        <v>228.93</v>
      </c>
      <c r="E172" s="624">
        <v>188.16</v>
      </c>
    </row>
    <row r="173" spans="1:5">
      <c r="A173" s="625" t="s">
        <v>1982</v>
      </c>
      <c r="B173" s="626" t="s">
        <v>1983</v>
      </c>
      <c r="C173" s="555">
        <v>593.32000000000005</v>
      </c>
      <c r="D173" s="607"/>
      <c r="E173" s="608"/>
    </row>
    <row r="174" spans="1:5">
      <c r="A174" s="625" t="s">
        <v>1984</v>
      </c>
      <c r="B174" s="626" t="s">
        <v>1985</v>
      </c>
      <c r="C174" s="555">
        <v>593.32000000000005</v>
      </c>
      <c r="D174" s="607"/>
      <c r="E174" s="608"/>
    </row>
    <row r="175" spans="1:5">
      <c r="A175" s="592" t="s">
        <v>1986</v>
      </c>
      <c r="B175" s="627" t="s">
        <v>1987</v>
      </c>
      <c r="C175" s="555">
        <v>593.32000000000005</v>
      </c>
      <c r="D175" s="623"/>
      <c r="E175" s="624"/>
    </row>
    <row r="176" spans="1:5">
      <c r="A176" s="625" t="s">
        <v>1988</v>
      </c>
      <c r="B176" s="626" t="s">
        <v>1989</v>
      </c>
      <c r="C176" s="628">
        <v>320.2</v>
      </c>
      <c r="D176" s="607"/>
      <c r="E176" s="608"/>
    </row>
    <row r="177" spans="1:5">
      <c r="A177" s="625" t="s">
        <v>1990</v>
      </c>
      <c r="B177" s="626" t="s">
        <v>1991</v>
      </c>
      <c r="C177" s="628">
        <v>410.82</v>
      </c>
      <c r="D177" s="607"/>
      <c r="E177" s="608"/>
    </row>
    <row r="178" spans="1:5">
      <c r="A178" s="629" t="s">
        <v>1992</v>
      </c>
      <c r="B178" s="626" t="s">
        <v>1993</v>
      </c>
      <c r="C178" s="630">
        <v>501</v>
      </c>
      <c r="D178" s="631"/>
      <c r="E178" s="632"/>
    </row>
    <row r="179" spans="1:5">
      <c r="A179" s="629" t="s">
        <v>1994</v>
      </c>
      <c r="B179" s="633" t="s">
        <v>1995</v>
      </c>
      <c r="C179" s="630">
        <v>814</v>
      </c>
      <c r="D179" s="631"/>
      <c r="E179" s="632"/>
    </row>
    <row r="180" spans="1:5">
      <c r="A180" s="629" t="s">
        <v>1996</v>
      </c>
      <c r="B180" s="544" t="s">
        <v>1997</v>
      </c>
      <c r="C180" s="634">
        <v>970</v>
      </c>
      <c r="D180" s="631"/>
      <c r="E180" s="632"/>
    </row>
    <row r="181" spans="1:5" ht="15.75" thickBot="1">
      <c r="A181" s="612" t="s">
        <v>1926</v>
      </c>
      <c r="B181" s="550" t="s">
        <v>1927</v>
      </c>
      <c r="C181" s="598">
        <v>117.6</v>
      </c>
      <c r="D181" s="635">
        <v>171.7</v>
      </c>
      <c r="E181" s="636">
        <v>141.12</v>
      </c>
    </row>
    <row r="182" spans="1:5" ht="30" thickBot="1">
      <c r="A182" s="581" t="s">
        <v>1998</v>
      </c>
      <c r="B182" s="637" t="s">
        <v>1999</v>
      </c>
      <c r="C182" s="638"/>
      <c r="D182" s="639"/>
      <c r="E182" s="640"/>
    </row>
    <row r="183" spans="1:5">
      <c r="A183" s="619" t="s">
        <v>2000</v>
      </c>
      <c r="B183" s="540" t="s">
        <v>2001</v>
      </c>
      <c r="C183" s="620">
        <v>140</v>
      </c>
      <c r="D183" s="621">
        <v>204.4</v>
      </c>
      <c r="E183" s="622">
        <v>168</v>
      </c>
    </row>
    <row r="184" spans="1:5">
      <c r="A184" s="606" t="s">
        <v>2002</v>
      </c>
      <c r="B184" s="544" t="s">
        <v>2003</v>
      </c>
      <c r="C184" s="555">
        <v>189</v>
      </c>
      <c r="D184" s="607">
        <v>275.94</v>
      </c>
      <c r="E184" s="608">
        <v>226.8</v>
      </c>
    </row>
    <row r="185" spans="1:5">
      <c r="A185" s="606" t="s">
        <v>2004</v>
      </c>
      <c r="B185" s="544" t="s">
        <v>2005</v>
      </c>
      <c r="C185" s="555">
        <v>557</v>
      </c>
      <c r="D185" s="607">
        <v>813.22</v>
      </c>
      <c r="E185" s="608">
        <v>668.4</v>
      </c>
    </row>
    <row r="186" spans="1:5">
      <c r="A186" s="606" t="s">
        <v>2006</v>
      </c>
      <c r="B186" s="544" t="s">
        <v>2007</v>
      </c>
      <c r="C186" s="555">
        <v>134.4</v>
      </c>
      <c r="D186" s="607">
        <v>196.22</v>
      </c>
      <c r="E186" s="608">
        <v>161.28</v>
      </c>
    </row>
    <row r="187" spans="1:5">
      <c r="A187" s="606" t="s">
        <v>2008</v>
      </c>
      <c r="B187" s="544" t="s">
        <v>2009</v>
      </c>
      <c r="C187" s="555">
        <v>425.6</v>
      </c>
      <c r="D187" s="607">
        <v>621.38</v>
      </c>
      <c r="E187" s="608">
        <v>510.72</v>
      </c>
    </row>
    <row r="188" spans="1:5">
      <c r="A188" s="606" t="s">
        <v>2010</v>
      </c>
      <c r="B188" s="544" t="s">
        <v>2011</v>
      </c>
      <c r="C188" s="555">
        <v>221.2</v>
      </c>
      <c r="D188" s="607">
        <v>322.95</v>
      </c>
      <c r="E188" s="608">
        <v>265.44</v>
      </c>
    </row>
    <row r="189" spans="1:5">
      <c r="A189" s="606" t="s">
        <v>2012</v>
      </c>
      <c r="B189" s="544" t="s">
        <v>2013</v>
      </c>
      <c r="C189" s="555">
        <v>686</v>
      </c>
      <c r="D189" s="607">
        <v>1001.56</v>
      </c>
      <c r="E189" s="608">
        <v>823.2</v>
      </c>
    </row>
    <row r="190" spans="1:5">
      <c r="A190" s="606" t="s">
        <v>2014</v>
      </c>
      <c r="B190" s="544" t="s">
        <v>2015</v>
      </c>
      <c r="C190" s="555">
        <v>294</v>
      </c>
      <c r="D190" s="607">
        <v>429.24</v>
      </c>
      <c r="E190" s="608">
        <v>352.8</v>
      </c>
    </row>
    <row r="191" spans="1:5">
      <c r="A191" s="606" t="s">
        <v>2016</v>
      </c>
      <c r="B191" s="544" t="s">
        <v>2017</v>
      </c>
      <c r="C191" s="555">
        <v>495.6</v>
      </c>
      <c r="D191" s="607">
        <v>723.58</v>
      </c>
      <c r="E191" s="608">
        <v>594.72</v>
      </c>
    </row>
    <row r="192" spans="1:5">
      <c r="A192" s="606" t="s">
        <v>2018</v>
      </c>
      <c r="B192" s="544" t="s">
        <v>2019</v>
      </c>
      <c r="C192" s="555">
        <v>266</v>
      </c>
      <c r="D192" s="607">
        <v>388.36</v>
      </c>
      <c r="E192" s="608">
        <v>319.2</v>
      </c>
    </row>
    <row r="193" spans="1:5">
      <c r="A193" s="606" t="s">
        <v>2020</v>
      </c>
      <c r="B193" s="544" t="s">
        <v>2021</v>
      </c>
      <c r="C193" s="555">
        <v>876.4</v>
      </c>
      <c r="D193" s="607">
        <v>1279.54</v>
      </c>
      <c r="E193" s="608">
        <v>1051.68</v>
      </c>
    </row>
    <row r="194" spans="1:5">
      <c r="A194" s="606" t="s">
        <v>2022</v>
      </c>
      <c r="B194" s="544" t="s">
        <v>2023</v>
      </c>
      <c r="C194" s="555">
        <v>264.60000000000002</v>
      </c>
      <c r="D194" s="607">
        <v>386.32</v>
      </c>
      <c r="E194" s="608">
        <v>317.52</v>
      </c>
    </row>
    <row r="195" spans="1:5">
      <c r="A195" s="606" t="s">
        <v>2024</v>
      </c>
      <c r="B195" s="544" t="s">
        <v>2025</v>
      </c>
      <c r="C195" s="555">
        <v>532</v>
      </c>
      <c r="D195" s="607">
        <v>776.72</v>
      </c>
      <c r="E195" s="608">
        <v>638.4</v>
      </c>
    </row>
    <row r="196" spans="1:5">
      <c r="A196" s="606" t="s">
        <v>2026</v>
      </c>
      <c r="B196" s="544" t="s">
        <v>2027</v>
      </c>
      <c r="C196" s="555">
        <v>670.6</v>
      </c>
      <c r="D196" s="607">
        <v>979.08</v>
      </c>
      <c r="E196" s="608">
        <v>804.72</v>
      </c>
    </row>
    <row r="197" spans="1:5">
      <c r="A197" s="606" t="s">
        <v>2028</v>
      </c>
      <c r="B197" s="544" t="s">
        <v>2029</v>
      </c>
      <c r="C197" s="555">
        <v>333.2</v>
      </c>
      <c r="D197" s="607">
        <v>486.47</v>
      </c>
      <c r="E197" s="608">
        <v>399.84</v>
      </c>
    </row>
    <row r="198" spans="1:5">
      <c r="A198" s="606" t="s">
        <v>2030</v>
      </c>
      <c r="B198" s="544" t="s">
        <v>2031</v>
      </c>
      <c r="C198" s="555">
        <v>109.2</v>
      </c>
      <c r="D198" s="607">
        <v>159.43</v>
      </c>
      <c r="E198" s="608">
        <v>131.04</v>
      </c>
    </row>
    <row r="199" spans="1:5">
      <c r="A199" s="606" t="s">
        <v>2032</v>
      </c>
      <c r="B199" s="544" t="s">
        <v>2033</v>
      </c>
      <c r="C199" s="555">
        <v>253.4</v>
      </c>
      <c r="D199" s="607">
        <v>0</v>
      </c>
      <c r="E199" s="608">
        <v>0</v>
      </c>
    </row>
    <row r="200" spans="1:5">
      <c r="A200" s="606" t="s">
        <v>2034</v>
      </c>
      <c r="B200" s="544" t="s">
        <v>2035</v>
      </c>
      <c r="C200" s="545">
        <v>292.60000000000002</v>
      </c>
      <c r="D200" s="588">
        <v>0</v>
      </c>
      <c r="E200" s="589">
        <v>0</v>
      </c>
    </row>
    <row r="201" spans="1:5">
      <c r="A201" s="543" t="s">
        <v>2036</v>
      </c>
      <c r="B201" s="544" t="s">
        <v>2037</v>
      </c>
      <c r="C201" s="545">
        <v>143.74</v>
      </c>
      <c r="D201" s="588">
        <v>0</v>
      </c>
      <c r="E201" s="589">
        <v>0</v>
      </c>
    </row>
    <row r="202" spans="1:5">
      <c r="A202" s="543" t="s">
        <v>2038</v>
      </c>
      <c r="B202" s="544" t="s">
        <v>2039</v>
      </c>
      <c r="C202" s="545">
        <v>143.74</v>
      </c>
      <c r="D202" s="588">
        <v>0</v>
      </c>
      <c r="E202" s="589">
        <v>0</v>
      </c>
    </row>
    <row r="203" spans="1:5">
      <c r="A203" s="543" t="s">
        <v>2040</v>
      </c>
      <c r="B203" s="544" t="s">
        <v>2041</v>
      </c>
      <c r="C203" s="545">
        <v>143.74</v>
      </c>
      <c r="D203" s="588">
        <v>0</v>
      </c>
      <c r="E203" s="589">
        <v>0</v>
      </c>
    </row>
    <row r="204" spans="1:5">
      <c r="A204" s="543" t="s">
        <v>2042</v>
      </c>
      <c r="B204" s="544" t="s">
        <v>2043</v>
      </c>
      <c r="C204" s="545">
        <v>99.55</v>
      </c>
      <c r="D204" s="588">
        <v>0</v>
      </c>
      <c r="E204" s="589">
        <v>0</v>
      </c>
    </row>
    <row r="205" spans="1:5">
      <c r="A205" s="543" t="s">
        <v>2044</v>
      </c>
      <c r="B205" s="544" t="s">
        <v>2045</v>
      </c>
      <c r="C205" s="545">
        <v>337.11</v>
      </c>
      <c r="D205" s="588">
        <v>0</v>
      </c>
      <c r="E205" s="589">
        <v>0</v>
      </c>
    </row>
    <row r="206" spans="1:5">
      <c r="A206" s="543" t="s">
        <v>2046</v>
      </c>
      <c r="B206" s="544" t="s">
        <v>2047</v>
      </c>
      <c r="C206" s="545">
        <v>442.88</v>
      </c>
      <c r="D206" s="588">
        <v>0</v>
      </c>
      <c r="E206" s="589">
        <v>0</v>
      </c>
    </row>
    <row r="207" spans="1:5">
      <c r="A207" s="543" t="s">
        <v>2048</v>
      </c>
      <c r="B207" s="544" t="s">
        <v>2049</v>
      </c>
      <c r="C207" s="545">
        <v>469.32</v>
      </c>
      <c r="D207" s="588">
        <v>0</v>
      </c>
      <c r="E207" s="589">
        <v>0</v>
      </c>
    </row>
    <row r="208" spans="1:5">
      <c r="A208" s="543" t="s">
        <v>2050</v>
      </c>
      <c r="B208" s="544" t="s">
        <v>2051</v>
      </c>
      <c r="C208" s="555">
        <v>997.51</v>
      </c>
      <c r="D208" s="588">
        <v>0</v>
      </c>
      <c r="E208" s="589">
        <v>0</v>
      </c>
    </row>
    <row r="209" spans="1:228">
      <c r="A209" s="543" t="s">
        <v>2052</v>
      </c>
      <c r="B209" s="544" t="s">
        <v>2053</v>
      </c>
      <c r="C209" s="545">
        <v>583.02</v>
      </c>
      <c r="D209" s="588">
        <v>0</v>
      </c>
      <c r="E209" s="589">
        <v>0</v>
      </c>
    </row>
    <row r="210" spans="1:228">
      <c r="A210" s="543" t="s">
        <v>2054</v>
      </c>
      <c r="B210" s="544" t="s">
        <v>2055</v>
      </c>
      <c r="C210" s="545">
        <v>408.3</v>
      </c>
      <c r="D210" s="588">
        <v>0</v>
      </c>
      <c r="E210" s="589">
        <v>0</v>
      </c>
    </row>
    <row r="211" spans="1:228">
      <c r="A211" s="543" t="s">
        <v>2056</v>
      </c>
      <c r="B211" s="544" t="s">
        <v>2057</v>
      </c>
      <c r="C211" s="545">
        <v>691.21</v>
      </c>
      <c r="D211" s="588">
        <v>0</v>
      </c>
      <c r="E211" s="589">
        <v>0</v>
      </c>
    </row>
    <row r="212" spans="1:228">
      <c r="A212" s="543" t="s">
        <v>2058</v>
      </c>
      <c r="B212" s="544" t="s">
        <v>2059</v>
      </c>
      <c r="C212" s="545">
        <v>1372</v>
      </c>
      <c r="D212" s="588">
        <v>0</v>
      </c>
      <c r="E212" s="589">
        <v>0</v>
      </c>
    </row>
    <row r="213" spans="1:228">
      <c r="A213" s="543" t="s">
        <v>2060</v>
      </c>
      <c r="B213" s="544" t="s">
        <v>2061</v>
      </c>
      <c r="C213" s="545">
        <v>1470</v>
      </c>
      <c r="D213" s="588">
        <v>0</v>
      </c>
      <c r="E213" s="589">
        <v>0</v>
      </c>
    </row>
    <row r="214" spans="1:228">
      <c r="A214" s="549" t="s">
        <v>2062</v>
      </c>
      <c r="B214" s="550" t="s">
        <v>2063</v>
      </c>
      <c r="C214" s="551">
        <v>260.60000000000002</v>
      </c>
      <c r="D214" s="591">
        <v>0</v>
      </c>
      <c r="E214" s="597">
        <v>0</v>
      </c>
    </row>
    <row r="215" spans="1:228">
      <c r="A215" s="549" t="s">
        <v>2064</v>
      </c>
      <c r="B215" s="641" t="s">
        <v>2065</v>
      </c>
      <c r="C215" s="551">
        <v>526</v>
      </c>
      <c r="D215" s="591"/>
      <c r="E215" s="597"/>
    </row>
    <row r="216" spans="1:228">
      <c r="A216" s="642" t="s">
        <v>2066</v>
      </c>
      <c r="B216" s="643" t="s">
        <v>2067</v>
      </c>
      <c r="C216" s="545">
        <v>892.95</v>
      </c>
      <c r="D216" s="588"/>
      <c r="E216" s="589"/>
    </row>
    <row r="217" spans="1:228" ht="15.75" thickBot="1">
      <c r="A217" s="559" t="s">
        <v>2068</v>
      </c>
      <c r="B217" s="641" t="s">
        <v>2069</v>
      </c>
      <c r="C217" s="611">
        <v>316.35000000000002</v>
      </c>
      <c r="D217" s="591"/>
      <c r="E217" s="597"/>
    </row>
    <row r="218" spans="1:228" ht="15.75" thickBot="1">
      <c r="A218" s="644"/>
      <c r="B218" s="645" t="s">
        <v>2070</v>
      </c>
      <c r="C218" s="603"/>
      <c r="D218" s="646"/>
      <c r="E218" s="647"/>
    </row>
    <row r="219" spans="1:228">
      <c r="A219" s="648" t="s">
        <v>2071</v>
      </c>
      <c r="B219" s="649" t="s">
        <v>2072</v>
      </c>
      <c r="C219" s="650">
        <v>271</v>
      </c>
      <c r="D219" s="586"/>
      <c r="E219" s="587"/>
      <c r="F219" s="548"/>
      <c r="G219" s="548"/>
      <c r="H219" s="548"/>
      <c r="I219" s="548"/>
      <c r="J219" s="548"/>
      <c r="K219" s="548"/>
      <c r="L219" s="548"/>
      <c r="M219" s="548"/>
      <c r="N219" s="548"/>
      <c r="O219" s="548"/>
      <c r="P219" s="548"/>
      <c r="Q219" s="548"/>
      <c r="R219" s="548"/>
      <c r="S219" s="548"/>
      <c r="T219" s="548"/>
      <c r="U219" s="548"/>
      <c r="V219" s="548"/>
      <c r="W219" s="548"/>
      <c r="X219" s="548"/>
      <c r="Y219" s="548"/>
      <c r="Z219" s="548"/>
      <c r="AA219" s="548"/>
      <c r="AB219" s="548"/>
      <c r="AC219" s="548"/>
      <c r="AD219" s="548"/>
      <c r="AE219" s="548"/>
      <c r="AF219" s="548"/>
      <c r="AG219" s="548"/>
      <c r="AH219" s="548"/>
      <c r="AI219" s="548"/>
      <c r="AJ219" s="548"/>
      <c r="AK219" s="548"/>
      <c r="AL219" s="548"/>
      <c r="AM219" s="548"/>
      <c r="AN219" s="548"/>
      <c r="AO219" s="548"/>
      <c r="AP219" s="548"/>
      <c r="AQ219" s="548"/>
      <c r="AR219" s="548"/>
      <c r="AS219" s="548"/>
      <c r="AT219" s="548"/>
      <c r="AU219" s="548"/>
      <c r="AV219" s="548"/>
      <c r="AW219" s="548"/>
      <c r="AX219" s="548"/>
      <c r="AY219" s="548"/>
      <c r="AZ219" s="548"/>
      <c r="BA219" s="548"/>
      <c r="BB219" s="548"/>
      <c r="BC219" s="548"/>
      <c r="BD219" s="548"/>
      <c r="BE219" s="548"/>
      <c r="BF219" s="548"/>
      <c r="BG219" s="548"/>
      <c r="BH219" s="548"/>
      <c r="BI219" s="548"/>
      <c r="BJ219" s="548"/>
      <c r="BK219" s="548"/>
      <c r="BL219" s="548"/>
      <c r="BM219" s="548"/>
      <c r="BN219" s="548"/>
      <c r="BO219" s="548"/>
      <c r="BP219" s="548"/>
      <c r="BQ219" s="548"/>
      <c r="BR219" s="548"/>
      <c r="BS219" s="548"/>
      <c r="BT219" s="548"/>
      <c r="BU219" s="548"/>
      <c r="BV219" s="548"/>
      <c r="BW219" s="548"/>
      <c r="BX219" s="548"/>
      <c r="BY219" s="548"/>
      <c r="BZ219" s="548"/>
      <c r="CA219" s="548"/>
      <c r="CB219" s="548"/>
      <c r="CC219" s="548"/>
      <c r="CD219" s="548"/>
      <c r="CE219" s="548"/>
      <c r="CF219" s="548"/>
      <c r="CG219" s="548"/>
      <c r="CH219" s="548"/>
      <c r="CI219" s="548"/>
      <c r="CJ219" s="548"/>
      <c r="CK219" s="548"/>
      <c r="CL219" s="548"/>
      <c r="CM219" s="548"/>
      <c r="CN219" s="548"/>
      <c r="CO219" s="548"/>
      <c r="CP219" s="548"/>
      <c r="CQ219" s="548"/>
      <c r="CR219" s="548"/>
      <c r="CS219" s="548"/>
      <c r="CT219" s="548"/>
      <c r="CU219" s="548"/>
      <c r="CV219" s="548"/>
      <c r="CW219" s="548"/>
      <c r="CX219" s="548"/>
      <c r="CY219" s="548"/>
      <c r="CZ219" s="548"/>
      <c r="DA219" s="548"/>
      <c r="DB219" s="548"/>
      <c r="DC219" s="548"/>
      <c r="DD219" s="548"/>
      <c r="DE219" s="548"/>
      <c r="DF219" s="548"/>
      <c r="DG219" s="548"/>
      <c r="DH219" s="548"/>
      <c r="DI219" s="548"/>
      <c r="DJ219" s="548"/>
      <c r="DK219" s="548"/>
      <c r="DL219" s="548"/>
      <c r="DM219" s="548"/>
      <c r="DN219" s="548"/>
      <c r="DO219" s="548"/>
      <c r="DP219" s="548"/>
      <c r="DQ219" s="548"/>
      <c r="DR219" s="548"/>
      <c r="DS219" s="548"/>
      <c r="DT219" s="548"/>
      <c r="DU219" s="548"/>
      <c r="DV219" s="548"/>
      <c r="DW219" s="548"/>
      <c r="DX219" s="548"/>
      <c r="DY219" s="548"/>
      <c r="DZ219" s="548"/>
      <c r="EA219" s="548"/>
      <c r="EB219" s="548"/>
      <c r="EC219" s="548"/>
      <c r="ED219" s="548"/>
      <c r="EE219" s="548"/>
      <c r="EF219" s="548"/>
      <c r="EG219" s="548"/>
      <c r="EH219" s="548"/>
      <c r="EI219" s="548"/>
      <c r="EJ219" s="548"/>
      <c r="EK219" s="548"/>
      <c r="EL219" s="548"/>
      <c r="EM219" s="548"/>
      <c r="EN219" s="548"/>
      <c r="EO219" s="548"/>
      <c r="EP219" s="548"/>
      <c r="EQ219" s="548"/>
      <c r="ER219" s="548"/>
      <c r="ES219" s="548"/>
      <c r="ET219" s="548"/>
      <c r="EU219" s="548"/>
      <c r="EV219" s="548"/>
      <c r="EW219" s="548"/>
      <c r="EX219" s="548"/>
      <c r="EY219" s="548"/>
      <c r="EZ219" s="548"/>
      <c r="FA219" s="548"/>
      <c r="FB219" s="548"/>
      <c r="FC219" s="548"/>
      <c r="FD219" s="548"/>
      <c r="FE219" s="548"/>
      <c r="FF219" s="548"/>
      <c r="FG219" s="548"/>
      <c r="FH219" s="548"/>
      <c r="FI219" s="548"/>
      <c r="FJ219" s="548"/>
      <c r="FK219" s="548"/>
      <c r="FL219" s="548"/>
      <c r="FM219" s="548"/>
      <c r="FN219" s="548"/>
      <c r="FO219" s="548"/>
      <c r="FP219" s="548"/>
      <c r="FQ219" s="548"/>
      <c r="FR219" s="548"/>
      <c r="FS219" s="548"/>
      <c r="FT219" s="548"/>
      <c r="FU219" s="548"/>
      <c r="FV219" s="548"/>
      <c r="FW219" s="548"/>
      <c r="FX219" s="548"/>
      <c r="FY219" s="548"/>
      <c r="FZ219" s="548"/>
      <c r="GA219" s="548"/>
      <c r="GB219" s="548"/>
      <c r="GC219" s="548"/>
      <c r="GD219" s="548"/>
      <c r="GE219" s="548"/>
      <c r="GF219" s="548"/>
      <c r="GG219" s="548"/>
      <c r="GH219" s="548"/>
      <c r="GI219" s="548"/>
      <c r="GJ219" s="548"/>
      <c r="GK219" s="548"/>
      <c r="GL219" s="548"/>
      <c r="GM219" s="548"/>
      <c r="GN219" s="548"/>
      <c r="GO219" s="548"/>
      <c r="GP219" s="548"/>
      <c r="GQ219" s="548"/>
      <c r="GR219" s="548"/>
      <c r="GS219" s="548"/>
      <c r="GT219" s="548"/>
      <c r="GU219" s="548"/>
      <c r="GV219" s="548"/>
      <c r="GW219" s="548"/>
      <c r="GX219" s="548"/>
      <c r="GY219" s="548"/>
      <c r="GZ219" s="548"/>
      <c r="HA219" s="548"/>
      <c r="HB219" s="548"/>
      <c r="HC219" s="548"/>
      <c r="HD219" s="548"/>
      <c r="HE219" s="548"/>
      <c r="HF219" s="548"/>
      <c r="HG219" s="548"/>
      <c r="HH219" s="548"/>
      <c r="HI219" s="548"/>
      <c r="HJ219" s="548"/>
      <c r="HK219" s="548"/>
      <c r="HL219" s="548"/>
      <c r="HM219" s="548"/>
      <c r="HN219" s="548"/>
      <c r="HO219" s="548"/>
      <c r="HP219" s="548"/>
      <c r="HQ219" s="548"/>
      <c r="HR219" s="548"/>
      <c r="HS219" s="548"/>
      <c r="HT219" s="548"/>
    </row>
    <row r="220" spans="1:228">
      <c r="A220" s="651" t="s">
        <v>2073</v>
      </c>
      <c r="B220" s="544" t="s">
        <v>2074</v>
      </c>
      <c r="C220" s="634">
        <v>214.2</v>
      </c>
      <c r="D220" s="588"/>
      <c r="E220" s="589"/>
      <c r="F220" s="548"/>
      <c r="G220" s="548"/>
      <c r="H220" s="548"/>
      <c r="I220" s="548"/>
      <c r="J220" s="548"/>
      <c r="K220" s="548"/>
      <c r="L220" s="548"/>
      <c r="M220" s="548"/>
      <c r="N220" s="548"/>
      <c r="O220" s="548"/>
      <c r="P220" s="548"/>
      <c r="Q220" s="548"/>
      <c r="R220" s="548"/>
      <c r="S220" s="548"/>
      <c r="T220" s="548"/>
      <c r="U220" s="548"/>
      <c r="V220" s="548"/>
      <c r="W220" s="548"/>
      <c r="X220" s="548"/>
      <c r="Y220" s="548"/>
      <c r="Z220" s="548"/>
      <c r="AA220" s="548"/>
      <c r="AB220" s="548"/>
      <c r="AC220" s="548"/>
      <c r="AD220" s="548"/>
      <c r="AE220" s="548"/>
      <c r="AF220" s="548"/>
      <c r="AG220" s="548"/>
      <c r="AH220" s="548"/>
      <c r="AI220" s="548"/>
      <c r="AJ220" s="548"/>
      <c r="AK220" s="548"/>
      <c r="AL220" s="548"/>
      <c r="AM220" s="548"/>
      <c r="AN220" s="548"/>
      <c r="AO220" s="548"/>
      <c r="AP220" s="548"/>
      <c r="AQ220" s="548"/>
      <c r="AR220" s="548"/>
      <c r="AS220" s="548"/>
      <c r="AT220" s="548"/>
      <c r="AU220" s="548"/>
      <c r="AV220" s="548"/>
      <c r="AW220" s="548"/>
      <c r="AX220" s="548"/>
      <c r="AY220" s="548"/>
      <c r="AZ220" s="548"/>
      <c r="BA220" s="548"/>
      <c r="BB220" s="548"/>
      <c r="BC220" s="548"/>
      <c r="BD220" s="548"/>
      <c r="BE220" s="548"/>
      <c r="BF220" s="548"/>
      <c r="BG220" s="548"/>
      <c r="BH220" s="548"/>
      <c r="BI220" s="548"/>
      <c r="BJ220" s="548"/>
      <c r="BK220" s="548"/>
      <c r="BL220" s="548"/>
      <c r="BM220" s="548"/>
      <c r="BN220" s="548"/>
      <c r="BO220" s="548"/>
      <c r="BP220" s="548"/>
      <c r="BQ220" s="548"/>
      <c r="BR220" s="548"/>
      <c r="BS220" s="548"/>
      <c r="BT220" s="548"/>
      <c r="BU220" s="548"/>
      <c r="BV220" s="548"/>
      <c r="BW220" s="548"/>
      <c r="BX220" s="548"/>
      <c r="BY220" s="548"/>
      <c r="BZ220" s="548"/>
      <c r="CA220" s="548"/>
      <c r="CB220" s="548"/>
      <c r="CC220" s="548"/>
      <c r="CD220" s="548"/>
      <c r="CE220" s="548"/>
      <c r="CF220" s="548"/>
      <c r="CG220" s="548"/>
      <c r="CH220" s="548"/>
      <c r="CI220" s="548"/>
      <c r="CJ220" s="548"/>
      <c r="CK220" s="548"/>
      <c r="CL220" s="548"/>
      <c r="CM220" s="548"/>
      <c r="CN220" s="548"/>
      <c r="CO220" s="548"/>
      <c r="CP220" s="548"/>
      <c r="CQ220" s="548"/>
      <c r="CR220" s="548"/>
      <c r="CS220" s="548"/>
      <c r="CT220" s="548"/>
      <c r="CU220" s="548"/>
      <c r="CV220" s="548"/>
      <c r="CW220" s="548"/>
      <c r="CX220" s="548"/>
      <c r="CY220" s="548"/>
      <c r="CZ220" s="548"/>
      <c r="DA220" s="548"/>
      <c r="DB220" s="548"/>
      <c r="DC220" s="548"/>
      <c r="DD220" s="548"/>
      <c r="DE220" s="548"/>
      <c r="DF220" s="548"/>
      <c r="DG220" s="548"/>
      <c r="DH220" s="548"/>
      <c r="DI220" s="548"/>
      <c r="DJ220" s="548"/>
      <c r="DK220" s="548"/>
      <c r="DL220" s="548"/>
      <c r="DM220" s="548"/>
      <c r="DN220" s="548"/>
      <c r="DO220" s="548"/>
      <c r="DP220" s="548"/>
      <c r="DQ220" s="548"/>
      <c r="DR220" s="548"/>
      <c r="DS220" s="548"/>
      <c r="DT220" s="548"/>
      <c r="DU220" s="548"/>
      <c r="DV220" s="548"/>
      <c r="DW220" s="548"/>
      <c r="DX220" s="548"/>
      <c r="DY220" s="548"/>
      <c r="DZ220" s="548"/>
      <c r="EA220" s="548"/>
      <c r="EB220" s="548"/>
      <c r="EC220" s="548"/>
      <c r="ED220" s="548"/>
      <c r="EE220" s="548"/>
      <c r="EF220" s="548"/>
      <c r="EG220" s="548"/>
      <c r="EH220" s="548"/>
      <c r="EI220" s="548"/>
      <c r="EJ220" s="548"/>
      <c r="EK220" s="548"/>
      <c r="EL220" s="548"/>
      <c r="EM220" s="548"/>
      <c r="EN220" s="548"/>
      <c r="EO220" s="548"/>
      <c r="EP220" s="548"/>
      <c r="EQ220" s="548"/>
      <c r="ER220" s="548"/>
      <c r="ES220" s="548"/>
      <c r="ET220" s="548"/>
      <c r="EU220" s="548"/>
      <c r="EV220" s="548"/>
      <c r="EW220" s="548"/>
      <c r="EX220" s="548"/>
      <c r="EY220" s="548"/>
      <c r="EZ220" s="548"/>
      <c r="FA220" s="548"/>
      <c r="FB220" s="548"/>
      <c r="FC220" s="548"/>
      <c r="FD220" s="548"/>
      <c r="FE220" s="548"/>
      <c r="FF220" s="548"/>
      <c r="FG220" s="548"/>
      <c r="FH220" s="548"/>
      <c r="FI220" s="548"/>
      <c r="FJ220" s="548"/>
      <c r="FK220" s="548"/>
      <c r="FL220" s="548"/>
      <c r="FM220" s="548"/>
      <c r="FN220" s="548"/>
      <c r="FO220" s="548"/>
      <c r="FP220" s="548"/>
      <c r="FQ220" s="548"/>
      <c r="FR220" s="548"/>
      <c r="FS220" s="548"/>
      <c r="FT220" s="548"/>
      <c r="FU220" s="548"/>
      <c r="FV220" s="548"/>
      <c r="FW220" s="548"/>
      <c r="FX220" s="548"/>
      <c r="FY220" s="548"/>
      <c r="FZ220" s="548"/>
      <c r="GA220" s="548"/>
      <c r="GB220" s="548"/>
      <c r="GC220" s="548"/>
      <c r="GD220" s="548"/>
      <c r="GE220" s="548"/>
      <c r="GF220" s="548"/>
      <c r="GG220" s="548"/>
      <c r="GH220" s="548"/>
      <c r="GI220" s="548"/>
      <c r="GJ220" s="548"/>
      <c r="GK220" s="548"/>
      <c r="GL220" s="548"/>
      <c r="GM220" s="548"/>
      <c r="GN220" s="548"/>
      <c r="GO220" s="548"/>
      <c r="GP220" s="548"/>
      <c r="GQ220" s="548"/>
      <c r="GR220" s="548"/>
      <c r="GS220" s="548"/>
      <c r="GT220" s="548"/>
      <c r="GU220" s="548"/>
      <c r="GV220" s="548"/>
      <c r="GW220" s="548"/>
      <c r="GX220" s="548"/>
      <c r="GY220" s="548"/>
      <c r="GZ220" s="548"/>
      <c r="HA220" s="548"/>
      <c r="HB220" s="548"/>
      <c r="HC220" s="548"/>
      <c r="HD220" s="548"/>
      <c r="HE220" s="548"/>
      <c r="HF220" s="548"/>
      <c r="HG220" s="548"/>
      <c r="HH220" s="548"/>
      <c r="HI220" s="548"/>
      <c r="HJ220" s="548"/>
      <c r="HK220" s="548"/>
      <c r="HL220" s="548"/>
      <c r="HM220" s="548"/>
      <c r="HN220" s="548"/>
      <c r="HO220" s="548"/>
      <c r="HP220" s="548"/>
      <c r="HQ220" s="548"/>
      <c r="HR220" s="548"/>
      <c r="HS220" s="548"/>
      <c r="HT220" s="548"/>
    </row>
    <row r="221" spans="1:228">
      <c r="A221" s="651" t="s">
        <v>2075</v>
      </c>
      <c r="B221" s="652" t="s">
        <v>2076</v>
      </c>
      <c r="C221" s="634">
        <v>229.6</v>
      </c>
      <c r="D221" s="588"/>
      <c r="E221" s="589"/>
      <c r="F221" s="548"/>
      <c r="G221" s="548"/>
      <c r="H221" s="548"/>
      <c r="I221" s="548"/>
      <c r="J221" s="548"/>
      <c r="K221" s="548"/>
      <c r="L221" s="548"/>
      <c r="M221" s="548"/>
      <c r="N221" s="548"/>
      <c r="O221" s="548"/>
      <c r="P221" s="548"/>
      <c r="Q221" s="548"/>
      <c r="R221" s="548"/>
      <c r="S221" s="548"/>
      <c r="T221" s="548"/>
      <c r="U221" s="548"/>
      <c r="V221" s="548"/>
      <c r="W221" s="548"/>
      <c r="X221" s="548"/>
      <c r="Y221" s="548"/>
      <c r="Z221" s="548"/>
      <c r="AA221" s="548"/>
      <c r="AB221" s="548"/>
      <c r="AC221" s="548"/>
      <c r="AD221" s="548"/>
      <c r="AE221" s="548"/>
      <c r="AF221" s="548"/>
      <c r="AG221" s="548"/>
      <c r="AH221" s="548"/>
      <c r="AI221" s="548"/>
      <c r="AJ221" s="548"/>
      <c r="AK221" s="548"/>
      <c r="AL221" s="548"/>
      <c r="AM221" s="548"/>
      <c r="AN221" s="548"/>
      <c r="AO221" s="548"/>
      <c r="AP221" s="548"/>
      <c r="AQ221" s="548"/>
      <c r="AR221" s="548"/>
      <c r="AS221" s="548"/>
      <c r="AT221" s="548"/>
      <c r="AU221" s="548"/>
      <c r="AV221" s="548"/>
      <c r="AW221" s="548"/>
      <c r="AX221" s="548"/>
      <c r="AY221" s="548"/>
      <c r="AZ221" s="548"/>
      <c r="BA221" s="548"/>
      <c r="BB221" s="548"/>
      <c r="BC221" s="548"/>
      <c r="BD221" s="548"/>
      <c r="BE221" s="548"/>
      <c r="BF221" s="548"/>
      <c r="BG221" s="548"/>
      <c r="BH221" s="548"/>
      <c r="BI221" s="548"/>
      <c r="BJ221" s="548"/>
      <c r="BK221" s="548"/>
      <c r="BL221" s="548"/>
      <c r="BM221" s="548"/>
      <c r="BN221" s="548"/>
      <c r="BO221" s="548"/>
      <c r="BP221" s="548"/>
      <c r="BQ221" s="548"/>
      <c r="BR221" s="548"/>
      <c r="BS221" s="548"/>
      <c r="BT221" s="548"/>
      <c r="BU221" s="548"/>
      <c r="BV221" s="548"/>
      <c r="BW221" s="548"/>
      <c r="BX221" s="548"/>
      <c r="BY221" s="548"/>
      <c r="BZ221" s="548"/>
      <c r="CA221" s="548"/>
      <c r="CB221" s="548"/>
      <c r="CC221" s="548"/>
      <c r="CD221" s="548"/>
      <c r="CE221" s="548"/>
      <c r="CF221" s="548"/>
      <c r="CG221" s="548"/>
      <c r="CH221" s="548"/>
      <c r="CI221" s="548"/>
      <c r="CJ221" s="548"/>
      <c r="CK221" s="548"/>
      <c r="CL221" s="548"/>
      <c r="CM221" s="548"/>
      <c r="CN221" s="548"/>
      <c r="CO221" s="548"/>
      <c r="CP221" s="548"/>
      <c r="CQ221" s="548"/>
      <c r="CR221" s="548"/>
      <c r="CS221" s="548"/>
      <c r="CT221" s="548"/>
      <c r="CU221" s="548"/>
      <c r="CV221" s="548"/>
      <c r="CW221" s="548"/>
      <c r="CX221" s="548"/>
      <c r="CY221" s="548"/>
      <c r="CZ221" s="548"/>
      <c r="DA221" s="548"/>
      <c r="DB221" s="548"/>
      <c r="DC221" s="548"/>
      <c r="DD221" s="548"/>
      <c r="DE221" s="548"/>
      <c r="DF221" s="548"/>
      <c r="DG221" s="548"/>
      <c r="DH221" s="548"/>
      <c r="DI221" s="548"/>
      <c r="DJ221" s="548"/>
      <c r="DK221" s="548"/>
      <c r="DL221" s="548"/>
      <c r="DM221" s="548"/>
      <c r="DN221" s="548"/>
      <c r="DO221" s="548"/>
      <c r="DP221" s="548"/>
      <c r="DQ221" s="548"/>
      <c r="DR221" s="548"/>
      <c r="DS221" s="548"/>
      <c r="DT221" s="548"/>
      <c r="DU221" s="548"/>
      <c r="DV221" s="548"/>
      <c r="DW221" s="548"/>
      <c r="DX221" s="548"/>
      <c r="DY221" s="548"/>
      <c r="DZ221" s="548"/>
      <c r="EA221" s="548"/>
      <c r="EB221" s="548"/>
      <c r="EC221" s="548"/>
      <c r="ED221" s="548"/>
      <c r="EE221" s="548"/>
      <c r="EF221" s="548"/>
      <c r="EG221" s="548"/>
      <c r="EH221" s="548"/>
      <c r="EI221" s="548"/>
      <c r="EJ221" s="548"/>
      <c r="EK221" s="548"/>
      <c r="EL221" s="548"/>
      <c r="EM221" s="548"/>
      <c r="EN221" s="548"/>
      <c r="EO221" s="548"/>
      <c r="EP221" s="548"/>
      <c r="EQ221" s="548"/>
      <c r="ER221" s="548"/>
      <c r="ES221" s="548"/>
      <c r="ET221" s="548"/>
      <c r="EU221" s="548"/>
      <c r="EV221" s="548"/>
      <c r="EW221" s="548"/>
      <c r="EX221" s="548"/>
      <c r="EY221" s="548"/>
      <c r="EZ221" s="548"/>
      <c r="FA221" s="548"/>
      <c r="FB221" s="548"/>
      <c r="FC221" s="548"/>
      <c r="FD221" s="548"/>
      <c r="FE221" s="548"/>
      <c r="FF221" s="548"/>
      <c r="FG221" s="548"/>
      <c r="FH221" s="548"/>
      <c r="FI221" s="548"/>
      <c r="FJ221" s="548"/>
      <c r="FK221" s="548"/>
      <c r="FL221" s="548"/>
      <c r="FM221" s="548"/>
      <c r="FN221" s="548"/>
      <c r="FO221" s="548"/>
      <c r="FP221" s="548"/>
      <c r="FQ221" s="548"/>
      <c r="FR221" s="548"/>
      <c r="FS221" s="548"/>
      <c r="FT221" s="548"/>
      <c r="FU221" s="548"/>
      <c r="FV221" s="548"/>
      <c r="FW221" s="548"/>
      <c r="FX221" s="548"/>
      <c r="FY221" s="548"/>
      <c r="FZ221" s="548"/>
      <c r="GA221" s="548"/>
      <c r="GB221" s="548"/>
      <c r="GC221" s="548"/>
      <c r="GD221" s="548"/>
      <c r="GE221" s="548"/>
      <c r="GF221" s="548"/>
      <c r="GG221" s="548"/>
      <c r="GH221" s="548"/>
      <c r="GI221" s="548"/>
      <c r="GJ221" s="548"/>
      <c r="GK221" s="548"/>
      <c r="GL221" s="548"/>
      <c r="GM221" s="548"/>
      <c r="GN221" s="548"/>
      <c r="GO221" s="548"/>
      <c r="GP221" s="548"/>
      <c r="GQ221" s="548"/>
      <c r="GR221" s="548"/>
      <c r="GS221" s="548"/>
      <c r="GT221" s="548"/>
      <c r="GU221" s="548"/>
      <c r="GV221" s="548"/>
      <c r="GW221" s="548"/>
      <c r="GX221" s="548"/>
      <c r="GY221" s="548"/>
      <c r="GZ221" s="548"/>
      <c r="HA221" s="548"/>
      <c r="HB221" s="548"/>
      <c r="HC221" s="548"/>
      <c r="HD221" s="548"/>
      <c r="HE221" s="548"/>
      <c r="HF221" s="548"/>
      <c r="HG221" s="548"/>
      <c r="HH221" s="548"/>
      <c r="HI221" s="548"/>
      <c r="HJ221" s="548"/>
      <c r="HK221" s="548"/>
      <c r="HL221" s="548"/>
      <c r="HM221" s="548"/>
      <c r="HN221" s="548"/>
      <c r="HO221" s="548"/>
      <c r="HP221" s="548"/>
      <c r="HQ221" s="548"/>
      <c r="HR221" s="548"/>
      <c r="HS221" s="548"/>
      <c r="HT221" s="548"/>
    </row>
    <row r="222" spans="1:228">
      <c r="A222" s="576" t="s">
        <v>2077</v>
      </c>
      <c r="B222" s="544" t="s">
        <v>2078</v>
      </c>
      <c r="C222" s="547">
        <v>408.58</v>
      </c>
      <c r="D222" s="588"/>
      <c r="E222" s="589"/>
    </row>
    <row r="223" spans="1:228">
      <c r="A223" s="576" t="s">
        <v>2079</v>
      </c>
      <c r="B223" s="544" t="s">
        <v>2080</v>
      </c>
      <c r="C223" s="547">
        <v>408.3</v>
      </c>
      <c r="D223" s="588"/>
      <c r="E223" s="589"/>
    </row>
    <row r="224" spans="1:228" ht="15.75" thickBot="1">
      <c r="A224" s="612" t="s">
        <v>2081</v>
      </c>
      <c r="B224" s="550" t="s">
        <v>2082</v>
      </c>
      <c r="C224" s="598">
        <v>317.8</v>
      </c>
      <c r="D224" s="596"/>
      <c r="E224" s="653"/>
    </row>
    <row r="225" spans="1:5" ht="15.75" thickBot="1">
      <c r="A225" s="581" t="s">
        <v>2083</v>
      </c>
      <c r="B225" s="582" t="s">
        <v>2084</v>
      </c>
      <c r="C225" s="654"/>
      <c r="D225" s="655"/>
      <c r="E225" s="656"/>
    </row>
    <row r="226" spans="1:5">
      <c r="A226" s="539" t="s">
        <v>2085</v>
      </c>
      <c r="B226" s="657" t="s">
        <v>2086</v>
      </c>
      <c r="C226" s="541">
        <v>169.4</v>
      </c>
      <c r="D226" s="586">
        <v>247.32</v>
      </c>
      <c r="E226" s="587">
        <v>203.28</v>
      </c>
    </row>
    <row r="227" spans="1:5">
      <c r="A227" s="543" t="s">
        <v>2087</v>
      </c>
      <c r="B227" s="544" t="s">
        <v>2088</v>
      </c>
      <c r="C227" s="545">
        <v>198.8</v>
      </c>
      <c r="D227" s="588">
        <v>290.25</v>
      </c>
      <c r="E227" s="589">
        <v>238.56</v>
      </c>
    </row>
    <row r="228" spans="1:5">
      <c r="A228" s="543" t="s">
        <v>2089</v>
      </c>
      <c r="B228" s="544" t="s">
        <v>2090</v>
      </c>
      <c r="C228" s="545">
        <v>254.8</v>
      </c>
      <c r="D228" s="588">
        <v>372.01</v>
      </c>
      <c r="E228" s="589">
        <v>305.76</v>
      </c>
    </row>
    <row r="229" spans="1:5">
      <c r="A229" s="543" t="s">
        <v>2091</v>
      </c>
      <c r="B229" s="544" t="s">
        <v>2092</v>
      </c>
      <c r="C229" s="545">
        <v>267.39999999999998</v>
      </c>
      <c r="D229" s="588">
        <v>390.4</v>
      </c>
      <c r="E229" s="589">
        <v>320.88</v>
      </c>
    </row>
    <row r="230" spans="1:5">
      <c r="A230" s="543" t="s">
        <v>2093</v>
      </c>
      <c r="B230" s="544" t="s">
        <v>2094</v>
      </c>
      <c r="C230" s="545">
        <v>347.2</v>
      </c>
      <c r="D230" s="588">
        <v>506.91</v>
      </c>
      <c r="E230" s="589">
        <v>416.64</v>
      </c>
    </row>
    <row r="231" spans="1:5">
      <c r="A231" s="543" t="s">
        <v>2095</v>
      </c>
      <c r="B231" s="544" t="s">
        <v>2096</v>
      </c>
      <c r="C231" s="545">
        <v>267.39999999999998</v>
      </c>
      <c r="D231" s="588">
        <v>390.4</v>
      </c>
      <c r="E231" s="589">
        <v>320.88</v>
      </c>
    </row>
    <row r="232" spans="1:5">
      <c r="A232" s="543" t="s">
        <v>2097</v>
      </c>
      <c r="B232" s="544" t="s">
        <v>2098</v>
      </c>
      <c r="C232" s="545">
        <v>347.2</v>
      </c>
      <c r="D232" s="588">
        <v>506.91</v>
      </c>
      <c r="E232" s="589">
        <v>416.64</v>
      </c>
    </row>
    <row r="233" spans="1:5">
      <c r="A233" s="642" t="s">
        <v>2099</v>
      </c>
      <c r="B233" s="544" t="s">
        <v>2100</v>
      </c>
      <c r="C233" s="545">
        <v>267.39999999999998</v>
      </c>
      <c r="D233" s="588">
        <v>390.4</v>
      </c>
      <c r="E233" s="589">
        <v>320.88</v>
      </c>
    </row>
    <row r="234" spans="1:5">
      <c r="A234" s="543" t="s">
        <v>2101</v>
      </c>
      <c r="B234" s="544" t="s">
        <v>2102</v>
      </c>
      <c r="C234" s="545">
        <v>347.2</v>
      </c>
      <c r="D234" s="588">
        <v>506.91</v>
      </c>
      <c r="E234" s="589">
        <v>416.64</v>
      </c>
    </row>
    <row r="235" spans="1:5">
      <c r="A235" s="543" t="s">
        <v>2103</v>
      </c>
      <c r="B235" s="544" t="s">
        <v>2104</v>
      </c>
      <c r="C235" s="545">
        <v>183.4</v>
      </c>
      <c r="D235" s="588">
        <v>267.76</v>
      </c>
      <c r="E235" s="589">
        <v>220.08</v>
      </c>
    </row>
    <row r="236" spans="1:5">
      <c r="A236" s="543" t="s">
        <v>2105</v>
      </c>
      <c r="B236" s="544" t="s">
        <v>2106</v>
      </c>
      <c r="C236" s="545">
        <v>254.8</v>
      </c>
      <c r="D236" s="588">
        <v>372.01</v>
      </c>
      <c r="E236" s="589">
        <v>305.76</v>
      </c>
    </row>
    <row r="237" spans="1:5">
      <c r="A237" s="543" t="s">
        <v>2107</v>
      </c>
      <c r="B237" s="544" t="s">
        <v>2108</v>
      </c>
      <c r="C237" s="545">
        <v>285.60000000000002</v>
      </c>
      <c r="D237" s="588">
        <v>416.98</v>
      </c>
      <c r="E237" s="589">
        <v>342.72</v>
      </c>
    </row>
    <row r="238" spans="1:5">
      <c r="A238" s="543" t="s">
        <v>2109</v>
      </c>
      <c r="B238" s="544" t="s">
        <v>2110</v>
      </c>
      <c r="C238" s="545">
        <v>221.2</v>
      </c>
      <c r="D238" s="588">
        <v>322.95</v>
      </c>
      <c r="E238" s="589">
        <v>265.44</v>
      </c>
    </row>
    <row r="239" spans="1:5">
      <c r="A239" s="543" t="s">
        <v>2111</v>
      </c>
      <c r="B239" s="544" t="s">
        <v>2112</v>
      </c>
      <c r="C239" s="545">
        <v>219.8</v>
      </c>
      <c r="D239" s="588">
        <v>320.91000000000003</v>
      </c>
      <c r="E239" s="589">
        <v>263.76</v>
      </c>
    </row>
    <row r="240" spans="1:5">
      <c r="A240" s="543" t="s">
        <v>2113</v>
      </c>
      <c r="B240" s="544" t="s">
        <v>2114</v>
      </c>
      <c r="C240" s="545">
        <v>254.8</v>
      </c>
      <c r="D240" s="588">
        <v>372.01</v>
      </c>
      <c r="E240" s="589">
        <v>305.76</v>
      </c>
    </row>
    <row r="241" spans="1:5">
      <c r="A241" s="543" t="s">
        <v>2115</v>
      </c>
      <c r="B241" s="544" t="s">
        <v>2116</v>
      </c>
      <c r="C241" s="545">
        <v>166.6</v>
      </c>
      <c r="D241" s="588">
        <v>243.24</v>
      </c>
      <c r="E241" s="589">
        <v>199.92</v>
      </c>
    </row>
    <row r="242" spans="1:5">
      <c r="A242" s="543" t="s">
        <v>2117</v>
      </c>
      <c r="B242" s="544" t="s">
        <v>2118</v>
      </c>
      <c r="C242" s="545">
        <v>173.6</v>
      </c>
      <c r="D242" s="588">
        <v>253.46</v>
      </c>
      <c r="E242" s="589">
        <v>208.32</v>
      </c>
    </row>
    <row r="243" spans="1:5">
      <c r="A243" s="543" t="s">
        <v>2119</v>
      </c>
      <c r="B243" s="544" t="s">
        <v>2120</v>
      </c>
      <c r="C243" s="545">
        <v>211.4</v>
      </c>
      <c r="D243" s="588">
        <v>308.64</v>
      </c>
      <c r="E243" s="589">
        <v>253.68</v>
      </c>
    </row>
    <row r="244" spans="1:5">
      <c r="A244" s="543" t="s">
        <v>2121</v>
      </c>
      <c r="B244" s="544" t="s">
        <v>2122</v>
      </c>
      <c r="C244" s="545">
        <v>238</v>
      </c>
      <c r="D244" s="588">
        <v>347.48</v>
      </c>
      <c r="E244" s="589">
        <v>285.60000000000002</v>
      </c>
    </row>
    <row r="245" spans="1:5">
      <c r="A245" s="543" t="s">
        <v>2123</v>
      </c>
      <c r="B245" s="544" t="s">
        <v>2124</v>
      </c>
      <c r="C245" s="545">
        <v>261.8</v>
      </c>
      <c r="D245" s="588">
        <v>382.23</v>
      </c>
      <c r="E245" s="589">
        <v>314.16000000000003</v>
      </c>
    </row>
    <row r="246" spans="1:5">
      <c r="A246" s="543" t="s">
        <v>2125</v>
      </c>
      <c r="B246" s="544" t="s">
        <v>2126</v>
      </c>
      <c r="C246" s="545">
        <v>207.2</v>
      </c>
      <c r="D246" s="588">
        <v>302.51</v>
      </c>
      <c r="E246" s="589">
        <v>248.64</v>
      </c>
    </row>
    <row r="247" spans="1:5">
      <c r="A247" s="543" t="s">
        <v>2127</v>
      </c>
      <c r="B247" s="544" t="s">
        <v>2128</v>
      </c>
      <c r="C247" s="545">
        <v>504</v>
      </c>
      <c r="D247" s="588">
        <v>0</v>
      </c>
      <c r="E247" s="589">
        <v>0</v>
      </c>
    </row>
    <row r="248" spans="1:5">
      <c r="A248" s="543" t="s">
        <v>2129</v>
      </c>
      <c r="B248" s="544" t="s">
        <v>2130</v>
      </c>
      <c r="C248" s="545">
        <v>649.6</v>
      </c>
      <c r="D248" s="588">
        <v>0</v>
      </c>
      <c r="E248" s="589">
        <v>0</v>
      </c>
    </row>
    <row r="249" spans="1:5">
      <c r="A249" s="543" t="s">
        <v>2131</v>
      </c>
      <c r="B249" s="544" t="s">
        <v>2132</v>
      </c>
      <c r="C249" s="545">
        <v>183.4</v>
      </c>
      <c r="D249" s="588">
        <v>267.76</v>
      </c>
      <c r="E249" s="589">
        <v>220.08</v>
      </c>
    </row>
    <row r="250" spans="1:5">
      <c r="A250" s="543" t="s">
        <v>2133</v>
      </c>
      <c r="B250" s="544" t="s">
        <v>2134</v>
      </c>
      <c r="C250" s="545">
        <v>207.2</v>
      </c>
      <c r="D250" s="588">
        <v>302.51</v>
      </c>
      <c r="E250" s="589">
        <v>248.64</v>
      </c>
    </row>
    <row r="251" spans="1:5">
      <c r="A251" s="543" t="s">
        <v>2135</v>
      </c>
      <c r="B251" s="544" t="s">
        <v>2136</v>
      </c>
      <c r="C251" s="545">
        <v>179.2</v>
      </c>
      <c r="D251" s="588">
        <v>261.63</v>
      </c>
      <c r="E251" s="589">
        <v>215.04</v>
      </c>
    </row>
    <row r="252" spans="1:5">
      <c r="A252" s="543" t="s">
        <v>2137</v>
      </c>
      <c r="B252" s="544" t="s">
        <v>2138</v>
      </c>
      <c r="C252" s="545">
        <v>285.60000000000002</v>
      </c>
      <c r="D252" s="588">
        <v>416.98</v>
      </c>
      <c r="E252" s="589">
        <v>342.72</v>
      </c>
    </row>
    <row r="253" spans="1:5">
      <c r="A253" s="543" t="s">
        <v>2139</v>
      </c>
      <c r="B253" s="544" t="s">
        <v>2140</v>
      </c>
      <c r="C253" s="545">
        <v>431.2</v>
      </c>
      <c r="D253" s="588">
        <v>629.54999999999995</v>
      </c>
      <c r="E253" s="589">
        <v>517.44000000000005</v>
      </c>
    </row>
    <row r="254" spans="1:5">
      <c r="A254" s="543" t="s">
        <v>2141</v>
      </c>
      <c r="B254" s="544" t="s">
        <v>2142</v>
      </c>
      <c r="C254" s="545">
        <v>649.6</v>
      </c>
      <c r="D254" s="588">
        <v>948.42</v>
      </c>
      <c r="E254" s="589">
        <v>779.52</v>
      </c>
    </row>
    <row r="255" spans="1:5">
      <c r="A255" s="543" t="s">
        <v>2143</v>
      </c>
      <c r="B255" s="544" t="s">
        <v>2144</v>
      </c>
      <c r="C255" s="545">
        <v>597.79999999999995</v>
      </c>
      <c r="D255" s="588">
        <v>872.79</v>
      </c>
      <c r="E255" s="589">
        <v>717.36</v>
      </c>
    </row>
    <row r="256" spans="1:5">
      <c r="A256" s="543" t="s">
        <v>2145</v>
      </c>
      <c r="B256" s="544" t="s">
        <v>2146</v>
      </c>
      <c r="C256" s="545">
        <v>649.6</v>
      </c>
      <c r="D256" s="588">
        <v>948.42</v>
      </c>
      <c r="E256" s="589">
        <v>779.52</v>
      </c>
    </row>
    <row r="257" spans="1:5">
      <c r="A257" s="543" t="s">
        <v>2147</v>
      </c>
      <c r="B257" s="544" t="s">
        <v>2148</v>
      </c>
      <c r="C257" s="545">
        <v>285.60000000000002</v>
      </c>
      <c r="D257" s="588">
        <v>416.98</v>
      </c>
      <c r="E257" s="589">
        <v>342.72</v>
      </c>
    </row>
    <row r="258" spans="1:5">
      <c r="A258" s="543" t="s">
        <v>2149</v>
      </c>
      <c r="B258" s="544" t="s">
        <v>2150</v>
      </c>
      <c r="C258" s="545">
        <v>504</v>
      </c>
      <c r="D258" s="588">
        <v>735.84</v>
      </c>
      <c r="E258" s="589">
        <v>604.79999999999995</v>
      </c>
    </row>
    <row r="259" spans="1:5">
      <c r="A259" s="543" t="s">
        <v>2151</v>
      </c>
      <c r="B259" s="544" t="s">
        <v>2152</v>
      </c>
      <c r="C259" s="545">
        <v>267.39999999999998</v>
      </c>
      <c r="D259" s="588">
        <v>390.4</v>
      </c>
      <c r="E259" s="589">
        <v>320.88</v>
      </c>
    </row>
    <row r="260" spans="1:5">
      <c r="A260" s="543" t="s">
        <v>2153</v>
      </c>
      <c r="B260" s="544" t="s">
        <v>2154</v>
      </c>
      <c r="C260" s="545">
        <v>347.2</v>
      </c>
      <c r="D260" s="588">
        <v>506.91</v>
      </c>
      <c r="E260" s="589">
        <v>416.64</v>
      </c>
    </row>
    <row r="261" spans="1:5">
      <c r="A261" s="543" t="s">
        <v>2155</v>
      </c>
      <c r="B261" s="544" t="s">
        <v>2156</v>
      </c>
      <c r="C261" s="545">
        <v>238</v>
      </c>
      <c r="D261" s="588">
        <v>347.48</v>
      </c>
      <c r="E261" s="589">
        <v>285.60000000000002</v>
      </c>
    </row>
    <row r="262" spans="1:5">
      <c r="A262" s="606" t="s">
        <v>2157</v>
      </c>
      <c r="B262" s="544" t="s">
        <v>2158</v>
      </c>
      <c r="C262" s="555">
        <v>207.2</v>
      </c>
      <c r="D262" s="607">
        <v>302.51</v>
      </c>
      <c r="E262" s="608">
        <v>248.64</v>
      </c>
    </row>
    <row r="263" spans="1:5">
      <c r="A263" s="606" t="s">
        <v>2159</v>
      </c>
      <c r="B263" s="544" t="s">
        <v>2160</v>
      </c>
      <c r="C263" s="555">
        <v>211.4</v>
      </c>
      <c r="D263" s="607">
        <v>308.64</v>
      </c>
      <c r="E263" s="608">
        <v>253.68</v>
      </c>
    </row>
    <row r="264" spans="1:5">
      <c r="A264" s="606" t="s">
        <v>2161</v>
      </c>
      <c r="B264" s="544" t="s">
        <v>2162</v>
      </c>
      <c r="C264" s="555">
        <v>207.2</v>
      </c>
      <c r="D264" s="607">
        <v>302.51</v>
      </c>
      <c r="E264" s="608">
        <v>248.64</v>
      </c>
    </row>
    <row r="265" spans="1:5">
      <c r="A265" s="606" t="s">
        <v>2163</v>
      </c>
      <c r="B265" s="544" t="s">
        <v>2164</v>
      </c>
      <c r="C265" s="555">
        <v>207.2</v>
      </c>
      <c r="D265" s="607">
        <v>302.51</v>
      </c>
      <c r="E265" s="608">
        <v>248.64</v>
      </c>
    </row>
    <row r="266" spans="1:5">
      <c r="A266" s="606" t="s">
        <v>2165</v>
      </c>
      <c r="B266" s="544" t="s">
        <v>2166</v>
      </c>
      <c r="C266" s="555">
        <v>207.2</v>
      </c>
      <c r="D266" s="607">
        <v>302.51</v>
      </c>
      <c r="E266" s="608">
        <v>248.64</v>
      </c>
    </row>
    <row r="267" spans="1:5">
      <c r="A267" s="606" t="s">
        <v>2167</v>
      </c>
      <c r="B267" s="544" t="s">
        <v>2168</v>
      </c>
      <c r="C267" s="555">
        <v>207.2</v>
      </c>
      <c r="D267" s="607">
        <v>302.51</v>
      </c>
      <c r="E267" s="608">
        <v>248.64</v>
      </c>
    </row>
    <row r="268" spans="1:5">
      <c r="A268" s="606" t="s">
        <v>2169</v>
      </c>
      <c r="B268" s="544" t="s">
        <v>2170</v>
      </c>
      <c r="C268" s="555">
        <v>207.2</v>
      </c>
      <c r="D268" s="607">
        <v>302.51</v>
      </c>
      <c r="E268" s="608">
        <v>248.64</v>
      </c>
    </row>
    <row r="269" spans="1:5">
      <c r="A269" s="606" t="s">
        <v>2171</v>
      </c>
      <c r="B269" s="544" t="s">
        <v>2172</v>
      </c>
      <c r="C269" s="555">
        <v>207.2</v>
      </c>
      <c r="D269" s="607">
        <v>302.51</v>
      </c>
      <c r="E269" s="608">
        <v>248.64</v>
      </c>
    </row>
    <row r="270" spans="1:5">
      <c r="A270" s="606" t="s">
        <v>2173</v>
      </c>
      <c r="B270" s="544" t="s">
        <v>2174</v>
      </c>
      <c r="C270" s="555">
        <v>207.2</v>
      </c>
      <c r="D270" s="607">
        <v>302.51</v>
      </c>
      <c r="E270" s="608">
        <v>248.64</v>
      </c>
    </row>
    <row r="271" spans="1:5">
      <c r="A271" s="606" t="s">
        <v>2175</v>
      </c>
      <c r="B271" s="544" t="s">
        <v>2176</v>
      </c>
      <c r="C271" s="555">
        <v>221.2</v>
      </c>
      <c r="D271" s="607">
        <v>322.95</v>
      </c>
      <c r="E271" s="608">
        <v>265.44</v>
      </c>
    </row>
    <row r="272" spans="1:5">
      <c r="A272" s="606" t="s">
        <v>2177</v>
      </c>
      <c r="B272" s="544" t="s">
        <v>2178</v>
      </c>
      <c r="C272" s="555">
        <v>294</v>
      </c>
      <c r="D272" s="607">
        <v>429.24</v>
      </c>
      <c r="E272" s="608">
        <v>352.8</v>
      </c>
    </row>
    <row r="273" spans="1:5">
      <c r="A273" s="606" t="s">
        <v>2179</v>
      </c>
      <c r="B273" s="544" t="s">
        <v>2180</v>
      </c>
      <c r="C273" s="555">
        <v>187.6</v>
      </c>
      <c r="D273" s="607">
        <v>273.89999999999998</v>
      </c>
      <c r="E273" s="608">
        <v>225.12</v>
      </c>
    </row>
    <row r="274" spans="1:5">
      <c r="A274" s="606" t="s">
        <v>2181</v>
      </c>
      <c r="B274" s="544" t="s">
        <v>2108</v>
      </c>
      <c r="C274" s="555">
        <v>169.4</v>
      </c>
      <c r="D274" s="607">
        <v>247.32</v>
      </c>
      <c r="E274" s="608">
        <v>203.28</v>
      </c>
    </row>
    <row r="275" spans="1:5">
      <c r="A275" s="606" t="s">
        <v>2182</v>
      </c>
      <c r="B275" s="544" t="s">
        <v>2183</v>
      </c>
      <c r="C275" s="555">
        <v>169.4</v>
      </c>
      <c r="D275" s="607">
        <v>247.32</v>
      </c>
      <c r="E275" s="608">
        <v>203.28</v>
      </c>
    </row>
    <row r="276" spans="1:5">
      <c r="A276" s="606" t="s">
        <v>2184</v>
      </c>
      <c r="B276" s="544" t="s">
        <v>2185</v>
      </c>
      <c r="C276" s="555">
        <v>210</v>
      </c>
      <c r="D276" s="607">
        <v>306.60000000000002</v>
      </c>
      <c r="E276" s="608">
        <v>252</v>
      </c>
    </row>
    <row r="277" spans="1:5">
      <c r="A277" s="543" t="s">
        <v>2186</v>
      </c>
      <c r="B277" s="544" t="s">
        <v>2187</v>
      </c>
      <c r="C277" s="555">
        <v>136.30000000000001</v>
      </c>
      <c r="D277" s="607">
        <v>199</v>
      </c>
      <c r="E277" s="608">
        <v>163.56</v>
      </c>
    </row>
    <row r="278" spans="1:5">
      <c r="A278" s="543" t="s">
        <v>2188</v>
      </c>
      <c r="B278" s="544" t="s">
        <v>2189</v>
      </c>
      <c r="C278" s="545">
        <v>252</v>
      </c>
      <c r="D278" s="588">
        <v>367.92</v>
      </c>
      <c r="E278" s="589">
        <v>302.39999999999998</v>
      </c>
    </row>
    <row r="279" spans="1:5">
      <c r="A279" s="543" t="s">
        <v>2190</v>
      </c>
      <c r="B279" s="544" t="s">
        <v>2191</v>
      </c>
      <c r="C279" s="545">
        <v>326.2</v>
      </c>
      <c r="D279" s="588">
        <v>476.25</v>
      </c>
      <c r="E279" s="589">
        <v>391.44</v>
      </c>
    </row>
    <row r="280" spans="1:5">
      <c r="A280" s="543" t="s">
        <v>2192</v>
      </c>
      <c r="B280" s="544" t="s">
        <v>2193</v>
      </c>
      <c r="C280" s="545">
        <v>649.6</v>
      </c>
      <c r="D280" s="588">
        <v>948.42</v>
      </c>
      <c r="E280" s="589">
        <v>779.52</v>
      </c>
    </row>
    <row r="281" spans="1:5">
      <c r="A281" s="543" t="s">
        <v>2194</v>
      </c>
      <c r="B281" s="544" t="s">
        <v>2195</v>
      </c>
      <c r="C281" s="545">
        <v>830.2</v>
      </c>
      <c r="D281" s="588">
        <v>1212.0899999999999</v>
      </c>
      <c r="E281" s="589">
        <v>996.24</v>
      </c>
    </row>
    <row r="282" spans="1:5">
      <c r="A282" s="543" t="s">
        <v>2196</v>
      </c>
      <c r="B282" s="544" t="s">
        <v>2197</v>
      </c>
      <c r="C282" s="545">
        <v>373.8</v>
      </c>
      <c r="D282" s="588">
        <v>545.75</v>
      </c>
      <c r="E282" s="589">
        <v>448.56</v>
      </c>
    </row>
    <row r="283" spans="1:5">
      <c r="A283" s="543" t="s">
        <v>2198</v>
      </c>
      <c r="B283" s="544" t="s">
        <v>2199</v>
      </c>
      <c r="C283" s="545">
        <v>211.4</v>
      </c>
      <c r="D283" s="588">
        <v>308.64</v>
      </c>
      <c r="E283" s="589">
        <v>253.68</v>
      </c>
    </row>
    <row r="284" spans="1:5">
      <c r="A284" s="543" t="s">
        <v>2200</v>
      </c>
      <c r="B284" s="544" t="s">
        <v>2201</v>
      </c>
      <c r="C284" s="545">
        <v>1391.6</v>
      </c>
      <c r="D284" s="588">
        <v>2031.74</v>
      </c>
      <c r="E284" s="589">
        <v>1669.92</v>
      </c>
    </row>
    <row r="285" spans="1:5">
      <c r="A285" s="543" t="s">
        <v>2202</v>
      </c>
      <c r="B285" s="544" t="s">
        <v>2203</v>
      </c>
      <c r="C285" s="545">
        <v>504</v>
      </c>
      <c r="D285" s="588">
        <v>735.84</v>
      </c>
      <c r="E285" s="589">
        <v>604.79999999999995</v>
      </c>
    </row>
    <row r="286" spans="1:5">
      <c r="A286" s="543" t="s">
        <v>2204</v>
      </c>
      <c r="B286" s="544" t="s">
        <v>2205</v>
      </c>
      <c r="C286" s="545">
        <v>303.8</v>
      </c>
      <c r="D286" s="588">
        <v>443.55</v>
      </c>
      <c r="E286" s="589">
        <v>364.56</v>
      </c>
    </row>
    <row r="287" spans="1:5">
      <c r="A287" s="543" t="s">
        <v>2206</v>
      </c>
      <c r="B287" s="544" t="s">
        <v>2207</v>
      </c>
      <c r="C287" s="545">
        <v>256.2</v>
      </c>
      <c r="D287" s="588">
        <v>374.05</v>
      </c>
      <c r="E287" s="589">
        <v>307.44</v>
      </c>
    </row>
    <row r="288" spans="1:5">
      <c r="A288" s="543" t="s">
        <v>2208</v>
      </c>
      <c r="B288" s="544" t="s">
        <v>2209</v>
      </c>
      <c r="C288" s="545">
        <v>504</v>
      </c>
      <c r="D288" s="588">
        <v>735.84</v>
      </c>
      <c r="E288" s="589">
        <v>604.79999999999995</v>
      </c>
    </row>
    <row r="289" spans="1:5">
      <c r="A289" s="543" t="s">
        <v>2210</v>
      </c>
      <c r="B289" s="544" t="s">
        <v>2211</v>
      </c>
      <c r="C289" s="545">
        <v>830.2</v>
      </c>
      <c r="D289" s="588">
        <v>1212.0899999999999</v>
      </c>
      <c r="E289" s="589">
        <v>996.24</v>
      </c>
    </row>
    <row r="290" spans="1:5">
      <c r="A290" s="543" t="s">
        <v>2212</v>
      </c>
      <c r="B290" s="544" t="s">
        <v>2213</v>
      </c>
      <c r="C290" s="545">
        <v>281.39999999999998</v>
      </c>
      <c r="D290" s="588">
        <v>410.84</v>
      </c>
      <c r="E290" s="589">
        <v>337.68</v>
      </c>
    </row>
    <row r="291" spans="1:5">
      <c r="A291" s="543" t="s">
        <v>2214</v>
      </c>
      <c r="B291" s="544" t="s">
        <v>2215</v>
      </c>
      <c r="C291" s="545">
        <v>205.8</v>
      </c>
      <c r="D291" s="588">
        <v>300.47000000000003</v>
      </c>
      <c r="E291" s="589">
        <v>246.96</v>
      </c>
    </row>
    <row r="292" spans="1:5">
      <c r="A292" s="543" t="s">
        <v>2216</v>
      </c>
      <c r="B292" s="544" t="s">
        <v>2217</v>
      </c>
      <c r="C292" s="545">
        <v>379.4</v>
      </c>
      <c r="D292" s="588">
        <v>553.91999999999996</v>
      </c>
      <c r="E292" s="589">
        <v>455.28</v>
      </c>
    </row>
    <row r="293" spans="1:5">
      <c r="A293" s="543" t="s">
        <v>2218</v>
      </c>
      <c r="B293" s="544" t="s">
        <v>2219</v>
      </c>
      <c r="C293" s="545">
        <v>436.8</v>
      </c>
      <c r="D293" s="588">
        <v>637.73</v>
      </c>
      <c r="E293" s="589">
        <v>524.16</v>
      </c>
    </row>
    <row r="294" spans="1:5">
      <c r="A294" s="543" t="s">
        <v>2220</v>
      </c>
      <c r="B294" s="544" t="s">
        <v>2221</v>
      </c>
      <c r="C294" s="545">
        <v>273</v>
      </c>
      <c r="D294" s="588">
        <v>398.58</v>
      </c>
      <c r="E294" s="589">
        <v>327.60000000000002</v>
      </c>
    </row>
    <row r="295" spans="1:5">
      <c r="A295" s="543" t="s">
        <v>2222</v>
      </c>
      <c r="B295" s="544" t="s">
        <v>2144</v>
      </c>
      <c r="C295" s="545">
        <v>597.79999999999995</v>
      </c>
      <c r="D295" s="588">
        <v>872.79</v>
      </c>
      <c r="E295" s="589">
        <v>717.36</v>
      </c>
    </row>
    <row r="296" spans="1:5">
      <c r="A296" s="543" t="s">
        <v>2223</v>
      </c>
      <c r="B296" s="544" t="s">
        <v>2224</v>
      </c>
      <c r="C296" s="545">
        <v>488.6</v>
      </c>
      <c r="D296" s="588">
        <v>713.36</v>
      </c>
      <c r="E296" s="589">
        <v>586.32000000000005</v>
      </c>
    </row>
    <row r="297" spans="1:5">
      <c r="A297" s="543" t="s">
        <v>2225</v>
      </c>
      <c r="B297" s="544" t="s">
        <v>2226</v>
      </c>
      <c r="C297" s="545">
        <v>281.39999999999998</v>
      </c>
      <c r="D297" s="588">
        <v>872.79</v>
      </c>
      <c r="E297" s="589">
        <v>717.36</v>
      </c>
    </row>
    <row r="298" spans="1:5">
      <c r="A298" s="543" t="s">
        <v>2227</v>
      </c>
      <c r="B298" s="544" t="s">
        <v>2228</v>
      </c>
      <c r="C298" s="545">
        <v>281.39999999999998</v>
      </c>
      <c r="D298" s="588">
        <v>410.84</v>
      </c>
      <c r="E298" s="589">
        <v>337.68</v>
      </c>
    </row>
    <row r="299" spans="1:5">
      <c r="A299" s="543" t="s">
        <v>2229</v>
      </c>
      <c r="B299" s="544" t="s">
        <v>2230</v>
      </c>
      <c r="C299" s="545">
        <v>266</v>
      </c>
      <c r="D299" s="588">
        <v>388.36</v>
      </c>
      <c r="E299" s="589">
        <v>319.2</v>
      </c>
    </row>
    <row r="300" spans="1:5">
      <c r="A300" s="543" t="s">
        <v>2231</v>
      </c>
      <c r="B300" s="544" t="s">
        <v>2232</v>
      </c>
      <c r="C300" s="545">
        <v>4869.2</v>
      </c>
      <c r="D300" s="588">
        <v>0</v>
      </c>
      <c r="E300" s="589">
        <v>0</v>
      </c>
    </row>
    <row r="301" spans="1:5">
      <c r="A301" s="543" t="s">
        <v>2233</v>
      </c>
      <c r="B301" s="544" t="s">
        <v>2234</v>
      </c>
      <c r="C301" s="545">
        <v>4552.8</v>
      </c>
      <c r="D301" s="588">
        <v>0</v>
      </c>
      <c r="E301" s="589">
        <v>0</v>
      </c>
    </row>
    <row r="302" spans="1:5">
      <c r="A302" s="543" t="s">
        <v>2235</v>
      </c>
      <c r="B302" s="544" t="s">
        <v>2236</v>
      </c>
      <c r="C302" s="545">
        <v>3368.4</v>
      </c>
      <c r="D302" s="588">
        <v>0</v>
      </c>
      <c r="E302" s="589">
        <v>0</v>
      </c>
    </row>
    <row r="303" spans="1:5">
      <c r="A303" s="543" t="s">
        <v>2237</v>
      </c>
      <c r="B303" s="544" t="s">
        <v>2238</v>
      </c>
      <c r="C303" s="545">
        <v>7191.8</v>
      </c>
      <c r="D303" s="588">
        <v>0</v>
      </c>
      <c r="E303" s="589">
        <v>0</v>
      </c>
    </row>
    <row r="304" spans="1:5">
      <c r="A304" s="543" t="s">
        <v>2239</v>
      </c>
      <c r="B304" s="544" t="s">
        <v>2240</v>
      </c>
      <c r="C304" s="545">
        <v>7187.6</v>
      </c>
      <c r="D304" s="588">
        <v>0</v>
      </c>
      <c r="E304" s="589">
        <v>0</v>
      </c>
    </row>
    <row r="305" spans="1:5">
      <c r="A305" s="543" t="s">
        <v>2241</v>
      </c>
      <c r="B305" s="544" t="s">
        <v>2242</v>
      </c>
      <c r="C305" s="545">
        <v>8689.7999999999993</v>
      </c>
      <c r="D305" s="588">
        <v>0</v>
      </c>
      <c r="E305" s="589">
        <v>0</v>
      </c>
    </row>
    <row r="306" spans="1:5">
      <c r="A306" s="543" t="s">
        <v>2243</v>
      </c>
      <c r="B306" s="544" t="s">
        <v>2244</v>
      </c>
      <c r="C306" s="545">
        <v>8689.7999999999993</v>
      </c>
      <c r="D306" s="588">
        <v>0</v>
      </c>
      <c r="E306" s="589">
        <v>0</v>
      </c>
    </row>
    <row r="307" spans="1:5">
      <c r="A307" s="543" t="s">
        <v>2245</v>
      </c>
      <c r="B307" s="544" t="s">
        <v>2246</v>
      </c>
      <c r="C307" s="545">
        <v>6060.6</v>
      </c>
      <c r="D307" s="588">
        <v>0</v>
      </c>
      <c r="E307" s="589">
        <v>0</v>
      </c>
    </row>
    <row r="308" spans="1:5">
      <c r="A308" s="543" t="s">
        <v>2247</v>
      </c>
      <c r="B308" s="544" t="s">
        <v>2248</v>
      </c>
      <c r="C308" s="545">
        <v>3782.8</v>
      </c>
      <c r="D308" s="588">
        <v>0</v>
      </c>
      <c r="E308" s="589">
        <v>0</v>
      </c>
    </row>
    <row r="309" spans="1:5">
      <c r="A309" s="543" t="s">
        <v>2249</v>
      </c>
      <c r="B309" s="544" t="s">
        <v>2250</v>
      </c>
      <c r="C309" s="545">
        <v>350</v>
      </c>
      <c r="D309" s="588">
        <v>511</v>
      </c>
      <c r="E309" s="589">
        <v>420</v>
      </c>
    </row>
    <row r="310" spans="1:5">
      <c r="A310" s="543" t="s">
        <v>2251</v>
      </c>
      <c r="B310" s="544" t="s">
        <v>2252</v>
      </c>
      <c r="C310" s="545">
        <v>557.20000000000005</v>
      </c>
      <c r="D310" s="588">
        <v>813.51</v>
      </c>
      <c r="E310" s="589">
        <v>668.64</v>
      </c>
    </row>
    <row r="311" spans="1:5">
      <c r="A311" s="543" t="s">
        <v>2253</v>
      </c>
      <c r="B311" s="544" t="s">
        <v>2254</v>
      </c>
      <c r="C311" s="545">
        <v>347.2</v>
      </c>
      <c r="D311" s="588">
        <v>506.91</v>
      </c>
      <c r="E311" s="589">
        <v>416.64</v>
      </c>
    </row>
    <row r="312" spans="1:5">
      <c r="A312" s="543" t="s">
        <v>2255</v>
      </c>
      <c r="B312" s="544" t="s">
        <v>2256</v>
      </c>
      <c r="C312" s="545">
        <v>347.2</v>
      </c>
      <c r="D312" s="588">
        <v>506.91</v>
      </c>
      <c r="E312" s="589">
        <v>416.64</v>
      </c>
    </row>
    <row r="313" spans="1:5">
      <c r="A313" s="543" t="s">
        <v>2257</v>
      </c>
      <c r="B313" s="544" t="s">
        <v>2258</v>
      </c>
      <c r="C313" s="545">
        <v>602</v>
      </c>
      <c r="D313" s="588">
        <v>878.92</v>
      </c>
      <c r="E313" s="589">
        <v>722.4</v>
      </c>
    </row>
    <row r="314" spans="1:5">
      <c r="A314" s="543" t="s">
        <v>2259</v>
      </c>
      <c r="B314" s="544" t="s">
        <v>2260</v>
      </c>
      <c r="C314" s="545">
        <v>840</v>
      </c>
      <c r="D314" s="588">
        <v>0</v>
      </c>
      <c r="E314" s="589">
        <v>0</v>
      </c>
    </row>
    <row r="315" spans="1:5">
      <c r="A315" s="543" t="s">
        <v>2261</v>
      </c>
      <c r="B315" s="544" t="s">
        <v>2262</v>
      </c>
      <c r="C315" s="545">
        <v>3234</v>
      </c>
      <c r="D315" s="588">
        <v>0</v>
      </c>
      <c r="E315" s="589">
        <v>0</v>
      </c>
    </row>
    <row r="316" spans="1:5">
      <c r="A316" s="543" t="s">
        <v>2263</v>
      </c>
      <c r="B316" s="544" t="s">
        <v>2264</v>
      </c>
      <c r="C316" s="545">
        <v>210</v>
      </c>
      <c r="D316" s="588">
        <v>0</v>
      </c>
      <c r="E316" s="589">
        <v>0</v>
      </c>
    </row>
    <row r="317" spans="1:5">
      <c r="A317" s="543" t="s">
        <v>2265</v>
      </c>
      <c r="B317" s="544" t="s">
        <v>2266</v>
      </c>
      <c r="C317" s="545">
        <v>173.6</v>
      </c>
      <c r="D317" s="588">
        <v>253.46</v>
      </c>
      <c r="E317" s="589">
        <v>208.32</v>
      </c>
    </row>
    <row r="318" spans="1:5">
      <c r="A318" s="543" t="s">
        <v>2267</v>
      </c>
      <c r="B318" s="544" t="s">
        <v>2268</v>
      </c>
      <c r="C318" s="555">
        <v>123.7</v>
      </c>
      <c r="D318" s="607">
        <v>180.6</v>
      </c>
      <c r="E318" s="608">
        <v>148.44</v>
      </c>
    </row>
    <row r="319" spans="1:5">
      <c r="A319" s="543" t="s">
        <v>2269</v>
      </c>
      <c r="B319" s="544" t="s">
        <v>2270</v>
      </c>
      <c r="C319" s="555">
        <v>793</v>
      </c>
      <c r="D319" s="588">
        <v>0</v>
      </c>
      <c r="E319" s="589">
        <v>0</v>
      </c>
    </row>
    <row r="320" spans="1:5">
      <c r="A320" s="543" t="s">
        <v>2271</v>
      </c>
      <c r="B320" s="544" t="s">
        <v>2272</v>
      </c>
      <c r="C320" s="555">
        <v>545</v>
      </c>
      <c r="D320" s="588">
        <v>0</v>
      </c>
      <c r="E320" s="589">
        <v>0</v>
      </c>
    </row>
    <row r="321" spans="1:5">
      <c r="A321" s="543" t="s">
        <v>2273</v>
      </c>
      <c r="B321" s="544" t="s">
        <v>2274</v>
      </c>
      <c r="C321" s="545">
        <v>183.6</v>
      </c>
      <c r="D321" s="588">
        <v>0</v>
      </c>
      <c r="E321" s="589">
        <v>0</v>
      </c>
    </row>
    <row r="322" spans="1:5">
      <c r="A322" s="543" t="s">
        <v>2275</v>
      </c>
      <c r="B322" s="544" t="s">
        <v>2276</v>
      </c>
      <c r="C322" s="545">
        <v>505.7</v>
      </c>
      <c r="D322" s="588">
        <v>0</v>
      </c>
      <c r="E322" s="589">
        <v>0</v>
      </c>
    </row>
    <row r="323" spans="1:5">
      <c r="A323" s="543" t="s">
        <v>2277</v>
      </c>
      <c r="B323" s="544" t="s">
        <v>2278</v>
      </c>
      <c r="C323" s="545">
        <v>281.39999999999998</v>
      </c>
      <c r="D323" s="588">
        <v>0</v>
      </c>
      <c r="E323" s="589">
        <v>0</v>
      </c>
    </row>
    <row r="324" spans="1:5">
      <c r="A324" s="549" t="s">
        <v>2279</v>
      </c>
      <c r="B324" s="550" t="s">
        <v>2280</v>
      </c>
      <c r="C324" s="551">
        <v>1152.5999999999999</v>
      </c>
      <c r="D324" s="591">
        <v>0</v>
      </c>
      <c r="E324" s="597">
        <v>0</v>
      </c>
    </row>
    <row r="325" spans="1:5">
      <c r="A325" s="658" t="s">
        <v>2281</v>
      </c>
      <c r="B325" s="627" t="s">
        <v>2282</v>
      </c>
      <c r="C325" s="611">
        <v>148.91</v>
      </c>
      <c r="D325" s="623">
        <v>217.41</v>
      </c>
      <c r="E325" s="624">
        <v>178.69</v>
      </c>
    </row>
    <row r="326" spans="1:5">
      <c r="A326" s="659" t="s">
        <v>2283</v>
      </c>
      <c r="B326" s="660" t="s">
        <v>2284</v>
      </c>
      <c r="C326" s="545">
        <v>1649</v>
      </c>
      <c r="D326" s="591"/>
      <c r="E326" s="597"/>
    </row>
    <row r="327" spans="1:5" ht="30">
      <c r="A327" s="659" t="s">
        <v>2285</v>
      </c>
      <c r="B327" s="661" t="s">
        <v>2286</v>
      </c>
      <c r="C327" s="545">
        <v>4799</v>
      </c>
      <c r="D327" s="591"/>
      <c r="E327" s="597"/>
    </row>
    <row r="328" spans="1:5">
      <c r="A328" s="659" t="s">
        <v>2287</v>
      </c>
      <c r="B328" s="660" t="s">
        <v>2288</v>
      </c>
      <c r="C328" s="545">
        <v>1649</v>
      </c>
      <c r="D328" s="591"/>
      <c r="E328" s="597"/>
    </row>
    <row r="329" spans="1:5" ht="30">
      <c r="A329" s="659" t="s">
        <v>2289</v>
      </c>
      <c r="B329" s="661" t="s">
        <v>2290</v>
      </c>
      <c r="C329" s="545">
        <v>4799</v>
      </c>
      <c r="D329" s="591"/>
      <c r="E329" s="597"/>
    </row>
    <row r="330" spans="1:5">
      <c r="A330" s="659" t="s">
        <v>2291</v>
      </c>
      <c r="B330" s="660" t="s">
        <v>2292</v>
      </c>
      <c r="C330" s="545">
        <v>1649</v>
      </c>
      <c r="D330" s="591"/>
      <c r="E330" s="597"/>
    </row>
    <row r="331" spans="1:5" ht="30">
      <c r="A331" s="659" t="s">
        <v>2293</v>
      </c>
      <c r="B331" s="661" t="s">
        <v>2294</v>
      </c>
      <c r="C331" s="545">
        <v>4799</v>
      </c>
      <c r="D331" s="591"/>
      <c r="E331" s="597"/>
    </row>
    <row r="332" spans="1:5">
      <c r="A332" s="659" t="s">
        <v>2295</v>
      </c>
      <c r="B332" s="660" t="s">
        <v>2296</v>
      </c>
      <c r="C332" s="545">
        <v>1649</v>
      </c>
      <c r="D332" s="591"/>
      <c r="E332" s="597"/>
    </row>
    <row r="333" spans="1:5" ht="30">
      <c r="A333" s="659" t="s">
        <v>2297</v>
      </c>
      <c r="B333" s="661" t="s">
        <v>2298</v>
      </c>
      <c r="C333" s="545">
        <v>2232</v>
      </c>
      <c r="D333" s="591"/>
      <c r="E333" s="597"/>
    </row>
    <row r="334" spans="1:5" ht="30">
      <c r="A334" s="659" t="s">
        <v>2299</v>
      </c>
      <c r="B334" s="661" t="s">
        <v>2300</v>
      </c>
      <c r="C334" s="545">
        <v>4799</v>
      </c>
      <c r="D334" s="591"/>
      <c r="E334" s="597"/>
    </row>
    <row r="335" spans="1:5" ht="30">
      <c r="A335" s="659" t="s">
        <v>2301</v>
      </c>
      <c r="B335" s="661" t="s">
        <v>2302</v>
      </c>
      <c r="C335" s="545">
        <v>5136</v>
      </c>
      <c r="D335" s="591"/>
      <c r="E335" s="597"/>
    </row>
    <row r="336" spans="1:5">
      <c r="A336" s="659" t="s">
        <v>2303</v>
      </c>
      <c r="B336" s="660" t="s">
        <v>2304</v>
      </c>
      <c r="C336" s="545">
        <v>2232</v>
      </c>
      <c r="D336" s="591"/>
      <c r="E336" s="597"/>
    </row>
    <row r="337" spans="1:5" ht="30">
      <c r="A337" s="659" t="s">
        <v>2305</v>
      </c>
      <c r="B337" s="661" t="s">
        <v>2306</v>
      </c>
      <c r="C337" s="545">
        <v>5136</v>
      </c>
      <c r="D337" s="591"/>
      <c r="E337" s="597"/>
    </row>
    <row r="338" spans="1:5">
      <c r="A338" s="659" t="s">
        <v>2307</v>
      </c>
      <c r="B338" s="660" t="s">
        <v>2308</v>
      </c>
      <c r="C338" s="545">
        <v>1649</v>
      </c>
      <c r="D338" s="591"/>
      <c r="E338" s="597"/>
    </row>
    <row r="339" spans="1:5" ht="30">
      <c r="A339" s="659" t="s">
        <v>2309</v>
      </c>
      <c r="B339" s="661" t="s">
        <v>2310</v>
      </c>
      <c r="C339" s="545">
        <v>4799</v>
      </c>
      <c r="D339" s="591"/>
      <c r="E339" s="597"/>
    </row>
    <row r="340" spans="1:5" ht="30">
      <c r="A340" s="659" t="s">
        <v>2311</v>
      </c>
      <c r="B340" s="661" t="s">
        <v>2312</v>
      </c>
      <c r="C340" s="545">
        <v>583</v>
      </c>
      <c r="D340" s="591"/>
      <c r="E340" s="597"/>
    </row>
    <row r="341" spans="1:5" ht="30">
      <c r="A341" s="659" t="s">
        <v>2313</v>
      </c>
      <c r="B341" s="661" t="s">
        <v>2314</v>
      </c>
      <c r="C341" s="545">
        <v>583</v>
      </c>
      <c r="D341" s="591"/>
      <c r="E341" s="597"/>
    </row>
    <row r="342" spans="1:5">
      <c r="A342" s="659" t="s">
        <v>2315</v>
      </c>
      <c r="B342" s="660" t="s">
        <v>2316</v>
      </c>
      <c r="C342" s="545">
        <v>4799</v>
      </c>
      <c r="D342" s="591"/>
      <c r="E342" s="597"/>
    </row>
    <row r="343" spans="1:5">
      <c r="A343" s="659" t="s">
        <v>2317</v>
      </c>
      <c r="B343" s="660" t="s">
        <v>2318</v>
      </c>
      <c r="C343" s="545">
        <v>1649</v>
      </c>
      <c r="D343" s="591"/>
      <c r="E343" s="597"/>
    </row>
    <row r="344" spans="1:5" ht="30">
      <c r="A344" s="659" t="s">
        <v>2319</v>
      </c>
      <c r="B344" s="661" t="s">
        <v>2320</v>
      </c>
      <c r="C344" s="545">
        <v>2232</v>
      </c>
      <c r="D344" s="591"/>
      <c r="E344" s="597"/>
    </row>
    <row r="345" spans="1:5" ht="30">
      <c r="A345" s="659" t="s">
        <v>2321</v>
      </c>
      <c r="B345" s="661" t="s">
        <v>2322</v>
      </c>
      <c r="C345" s="545">
        <v>4799</v>
      </c>
      <c r="D345" s="591"/>
      <c r="E345" s="597"/>
    </row>
    <row r="346" spans="1:5" ht="30">
      <c r="A346" s="659" t="s">
        <v>2323</v>
      </c>
      <c r="B346" s="661" t="s">
        <v>2324</v>
      </c>
      <c r="C346" s="545">
        <v>5136</v>
      </c>
      <c r="D346" s="591"/>
      <c r="E346" s="597"/>
    </row>
    <row r="347" spans="1:5" ht="30">
      <c r="A347" s="659" t="s">
        <v>2325</v>
      </c>
      <c r="B347" s="661" t="s">
        <v>2326</v>
      </c>
      <c r="C347" s="545">
        <v>3539</v>
      </c>
      <c r="D347" s="591"/>
      <c r="E347" s="597"/>
    </row>
    <row r="348" spans="1:5" ht="30">
      <c r="A348" s="659" t="s">
        <v>2327</v>
      </c>
      <c r="B348" s="661" t="s">
        <v>2328</v>
      </c>
      <c r="C348" s="545">
        <v>4660</v>
      </c>
      <c r="D348" s="591"/>
      <c r="E348" s="597"/>
    </row>
    <row r="349" spans="1:5" ht="30">
      <c r="A349" s="659" t="s">
        <v>2329</v>
      </c>
      <c r="B349" s="661" t="s">
        <v>2330</v>
      </c>
      <c r="C349" s="545">
        <v>8035</v>
      </c>
      <c r="D349" s="591"/>
      <c r="E349" s="597"/>
    </row>
    <row r="350" spans="1:5" ht="30">
      <c r="A350" s="659" t="s">
        <v>2331</v>
      </c>
      <c r="B350" s="660" t="s">
        <v>2332</v>
      </c>
      <c r="C350" s="545">
        <v>2232</v>
      </c>
      <c r="D350" s="591"/>
      <c r="E350" s="597"/>
    </row>
    <row r="351" spans="1:5" ht="30">
      <c r="A351" s="659" t="s">
        <v>2333</v>
      </c>
      <c r="B351" s="661" t="s">
        <v>2334</v>
      </c>
      <c r="C351" s="545">
        <v>4799</v>
      </c>
      <c r="D351" s="591"/>
      <c r="E351" s="597"/>
    </row>
    <row r="352" spans="1:5">
      <c r="A352" s="659" t="s">
        <v>2335</v>
      </c>
      <c r="B352" s="660" t="s">
        <v>2336</v>
      </c>
      <c r="C352" s="545">
        <v>2232</v>
      </c>
      <c r="D352" s="591"/>
      <c r="E352" s="597"/>
    </row>
    <row r="353" spans="1:5" ht="30">
      <c r="A353" s="659" t="s">
        <v>2337</v>
      </c>
      <c r="B353" s="661" t="s">
        <v>2338</v>
      </c>
      <c r="C353" s="545">
        <v>5136</v>
      </c>
      <c r="D353" s="591"/>
      <c r="E353" s="597"/>
    </row>
    <row r="354" spans="1:5" ht="45">
      <c r="A354" s="659" t="s">
        <v>2339</v>
      </c>
      <c r="B354" s="661" t="s">
        <v>2340</v>
      </c>
      <c r="C354" s="545">
        <v>9749</v>
      </c>
      <c r="D354" s="591"/>
      <c r="E354" s="597"/>
    </row>
    <row r="355" spans="1:5">
      <c r="A355" s="659" t="s">
        <v>2341</v>
      </c>
      <c r="B355" s="660" t="s">
        <v>2342</v>
      </c>
      <c r="C355" s="545">
        <v>1649</v>
      </c>
      <c r="D355" s="591"/>
      <c r="E355" s="597"/>
    </row>
    <row r="356" spans="1:5" ht="30">
      <c r="A356" s="659" t="s">
        <v>2343</v>
      </c>
      <c r="B356" s="661" t="s">
        <v>2344</v>
      </c>
      <c r="C356" s="545">
        <v>2232</v>
      </c>
      <c r="D356" s="591"/>
      <c r="E356" s="597"/>
    </row>
    <row r="357" spans="1:5" ht="30">
      <c r="A357" s="659" t="s">
        <v>2345</v>
      </c>
      <c r="B357" s="661" t="s">
        <v>2346</v>
      </c>
      <c r="C357" s="545">
        <v>4799</v>
      </c>
      <c r="D357" s="591"/>
      <c r="E357" s="597"/>
    </row>
    <row r="358" spans="1:5" ht="30">
      <c r="A358" s="659" t="s">
        <v>2347</v>
      </c>
      <c r="B358" s="661" t="s">
        <v>2348</v>
      </c>
      <c r="C358" s="545">
        <v>5136</v>
      </c>
      <c r="D358" s="591"/>
      <c r="E358" s="597"/>
    </row>
    <row r="359" spans="1:5">
      <c r="A359" s="659" t="s">
        <v>2349</v>
      </c>
      <c r="B359" s="660" t="s">
        <v>2350</v>
      </c>
      <c r="C359" s="545">
        <v>1533.45</v>
      </c>
      <c r="D359" s="591"/>
      <c r="E359" s="597"/>
    </row>
    <row r="360" spans="1:5" ht="30">
      <c r="A360" s="659" t="s">
        <v>2351</v>
      </c>
      <c r="B360" s="661" t="s">
        <v>2352</v>
      </c>
      <c r="C360" s="545">
        <v>3601.45</v>
      </c>
      <c r="D360" s="591"/>
      <c r="E360" s="597"/>
    </row>
    <row r="361" spans="1:5" ht="30">
      <c r="A361" s="659" t="s">
        <v>2353</v>
      </c>
      <c r="B361" s="661" t="s">
        <v>2354</v>
      </c>
      <c r="C361" s="545">
        <v>6601.45</v>
      </c>
      <c r="D361" s="591"/>
      <c r="E361" s="597"/>
    </row>
    <row r="362" spans="1:5" ht="30">
      <c r="A362" s="659" t="s">
        <v>2355</v>
      </c>
      <c r="B362" s="661" t="s">
        <v>2356</v>
      </c>
      <c r="C362" s="545">
        <v>6601.45</v>
      </c>
      <c r="D362" s="591"/>
      <c r="E362" s="597"/>
    </row>
    <row r="363" spans="1:5" ht="30">
      <c r="A363" s="659" t="s">
        <v>2357</v>
      </c>
      <c r="B363" s="661" t="s">
        <v>2358</v>
      </c>
      <c r="C363" s="545">
        <v>6601.45</v>
      </c>
      <c r="D363" s="591"/>
      <c r="E363" s="597"/>
    </row>
    <row r="364" spans="1:5">
      <c r="A364" s="659" t="s">
        <v>2359</v>
      </c>
      <c r="B364" s="660" t="s">
        <v>2360</v>
      </c>
      <c r="C364" s="545">
        <v>1533.45</v>
      </c>
      <c r="D364" s="591"/>
      <c r="E364" s="597"/>
    </row>
    <row r="365" spans="1:5" ht="30">
      <c r="A365" s="659" t="s">
        <v>2361</v>
      </c>
      <c r="B365" s="661" t="s">
        <v>2362</v>
      </c>
      <c r="C365" s="545">
        <v>3601.45</v>
      </c>
      <c r="D365" s="591"/>
      <c r="E365" s="597"/>
    </row>
    <row r="366" spans="1:5" ht="30">
      <c r="A366" s="659" t="s">
        <v>2363</v>
      </c>
      <c r="B366" s="661" t="s">
        <v>2364</v>
      </c>
      <c r="C366" s="545">
        <v>6601.45</v>
      </c>
      <c r="D366" s="591"/>
      <c r="E366" s="597"/>
    </row>
    <row r="367" spans="1:5">
      <c r="A367" s="659" t="s">
        <v>2365</v>
      </c>
      <c r="B367" s="660" t="s">
        <v>2366</v>
      </c>
      <c r="C367" s="545">
        <v>1533.45</v>
      </c>
      <c r="D367" s="591"/>
      <c r="E367" s="597"/>
    </row>
    <row r="368" spans="1:5" ht="30">
      <c r="A368" s="659" t="s">
        <v>2367</v>
      </c>
      <c r="B368" s="661" t="s">
        <v>2368</v>
      </c>
      <c r="C368" s="545">
        <v>3601.45</v>
      </c>
      <c r="D368" s="591"/>
      <c r="E368" s="597"/>
    </row>
    <row r="369" spans="1:5" ht="30">
      <c r="A369" s="659" t="s">
        <v>2369</v>
      </c>
      <c r="B369" s="661" t="s">
        <v>2370</v>
      </c>
      <c r="C369" s="545">
        <v>6601.45</v>
      </c>
      <c r="D369" s="591"/>
      <c r="E369" s="597"/>
    </row>
    <row r="370" spans="1:5">
      <c r="A370" s="659" t="s">
        <v>2371</v>
      </c>
      <c r="B370" s="660" t="s">
        <v>2372</v>
      </c>
      <c r="C370" s="545">
        <v>1533.45</v>
      </c>
      <c r="D370" s="591"/>
      <c r="E370" s="597"/>
    </row>
    <row r="371" spans="1:5">
      <c r="A371" s="659" t="s">
        <v>2373</v>
      </c>
      <c r="B371" s="660" t="s">
        <v>2374</v>
      </c>
      <c r="C371" s="545">
        <v>1533.45</v>
      </c>
      <c r="D371" s="591"/>
      <c r="E371" s="597"/>
    </row>
    <row r="372" spans="1:5" ht="30">
      <c r="A372" s="659" t="s">
        <v>2375</v>
      </c>
      <c r="B372" s="661" t="s">
        <v>2376</v>
      </c>
      <c r="C372" s="545">
        <v>3601.45</v>
      </c>
      <c r="D372" s="591"/>
      <c r="E372" s="597"/>
    </row>
    <row r="373" spans="1:5" ht="30">
      <c r="A373" s="659" t="s">
        <v>2377</v>
      </c>
      <c r="B373" s="661" t="s">
        <v>2378</v>
      </c>
      <c r="C373" s="545">
        <v>6601.45</v>
      </c>
      <c r="D373" s="591"/>
      <c r="E373" s="597"/>
    </row>
    <row r="374" spans="1:5">
      <c r="A374" s="659" t="s">
        <v>2379</v>
      </c>
      <c r="B374" s="660" t="s">
        <v>2380</v>
      </c>
      <c r="C374" s="545">
        <v>1533.45</v>
      </c>
      <c r="D374" s="591"/>
      <c r="E374" s="597"/>
    </row>
    <row r="375" spans="1:5" ht="30">
      <c r="A375" s="659" t="s">
        <v>2381</v>
      </c>
      <c r="B375" s="661" t="s">
        <v>2382</v>
      </c>
      <c r="C375" s="545">
        <v>3601.45</v>
      </c>
      <c r="D375" s="591"/>
      <c r="E375" s="597"/>
    </row>
    <row r="376" spans="1:5" ht="30">
      <c r="A376" s="659" t="s">
        <v>2383</v>
      </c>
      <c r="B376" s="661" t="s">
        <v>2384</v>
      </c>
      <c r="C376" s="545">
        <v>6601.45</v>
      </c>
      <c r="D376" s="591"/>
      <c r="E376" s="597"/>
    </row>
    <row r="377" spans="1:5">
      <c r="A377" s="659" t="s">
        <v>2385</v>
      </c>
      <c r="B377" s="660" t="s">
        <v>2386</v>
      </c>
      <c r="C377" s="545">
        <v>1533.45</v>
      </c>
      <c r="D377" s="591"/>
      <c r="E377" s="597"/>
    </row>
    <row r="378" spans="1:5" ht="30">
      <c r="A378" s="659" t="s">
        <v>2387</v>
      </c>
      <c r="B378" s="661" t="s">
        <v>2388</v>
      </c>
      <c r="C378" s="545">
        <v>6601.45</v>
      </c>
      <c r="D378" s="591"/>
      <c r="E378" s="597"/>
    </row>
    <row r="379" spans="1:5" ht="30">
      <c r="A379" s="659" t="s">
        <v>2389</v>
      </c>
      <c r="B379" s="661" t="s">
        <v>2390</v>
      </c>
      <c r="C379" s="545">
        <v>6601.45</v>
      </c>
      <c r="D379" s="591"/>
      <c r="E379" s="597"/>
    </row>
    <row r="380" spans="1:5" ht="30">
      <c r="A380" s="659" t="s">
        <v>2391</v>
      </c>
      <c r="B380" s="661" t="s">
        <v>2392</v>
      </c>
      <c r="C380" s="545">
        <v>6601.45</v>
      </c>
      <c r="D380" s="591"/>
      <c r="E380" s="597"/>
    </row>
    <row r="381" spans="1:5" ht="30">
      <c r="A381" s="659" t="s">
        <v>2393</v>
      </c>
      <c r="B381" s="661" t="s">
        <v>2394</v>
      </c>
      <c r="C381" s="545">
        <v>6601.45</v>
      </c>
      <c r="D381" s="591"/>
      <c r="E381" s="597"/>
    </row>
    <row r="382" spans="1:5">
      <c r="A382" s="659" t="s">
        <v>2395</v>
      </c>
      <c r="B382" s="660" t="s">
        <v>2396</v>
      </c>
      <c r="C382" s="545">
        <v>1533.45</v>
      </c>
      <c r="D382" s="591"/>
      <c r="E382" s="597"/>
    </row>
    <row r="383" spans="1:5" ht="30">
      <c r="A383" s="659" t="s">
        <v>2397</v>
      </c>
      <c r="B383" s="661" t="s">
        <v>2398</v>
      </c>
      <c r="C383" s="545">
        <v>3601.45</v>
      </c>
      <c r="D383" s="591"/>
      <c r="E383" s="597"/>
    </row>
    <row r="384" spans="1:5" ht="30">
      <c r="A384" s="659" t="s">
        <v>2399</v>
      </c>
      <c r="B384" s="661" t="s">
        <v>2400</v>
      </c>
      <c r="C384" s="545">
        <v>6601.45</v>
      </c>
      <c r="D384" s="591"/>
      <c r="E384" s="597"/>
    </row>
    <row r="385" spans="1:5">
      <c r="A385" s="659" t="s">
        <v>2401</v>
      </c>
      <c r="B385" s="660" t="s">
        <v>2402</v>
      </c>
      <c r="C385" s="545">
        <v>1533.45</v>
      </c>
      <c r="D385" s="591"/>
      <c r="E385" s="597"/>
    </row>
    <row r="386" spans="1:5" ht="30">
      <c r="A386" s="659" t="s">
        <v>2403</v>
      </c>
      <c r="B386" s="661" t="s">
        <v>2404</v>
      </c>
      <c r="C386" s="545">
        <v>3601.45</v>
      </c>
      <c r="D386" s="591"/>
      <c r="E386" s="597"/>
    </row>
    <row r="387" spans="1:5" ht="30">
      <c r="A387" s="659" t="s">
        <v>2405</v>
      </c>
      <c r="B387" s="661" t="s">
        <v>2406</v>
      </c>
      <c r="C387" s="545">
        <v>6601.45</v>
      </c>
      <c r="D387" s="591"/>
      <c r="E387" s="597"/>
    </row>
    <row r="388" spans="1:5" ht="30">
      <c r="A388" s="659" t="s">
        <v>2407</v>
      </c>
      <c r="B388" s="661" t="s">
        <v>2408</v>
      </c>
      <c r="C388" s="545">
        <v>6601.45</v>
      </c>
      <c r="D388" s="591"/>
      <c r="E388" s="597"/>
    </row>
    <row r="389" spans="1:5" ht="30">
      <c r="A389" s="659" t="s">
        <v>2409</v>
      </c>
      <c r="B389" s="660" t="s">
        <v>2410</v>
      </c>
      <c r="C389" s="545">
        <v>1533.45</v>
      </c>
      <c r="D389" s="591"/>
      <c r="E389" s="597"/>
    </row>
    <row r="390" spans="1:5" ht="30">
      <c r="A390" s="659" t="s">
        <v>2411</v>
      </c>
      <c r="B390" s="661" t="s">
        <v>2412</v>
      </c>
      <c r="C390" s="545">
        <v>3601.45</v>
      </c>
      <c r="D390" s="591"/>
      <c r="E390" s="597"/>
    </row>
    <row r="391" spans="1:5" ht="30">
      <c r="A391" s="662" t="s">
        <v>2413</v>
      </c>
      <c r="B391" s="663" t="s">
        <v>2414</v>
      </c>
      <c r="C391" s="551">
        <v>6601.45</v>
      </c>
      <c r="D391" s="591"/>
      <c r="E391" s="597"/>
    </row>
    <row r="392" spans="1:5" ht="30">
      <c r="A392" s="664" t="s">
        <v>2415</v>
      </c>
      <c r="B392" s="660" t="s">
        <v>2416</v>
      </c>
      <c r="C392" s="545">
        <f>5136+1300</f>
        <v>6436</v>
      </c>
      <c r="D392" s="588"/>
      <c r="E392" s="589"/>
    </row>
    <row r="393" spans="1:5" ht="30.75" thickBot="1">
      <c r="A393" s="662" t="s">
        <v>2417</v>
      </c>
      <c r="B393" s="665" t="s">
        <v>2418</v>
      </c>
      <c r="C393" s="551">
        <f>4799+1300</f>
        <v>6099</v>
      </c>
      <c r="D393" s="591"/>
      <c r="E393" s="597"/>
    </row>
    <row r="394" spans="1:5" ht="15.75" thickBot="1">
      <c r="A394" s="581" t="s">
        <v>2419</v>
      </c>
      <c r="B394" s="615" t="s">
        <v>2420</v>
      </c>
      <c r="C394" s="583"/>
      <c r="D394" s="584"/>
      <c r="E394" s="585"/>
    </row>
    <row r="395" spans="1:5">
      <c r="A395" s="572" t="s">
        <v>2421</v>
      </c>
      <c r="B395" s="540" t="s">
        <v>2422</v>
      </c>
      <c r="C395" s="541">
        <v>90</v>
      </c>
      <c r="D395" s="586">
        <v>131.4</v>
      </c>
      <c r="E395" s="587">
        <v>108</v>
      </c>
    </row>
    <row r="396" spans="1:5">
      <c r="A396" s="651" t="s">
        <v>2423</v>
      </c>
      <c r="B396" s="544" t="s">
        <v>2424</v>
      </c>
      <c r="C396" s="555">
        <v>141.63</v>
      </c>
      <c r="D396" s="607">
        <v>206.78</v>
      </c>
      <c r="E396" s="608">
        <v>169.96</v>
      </c>
    </row>
    <row r="397" spans="1:5">
      <c r="A397" s="651" t="s">
        <v>2425</v>
      </c>
      <c r="B397" s="544" t="s">
        <v>2426</v>
      </c>
      <c r="C397" s="555">
        <v>260.19</v>
      </c>
      <c r="D397" s="607">
        <v>379.88</v>
      </c>
      <c r="E397" s="608">
        <v>312.23</v>
      </c>
    </row>
    <row r="398" spans="1:5">
      <c r="A398" s="651" t="s">
        <v>2427</v>
      </c>
      <c r="B398" s="544" t="s">
        <v>2428</v>
      </c>
      <c r="C398" s="555">
        <v>70.47</v>
      </c>
      <c r="D398" s="607">
        <v>102.89</v>
      </c>
      <c r="E398" s="608">
        <v>84.56</v>
      </c>
    </row>
    <row r="399" spans="1:5">
      <c r="A399" s="651" t="s">
        <v>2429</v>
      </c>
      <c r="B399" s="544" t="s">
        <v>2430</v>
      </c>
      <c r="C399" s="555">
        <v>68.150000000000006</v>
      </c>
      <c r="D399" s="607">
        <v>99.5</v>
      </c>
      <c r="E399" s="608">
        <v>81.78</v>
      </c>
    </row>
    <row r="400" spans="1:5">
      <c r="A400" s="576" t="s">
        <v>2431</v>
      </c>
      <c r="B400" s="544" t="s">
        <v>2432</v>
      </c>
      <c r="C400" s="545">
        <v>44.67</v>
      </c>
      <c r="D400" s="588">
        <v>65.22</v>
      </c>
      <c r="E400" s="589">
        <v>53.6</v>
      </c>
    </row>
    <row r="401" spans="1:5">
      <c r="A401" s="576" t="s">
        <v>2433</v>
      </c>
      <c r="B401" s="544" t="s">
        <v>2434</v>
      </c>
      <c r="C401" s="545">
        <v>57.95</v>
      </c>
      <c r="D401" s="588">
        <v>84.61</v>
      </c>
      <c r="E401" s="589">
        <v>69.540000000000006</v>
      </c>
    </row>
    <row r="402" spans="1:5">
      <c r="A402" s="651" t="s">
        <v>2435</v>
      </c>
      <c r="B402" s="544" t="s">
        <v>2436</v>
      </c>
      <c r="C402" s="555">
        <v>148.16</v>
      </c>
      <c r="D402" s="607">
        <v>216.31</v>
      </c>
      <c r="E402" s="608">
        <v>177.79</v>
      </c>
    </row>
    <row r="403" spans="1:5">
      <c r="A403" s="651" t="s">
        <v>2437</v>
      </c>
      <c r="B403" s="544" t="s">
        <v>2438</v>
      </c>
      <c r="C403" s="555">
        <v>68.599999999999994</v>
      </c>
      <c r="D403" s="607">
        <v>100.16</v>
      </c>
      <c r="E403" s="608">
        <v>82.32</v>
      </c>
    </row>
    <row r="404" spans="1:5">
      <c r="A404" s="651" t="s">
        <v>2439</v>
      </c>
      <c r="B404" s="544" t="s">
        <v>2440</v>
      </c>
      <c r="C404" s="555">
        <v>437.84</v>
      </c>
      <c r="D404" s="607">
        <v>639.25</v>
      </c>
      <c r="E404" s="608">
        <v>525.41</v>
      </c>
    </row>
    <row r="405" spans="1:5">
      <c r="A405" s="651" t="s">
        <v>2441</v>
      </c>
      <c r="B405" s="544" t="s">
        <v>2442</v>
      </c>
      <c r="C405" s="555">
        <v>278.60000000000002</v>
      </c>
      <c r="D405" s="607">
        <v>406.76</v>
      </c>
      <c r="E405" s="608">
        <v>334.32</v>
      </c>
    </row>
    <row r="406" spans="1:5">
      <c r="A406" s="651" t="s">
        <v>2443</v>
      </c>
      <c r="B406" s="544" t="s">
        <v>2444</v>
      </c>
      <c r="C406" s="555">
        <v>278.60000000000002</v>
      </c>
      <c r="D406" s="607">
        <v>406.76</v>
      </c>
      <c r="E406" s="608">
        <v>334.32</v>
      </c>
    </row>
    <row r="407" spans="1:5">
      <c r="A407" s="651" t="s">
        <v>2445</v>
      </c>
      <c r="B407" s="544" t="s">
        <v>2446</v>
      </c>
      <c r="C407" s="555">
        <v>137.19999999999999</v>
      </c>
      <c r="D407" s="607">
        <v>200.31</v>
      </c>
      <c r="E407" s="608">
        <v>164.64</v>
      </c>
    </row>
    <row r="408" spans="1:5">
      <c r="A408" s="651" t="s">
        <v>2447</v>
      </c>
      <c r="B408" s="544" t="s">
        <v>2448</v>
      </c>
      <c r="C408" s="555">
        <v>95.54</v>
      </c>
      <c r="D408" s="607">
        <v>139.49</v>
      </c>
      <c r="E408" s="608">
        <v>114.65</v>
      </c>
    </row>
    <row r="409" spans="1:5">
      <c r="A409" s="576" t="s">
        <v>2449</v>
      </c>
      <c r="B409" s="544" t="s">
        <v>2450</v>
      </c>
      <c r="C409" s="545">
        <v>423.22</v>
      </c>
      <c r="D409" s="588">
        <v>617.9</v>
      </c>
      <c r="E409" s="589">
        <v>507.86</v>
      </c>
    </row>
    <row r="410" spans="1:5">
      <c r="A410" s="576" t="s">
        <v>2451</v>
      </c>
      <c r="B410" s="544" t="s">
        <v>2452</v>
      </c>
      <c r="C410" s="545">
        <v>35</v>
      </c>
      <c r="D410" s="588">
        <v>51.1</v>
      </c>
      <c r="E410" s="589">
        <v>42</v>
      </c>
    </row>
    <row r="411" spans="1:5">
      <c r="A411" s="576" t="s">
        <v>2453</v>
      </c>
      <c r="B411" s="544" t="s">
        <v>2454</v>
      </c>
      <c r="C411" s="545">
        <v>65.12</v>
      </c>
      <c r="D411" s="588">
        <v>95.08</v>
      </c>
      <c r="E411" s="589">
        <v>78.14</v>
      </c>
    </row>
    <row r="412" spans="1:5">
      <c r="A412" s="576" t="s">
        <v>2455</v>
      </c>
      <c r="B412" s="544" t="s">
        <v>2456</v>
      </c>
      <c r="C412" s="545">
        <v>46.25</v>
      </c>
      <c r="D412" s="588">
        <v>67.53</v>
      </c>
      <c r="E412" s="589">
        <v>55.5</v>
      </c>
    </row>
    <row r="413" spans="1:5">
      <c r="A413" s="576" t="s">
        <v>2457</v>
      </c>
      <c r="B413" s="544" t="s">
        <v>2458</v>
      </c>
      <c r="C413" s="545">
        <v>219.8</v>
      </c>
      <c r="D413" s="588">
        <v>320.91000000000003</v>
      </c>
      <c r="E413" s="589">
        <v>263.76</v>
      </c>
    </row>
    <row r="414" spans="1:5">
      <c r="A414" s="576" t="s">
        <v>2459</v>
      </c>
      <c r="B414" s="544" t="s">
        <v>2460</v>
      </c>
      <c r="C414" s="545">
        <v>37.24</v>
      </c>
      <c r="D414" s="588">
        <v>54.37</v>
      </c>
      <c r="E414" s="589">
        <v>44.69</v>
      </c>
    </row>
    <row r="415" spans="1:5">
      <c r="A415" s="576" t="s">
        <v>2461</v>
      </c>
      <c r="B415" s="544" t="s">
        <v>2462</v>
      </c>
      <c r="C415" s="545">
        <v>26</v>
      </c>
      <c r="D415" s="588">
        <v>37.96</v>
      </c>
      <c r="E415" s="589">
        <v>31.2</v>
      </c>
    </row>
    <row r="416" spans="1:5">
      <c r="A416" s="576" t="s">
        <v>2463</v>
      </c>
      <c r="B416" s="544" t="s">
        <v>2464</v>
      </c>
      <c r="C416" s="545">
        <v>151.19999999999999</v>
      </c>
      <c r="D416" s="588">
        <v>220.75</v>
      </c>
      <c r="E416" s="589">
        <v>181.44</v>
      </c>
    </row>
    <row r="417" spans="1:5">
      <c r="A417" s="576" t="s">
        <v>2465</v>
      </c>
      <c r="B417" s="544" t="s">
        <v>2466</v>
      </c>
      <c r="C417" s="545">
        <v>197.4</v>
      </c>
      <c r="D417" s="588">
        <v>288.2</v>
      </c>
      <c r="E417" s="589">
        <v>236.88</v>
      </c>
    </row>
    <row r="418" spans="1:5" ht="15.75" thickBot="1">
      <c r="A418" s="612" t="s">
        <v>2467</v>
      </c>
      <c r="B418" s="550" t="s">
        <v>2468</v>
      </c>
      <c r="C418" s="611">
        <v>144.06</v>
      </c>
      <c r="D418" s="623">
        <v>210.33</v>
      </c>
      <c r="E418" s="624">
        <v>172.87</v>
      </c>
    </row>
    <row r="419" spans="1:5" ht="15.75" thickBot="1">
      <c r="A419" s="666"/>
      <c r="B419" s="667" t="s">
        <v>2469</v>
      </c>
      <c r="C419" s="668"/>
      <c r="D419" s="669"/>
      <c r="E419" s="670"/>
    </row>
    <row r="420" spans="1:5">
      <c r="A420" s="671" t="s">
        <v>2470</v>
      </c>
      <c r="B420" s="672" t="s">
        <v>2471</v>
      </c>
      <c r="C420" s="673">
        <v>478</v>
      </c>
      <c r="D420" s="674"/>
      <c r="E420" s="675"/>
    </row>
    <row r="421" spans="1:5">
      <c r="A421" s="676" t="s">
        <v>2472</v>
      </c>
      <c r="B421" s="677" t="s">
        <v>2473</v>
      </c>
      <c r="C421" s="673">
        <v>704</v>
      </c>
      <c r="D421" s="674"/>
      <c r="E421" s="678"/>
    </row>
    <row r="422" spans="1:5">
      <c r="A422" s="671" t="s">
        <v>2474</v>
      </c>
      <c r="B422" s="679" t="s">
        <v>2475</v>
      </c>
      <c r="C422" s="673">
        <v>704</v>
      </c>
      <c r="D422" s="674"/>
      <c r="E422" s="678"/>
    </row>
    <row r="423" spans="1:5">
      <c r="A423" s="676" t="s">
        <v>2476</v>
      </c>
      <c r="B423" s="677" t="s">
        <v>2477</v>
      </c>
      <c r="C423" s="680">
        <v>704</v>
      </c>
      <c r="D423" s="674"/>
      <c r="E423" s="678"/>
    </row>
    <row r="424" spans="1:5">
      <c r="A424" s="671" t="s">
        <v>2478</v>
      </c>
      <c r="B424" s="677" t="s">
        <v>2479</v>
      </c>
      <c r="C424" s="680">
        <v>704</v>
      </c>
      <c r="D424" s="674"/>
      <c r="E424" s="681"/>
    </row>
    <row r="425" spans="1:5">
      <c r="A425" s="676" t="s">
        <v>2480</v>
      </c>
      <c r="B425" s="677" t="s">
        <v>2481</v>
      </c>
      <c r="C425" s="680">
        <v>704</v>
      </c>
      <c r="D425" s="674"/>
      <c r="E425" s="678"/>
    </row>
    <row r="426" spans="1:5">
      <c r="A426" s="671" t="s">
        <v>2482</v>
      </c>
      <c r="B426" s="677" t="s">
        <v>2483</v>
      </c>
      <c r="C426" s="680">
        <v>704</v>
      </c>
      <c r="D426" s="674"/>
      <c r="E426" s="678"/>
    </row>
    <row r="427" spans="1:5" ht="30">
      <c r="A427" s="676" t="s">
        <v>2484</v>
      </c>
      <c r="B427" s="677" t="s">
        <v>2485</v>
      </c>
      <c r="C427" s="680">
        <v>704</v>
      </c>
      <c r="D427" s="674"/>
      <c r="E427" s="678"/>
    </row>
    <row r="428" spans="1:5">
      <c r="A428" s="671" t="s">
        <v>2486</v>
      </c>
      <c r="B428" s="677" t="s">
        <v>2487</v>
      </c>
      <c r="C428" s="680">
        <v>704</v>
      </c>
      <c r="D428" s="674"/>
      <c r="E428" s="678"/>
    </row>
    <row r="429" spans="1:5">
      <c r="A429" s="676" t="s">
        <v>2488</v>
      </c>
      <c r="B429" s="677" t="s">
        <v>2489</v>
      </c>
      <c r="C429" s="680">
        <v>704</v>
      </c>
      <c r="D429" s="674"/>
      <c r="E429" s="678"/>
    </row>
    <row r="430" spans="1:5">
      <c r="A430" s="671" t="s">
        <v>2490</v>
      </c>
      <c r="B430" s="677" t="s">
        <v>2491</v>
      </c>
      <c r="C430" s="680">
        <v>704</v>
      </c>
      <c r="D430" s="674"/>
      <c r="E430" s="678"/>
    </row>
    <row r="431" spans="1:5">
      <c r="A431" s="676" t="s">
        <v>2492</v>
      </c>
      <c r="B431" s="677" t="s">
        <v>2493</v>
      </c>
      <c r="C431" s="680">
        <v>704</v>
      </c>
      <c r="D431" s="674"/>
      <c r="E431" s="678"/>
    </row>
    <row r="432" spans="1:5">
      <c r="A432" s="671" t="s">
        <v>2494</v>
      </c>
      <c r="B432" s="677" t="s">
        <v>2495</v>
      </c>
      <c r="C432" s="680">
        <v>704</v>
      </c>
      <c r="D432" s="674"/>
      <c r="E432" s="678"/>
    </row>
    <row r="433" spans="1:5">
      <c r="A433" s="676" t="s">
        <v>2496</v>
      </c>
      <c r="B433" s="677" t="s">
        <v>2497</v>
      </c>
      <c r="C433" s="680">
        <v>704</v>
      </c>
      <c r="D433" s="674"/>
      <c r="E433" s="678"/>
    </row>
    <row r="434" spans="1:5">
      <c r="A434" s="671" t="s">
        <v>2498</v>
      </c>
      <c r="B434" s="677" t="s">
        <v>2499</v>
      </c>
      <c r="C434" s="680">
        <v>704</v>
      </c>
      <c r="D434" s="674"/>
      <c r="E434" s="678"/>
    </row>
    <row r="435" spans="1:5">
      <c r="A435" s="676" t="s">
        <v>2500</v>
      </c>
      <c r="B435" s="677" t="s">
        <v>2501</v>
      </c>
      <c r="C435" s="680">
        <v>704</v>
      </c>
      <c r="D435" s="674"/>
      <c r="E435" s="678"/>
    </row>
    <row r="436" spans="1:5">
      <c r="A436" s="671" t="s">
        <v>2502</v>
      </c>
      <c r="B436" s="677" t="s">
        <v>2503</v>
      </c>
      <c r="C436" s="680">
        <v>704</v>
      </c>
      <c r="D436" s="674"/>
      <c r="E436" s="678"/>
    </row>
    <row r="437" spans="1:5">
      <c r="A437" s="676" t="s">
        <v>2504</v>
      </c>
      <c r="B437" s="677" t="s">
        <v>2505</v>
      </c>
      <c r="C437" s="680">
        <v>704</v>
      </c>
      <c r="D437" s="674"/>
      <c r="E437" s="678"/>
    </row>
    <row r="438" spans="1:5">
      <c r="A438" s="671" t="s">
        <v>2506</v>
      </c>
      <c r="B438" s="677" t="s">
        <v>2507</v>
      </c>
      <c r="C438" s="680">
        <v>704</v>
      </c>
      <c r="D438" s="674"/>
      <c r="E438" s="681"/>
    </row>
    <row r="439" spans="1:5">
      <c r="A439" s="676" t="s">
        <v>2508</v>
      </c>
      <c r="B439" s="677" t="s">
        <v>2509</v>
      </c>
      <c r="C439" s="680">
        <v>704</v>
      </c>
      <c r="D439" s="674"/>
      <c r="E439" s="681"/>
    </row>
    <row r="440" spans="1:5">
      <c r="A440" s="671" t="s">
        <v>2510</v>
      </c>
      <c r="B440" s="677" t="s">
        <v>2511</v>
      </c>
      <c r="C440" s="680">
        <v>704</v>
      </c>
      <c r="D440" s="674"/>
      <c r="E440" s="681"/>
    </row>
    <row r="441" spans="1:5">
      <c r="A441" s="676" t="s">
        <v>2512</v>
      </c>
      <c r="B441" s="677" t="s">
        <v>2513</v>
      </c>
      <c r="C441" s="680">
        <v>704</v>
      </c>
      <c r="D441" s="674"/>
      <c r="E441" s="681"/>
    </row>
    <row r="442" spans="1:5">
      <c r="A442" s="671" t="s">
        <v>2514</v>
      </c>
      <c r="B442" s="677" t="s">
        <v>2515</v>
      </c>
      <c r="C442" s="680">
        <v>704</v>
      </c>
      <c r="D442" s="674"/>
      <c r="E442" s="681"/>
    </row>
    <row r="443" spans="1:5">
      <c r="A443" s="676" t="s">
        <v>2516</v>
      </c>
      <c r="B443" s="677" t="s">
        <v>2517</v>
      </c>
      <c r="C443" s="680">
        <v>704</v>
      </c>
      <c r="D443" s="674"/>
      <c r="E443" s="681"/>
    </row>
    <row r="444" spans="1:5">
      <c r="A444" s="671" t="s">
        <v>2518</v>
      </c>
      <c r="B444" s="677" t="s">
        <v>2519</v>
      </c>
      <c r="C444" s="680">
        <v>704</v>
      </c>
      <c r="D444" s="674"/>
      <c r="E444" s="681"/>
    </row>
    <row r="445" spans="1:5">
      <c r="A445" s="676" t="s">
        <v>2520</v>
      </c>
      <c r="B445" s="677" t="s">
        <v>2521</v>
      </c>
      <c r="C445" s="680">
        <v>704</v>
      </c>
      <c r="D445" s="674"/>
      <c r="E445" s="682"/>
    </row>
    <row r="446" spans="1:5">
      <c r="A446" s="671" t="s">
        <v>2522</v>
      </c>
      <c r="B446" s="677" t="s">
        <v>2523</v>
      </c>
      <c r="C446" s="680">
        <v>704</v>
      </c>
      <c r="D446" s="674"/>
      <c r="E446" s="682"/>
    </row>
    <row r="447" spans="1:5">
      <c r="A447" s="676" t="s">
        <v>2524</v>
      </c>
      <c r="B447" s="677" t="s">
        <v>2525</v>
      </c>
      <c r="C447" s="680">
        <v>704</v>
      </c>
      <c r="D447" s="674"/>
      <c r="E447" s="678"/>
    </row>
    <row r="448" spans="1:5">
      <c r="A448" s="671" t="s">
        <v>2526</v>
      </c>
      <c r="B448" s="677" t="s">
        <v>2527</v>
      </c>
      <c r="C448" s="680">
        <v>704</v>
      </c>
      <c r="D448" s="674"/>
      <c r="E448" s="678"/>
    </row>
    <row r="449" spans="1:5" ht="30">
      <c r="A449" s="676" t="s">
        <v>2528</v>
      </c>
      <c r="B449" s="677" t="s">
        <v>2529</v>
      </c>
      <c r="C449" s="680">
        <v>704</v>
      </c>
      <c r="D449" s="674"/>
      <c r="E449" s="678"/>
    </row>
    <row r="450" spans="1:5">
      <c r="A450" s="671" t="s">
        <v>2530</v>
      </c>
      <c r="B450" s="677" t="s">
        <v>2531</v>
      </c>
      <c r="C450" s="680">
        <v>704</v>
      </c>
      <c r="D450" s="674"/>
      <c r="E450" s="678"/>
    </row>
    <row r="451" spans="1:5">
      <c r="A451" s="676" t="s">
        <v>2532</v>
      </c>
      <c r="B451" s="677" t="s">
        <v>2533</v>
      </c>
      <c r="C451" s="680">
        <v>704</v>
      </c>
      <c r="D451" s="674"/>
      <c r="E451" s="678"/>
    </row>
    <row r="452" spans="1:5" ht="30">
      <c r="A452" s="671" t="s">
        <v>2534</v>
      </c>
      <c r="B452" s="677" t="s">
        <v>2535</v>
      </c>
      <c r="C452" s="680">
        <v>704</v>
      </c>
      <c r="D452" s="674"/>
      <c r="E452" s="678"/>
    </row>
    <row r="453" spans="1:5">
      <c r="A453" s="676" t="s">
        <v>2536</v>
      </c>
      <c r="B453" s="677" t="s">
        <v>2537</v>
      </c>
      <c r="C453" s="680">
        <v>704</v>
      </c>
      <c r="D453" s="674"/>
      <c r="E453" s="678"/>
    </row>
    <row r="454" spans="1:5">
      <c r="A454" s="671" t="s">
        <v>2538</v>
      </c>
      <c r="B454" s="677" t="s">
        <v>2539</v>
      </c>
      <c r="C454" s="680">
        <v>704</v>
      </c>
      <c r="D454" s="674"/>
      <c r="E454" s="678"/>
    </row>
    <row r="455" spans="1:5">
      <c r="A455" s="676" t="s">
        <v>2540</v>
      </c>
      <c r="B455" s="677" t="s">
        <v>2541</v>
      </c>
      <c r="C455" s="680">
        <v>704</v>
      </c>
      <c r="D455" s="674"/>
      <c r="E455" s="682"/>
    </row>
    <row r="456" spans="1:5">
      <c r="A456" s="671" t="s">
        <v>2542</v>
      </c>
      <c r="B456" s="677" t="s">
        <v>2543</v>
      </c>
      <c r="C456" s="680">
        <v>704</v>
      </c>
      <c r="D456" s="674"/>
      <c r="E456" s="678"/>
    </row>
    <row r="457" spans="1:5">
      <c r="A457" s="676" t="s">
        <v>2544</v>
      </c>
      <c r="B457" s="677" t="s">
        <v>2545</v>
      </c>
      <c r="C457" s="680">
        <v>704</v>
      </c>
      <c r="D457" s="674"/>
      <c r="E457" s="678"/>
    </row>
    <row r="458" spans="1:5">
      <c r="A458" s="671" t="s">
        <v>2546</v>
      </c>
      <c r="B458" s="677" t="s">
        <v>2547</v>
      </c>
      <c r="C458" s="680">
        <v>704</v>
      </c>
      <c r="D458" s="674"/>
      <c r="E458" s="678"/>
    </row>
    <row r="459" spans="1:5">
      <c r="A459" s="676" t="s">
        <v>2548</v>
      </c>
      <c r="B459" s="677" t="s">
        <v>2549</v>
      </c>
      <c r="C459" s="680">
        <v>704</v>
      </c>
      <c r="D459" s="674"/>
      <c r="E459" s="678"/>
    </row>
    <row r="460" spans="1:5" ht="30">
      <c r="A460" s="671" t="s">
        <v>2550</v>
      </c>
      <c r="B460" s="677" t="s">
        <v>2551</v>
      </c>
      <c r="C460" s="680">
        <v>704</v>
      </c>
      <c r="D460" s="674"/>
      <c r="E460" s="678"/>
    </row>
    <row r="461" spans="1:5" ht="30">
      <c r="A461" s="676" t="s">
        <v>2552</v>
      </c>
      <c r="B461" s="677" t="s">
        <v>2553</v>
      </c>
      <c r="C461" s="680">
        <v>704</v>
      </c>
      <c r="D461" s="674"/>
      <c r="E461" s="678"/>
    </row>
    <row r="462" spans="1:5">
      <c r="A462" s="671" t="s">
        <v>2554</v>
      </c>
      <c r="B462" s="677" t="s">
        <v>2555</v>
      </c>
      <c r="C462" s="680">
        <v>704</v>
      </c>
      <c r="D462" s="674"/>
      <c r="E462" s="678"/>
    </row>
    <row r="463" spans="1:5">
      <c r="A463" s="671" t="s">
        <v>2556</v>
      </c>
      <c r="B463" s="677" t="s">
        <v>2557</v>
      </c>
      <c r="C463" s="680">
        <v>704</v>
      </c>
      <c r="D463" s="674"/>
      <c r="E463" s="683"/>
    </row>
    <row r="464" spans="1:5">
      <c r="A464" s="676" t="s">
        <v>2558</v>
      </c>
      <c r="B464" s="677" t="s">
        <v>2559</v>
      </c>
      <c r="C464" s="680">
        <v>704</v>
      </c>
      <c r="D464" s="674"/>
      <c r="E464" s="681"/>
    </row>
    <row r="465" spans="1:5">
      <c r="A465" s="671" t="s">
        <v>2560</v>
      </c>
      <c r="B465" s="677" t="s">
        <v>2561</v>
      </c>
      <c r="C465" s="680">
        <v>704</v>
      </c>
      <c r="D465" s="674"/>
      <c r="E465" s="682"/>
    </row>
    <row r="466" spans="1:5" ht="30">
      <c r="A466" s="676" t="s">
        <v>2562</v>
      </c>
      <c r="B466" s="677" t="s">
        <v>2563</v>
      </c>
      <c r="C466" s="680">
        <v>704</v>
      </c>
      <c r="D466" s="674"/>
      <c r="E466" s="678"/>
    </row>
    <row r="467" spans="1:5">
      <c r="A467" s="671" t="s">
        <v>2564</v>
      </c>
      <c r="B467" s="677" t="s">
        <v>2565</v>
      </c>
      <c r="C467" s="680">
        <v>704</v>
      </c>
      <c r="D467" s="674"/>
      <c r="E467" s="678"/>
    </row>
    <row r="468" spans="1:5" ht="30">
      <c r="A468" s="676" t="s">
        <v>2566</v>
      </c>
      <c r="B468" s="677" t="s">
        <v>2567</v>
      </c>
      <c r="C468" s="680">
        <v>704</v>
      </c>
      <c r="D468" s="674"/>
      <c r="E468" s="678"/>
    </row>
    <row r="469" spans="1:5" ht="30">
      <c r="A469" s="671" t="s">
        <v>2568</v>
      </c>
      <c r="B469" s="677" t="s">
        <v>2569</v>
      </c>
      <c r="C469" s="680">
        <v>704</v>
      </c>
      <c r="D469" s="674"/>
      <c r="E469" s="678"/>
    </row>
    <row r="470" spans="1:5">
      <c r="A470" s="676" t="s">
        <v>2570</v>
      </c>
      <c r="B470" s="677" t="s">
        <v>2571</v>
      </c>
      <c r="C470" s="680">
        <v>704</v>
      </c>
      <c r="D470" s="674"/>
      <c r="E470" s="678"/>
    </row>
    <row r="471" spans="1:5">
      <c r="A471" s="671" t="s">
        <v>2572</v>
      </c>
      <c r="B471" s="677" t="s">
        <v>2573</v>
      </c>
      <c r="C471" s="680">
        <v>704</v>
      </c>
      <c r="D471" s="674"/>
      <c r="E471" s="678"/>
    </row>
    <row r="472" spans="1:5">
      <c r="A472" s="676" t="s">
        <v>2574</v>
      </c>
      <c r="B472" s="677" t="s">
        <v>2575</v>
      </c>
      <c r="C472" s="680">
        <v>704</v>
      </c>
      <c r="D472" s="674"/>
      <c r="E472" s="678"/>
    </row>
    <row r="473" spans="1:5" ht="30">
      <c r="A473" s="671" t="s">
        <v>2576</v>
      </c>
      <c r="B473" s="677" t="s">
        <v>2577</v>
      </c>
      <c r="C473" s="680">
        <v>704</v>
      </c>
      <c r="D473" s="674"/>
      <c r="E473" s="678"/>
    </row>
    <row r="474" spans="1:5">
      <c r="A474" s="676" t="s">
        <v>2578</v>
      </c>
      <c r="B474" s="677" t="s">
        <v>2579</v>
      </c>
      <c r="C474" s="680">
        <v>704</v>
      </c>
      <c r="D474" s="674"/>
      <c r="E474" s="678"/>
    </row>
    <row r="475" spans="1:5" ht="30">
      <c r="A475" s="671" t="s">
        <v>2580</v>
      </c>
      <c r="B475" s="677" t="s">
        <v>2581</v>
      </c>
      <c r="C475" s="680">
        <v>704</v>
      </c>
      <c r="D475" s="674"/>
      <c r="E475" s="678"/>
    </row>
    <row r="476" spans="1:5">
      <c r="A476" s="676" t="s">
        <v>2582</v>
      </c>
      <c r="B476" s="677" t="s">
        <v>2583</v>
      </c>
      <c r="C476" s="680">
        <v>704</v>
      </c>
      <c r="D476" s="674"/>
      <c r="E476" s="678"/>
    </row>
    <row r="477" spans="1:5">
      <c r="A477" s="671" t="s">
        <v>2584</v>
      </c>
      <c r="B477" s="677" t="s">
        <v>2585</v>
      </c>
      <c r="C477" s="680">
        <v>704</v>
      </c>
      <c r="D477" s="674"/>
      <c r="E477" s="678"/>
    </row>
    <row r="478" spans="1:5">
      <c r="A478" s="676" t="s">
        <v>2586</v>
      </c>
      <c r="B478" s="677" t="s">
        <v>2587</v>
      </c>
      <c r="C478" s="680">
        <v>704</v>
      </c>
      <c r="D478" s="674"/>
      <c r="E478" s="678"/>
    </row>
    <row r="479" spans="1:5">
      <c r="A479" s="671" t="s">
        <v>2588</v>
      </c>
      <c r="B479" s="677" t="s">
        <v>2589</v>
      </c>
      <c r="C479" s="680">
        <v>704</v>
      </c>
      <c r="D479" s="674"/>
      <c r="E479" s="678"/>
    </row>
    <row r="480" spans="1:5">
      <c r="A480" s="676" t="s">
        <v>2590</v>
      </c>
      <c r="B480" s="677" t="s">
        <v>2591</v>
      </c>
      <c r="C480" s="680">
        <v>704</v>
      </c>
      <c r="D480" s="674"/>
      <c r="E480" s="678"/>
    </row>
    <row r="481" spans="1:228">
      <c r="A481" s="671" t="s">
        <v>2592</v>
      </c>
      <c r="B481" s="677" t="s">
        <v>2593</v>
      </c>
      <c r="C481" s="680">
        <v>704</v>
      </c>
      <c r="D481" s="674"/>
      <c r="E481" s="678"/>
    </row>
    <row r="482" spans="1:228">
      <c r="A482" s="676" t="s">
        <v>2594</v>
      </c>
      <c r="B482" s="677" t="s">
        <v>2595</v>
      </c>
      <c r="C482" s="680">
        <v>704</v>
      </c>
      <c r="D482" s="674"/>
      <c r="E482" s="678"/>
    </row>
    <row r="483" spans="1:228" ht="30">
      <c r="A483" s="671" t="s">
        <v>2596</v>
      </c>
      <c r="B483" s="677" t="s">
        <v>2597</v>
      </c>
      <c r="C483" s="680">
        <v>704</v>
      </c>
      <c r="D483" s="674"/>
      <c r="E483" s="678"/>
    </row>
    <row r="484" spans="1:228">
      <c r="A484" s="671" t="s">
        <v>2598</v>
      </c>
      <c r="B484" s="677" t="s">
        <v>2599</v>
      </c>
      <c r="C484" s="680">
        <v>704</v>
      </c>
      <c r="D484" s="674"/>
      <c r="E484" s="678"/>
    </row>
    <row r="485" spans="1:228">
      <c r="A485" s="676" t="s">
        <v>2600</v>
      </c>
      <c r="B485" s="677" t="s">
        <v>2601</v>
      </c>
      <c r="C485" s="680">
        <v>704</v>
      </c>
      <c r="D485" s="674"/>
      <c r="E485" s="678"/>
    </row>
    <row r="486" spans="1:228">
      <c r="A486" s="671" t="s">
        <v>2602</v>
      </c>
      <c r="B486" s="677" t="s">
        <v>2603</v>
      </c>
      <c r="C486" s="680">
        <v>704</v>
      </c>
      <c r="D486" s="674"/>
      <c r="E486" s="678"/>
    </row>
    <row r="487" spans="1:228">
      <c r="A487" s="676" t="s">
        <v>2604</v>
      </c>
      <c r="B487" s="677" t="s">
        <v>2605</v>
      </c>
      <c r="C487" s="680">
        <v>704</v>
      </c>
      <c r="D487" s="674"/>
      <c r="E487" s="678"/>
      <c r="F487" s="684"/>
      <c r="G487" s="684"/>
      <c r="H487" s="684"/>
      <c r="I487" s="684"/>
      <c r="J487" s="684"/>
      <c r="K487" s="684"/>
      <c r="L487" s="684"/>
      <c r="M487" s="684"/>
      <c r="N487" s="684"/>
      <c r="O487" s="684"/>
      <c r="P487" s="684"/>
      <c r="Q487" s="684"/>
      <c r="R487" s="684"/>
      <c r="S487" s="684"/>
      <c r="T487" s="684"/>
      <c r="U487" s="684"/>
      <c r="V487" s="684"/>
      <c r="W487" s="684"/>
      <c r="X487" s="684"/>
      <c r="Y487" s="684"/>
      <c r="Z487" s="684"/>
      <c r="AA487" s="684"/>
      <c r="AB487" s="684"/>
      <c r="AC487" s="684"/>
      <c r="AD487" s="684"/>
      <c r="AE487" s="684"/>
      <c r="AF487" s="684"/>
      <c r="AG487" s="684"/>
      <c r="AH487" s="684"/>
      <c r="AI487" s="684"/>
      <c r="AJ487" s="684"/>
      <c r="AK487" s="684"/>
      <c r="AL487" s="684"/>
      <c r="AM487" s="684"/>
      <c r="AN487" s="684"/>
      <c r="AO487" s="684"/>
      <c r="AP487" s="684"/>
      <c r="AQ487" s="684"/>
      <c r="AR487" s="684"/>
      <c r="AS487" s="684"/>
      <c r="AT487" s="684"/>
      <c r="AU487" s="684"/>
      <c r="AV487" s="684"/>
      <c r="AW487" s="684"/>
      <c r="AX487" s="684"/>
      <c r="AY487" s="684"/>
      <c r="AZ487" s="684"/>
      <c r="BA487" s="684"/>
      <c r="BB487" s="684"/>
      <c r="BC487" s="684"/>
      <c r="BD487" s="684"/>
      <c r="BE487" s="684"/>
      <c r="BF487" s="684"/>
      <c r="BG487" s="684"/>
      <c r="BH487" s="684"/>
      <c r="BI487" s="684"/>
      <c r="BJ487" s="684"/>
      <c r="BK487" s="684"/>
      <c r="BL487" s="684"/>
      <c r="BM487" s="684"/>
      <c r="BN487" s="684"/>
      <c r="BO487" s="684"/>
      <c r="BP487" s="684"/>
      <c r="BQ487" s="684"/>
      <c r="BR487" s="684"/>
      <c r="BS487" s="684"/>
      <c r="BT487" s="684"/>
      <c r="BU487" s="684"/>
      <c r="BV487" s="684"/>
      <c r="BW487" s="684"/>
      <c r="BX487" s="684"/>
      <c r="BY487" s="684"/>
      <c r="BZ487" s="684"/>
      <c r="CA487" s="684"/>
      <c r="CB487" s="684"/>
      <c r="CC487" s="684"/>
      <c r="CD487" s="684"/>
      <c r="CE487" s="684"/>
      <c r="CF487" s="684"/>
      <c r="CG487" s="684"/>
      <c r="CH487" s="684"/>
      <c r="CI487" s="684"/>
      <c r="CJ487" s="684"/>
      <c r="CK487" s="684"/>
      <c r="CL487" s="684"/>
      <c r="CM487" s="684"/>
      <c r="CN487" s="684"/>
      <c r="CO487" s="684"/>
      <c r="CP487" s="684"/>
      <c r="CQ487" s="684"/>
      <c r="CR487" s="684"/>
      <c r="CS487" s="684"/>
      <c r="CT487" s="684"/>
      <c r="CU487" s="684"/>
      <c r="CV487" s="684"/>
      <c r="CW487" s="684"/>
      <c r="CX487" s="684"/>
      <c r="CY487" s="684"/>
      <c r="CZ487" s="684"/>
      <c r="DA487" s="684"/>
      <c r="DB487" s="684"/>
      <c r="DC487" s="684"/>
      <c r="DD487" s="684"/>
      <c r="DE487" s="684"/>
      <c r="DF487" s="684"/>
      <c r="DG487" s="684"/>
      <c r="DH487" s="684"/>
      <c r="DI487" s="684"/>
      <c r="DJ487" s="684"/>
      <c r="DK487" s="684"/>
      <c r="DL487" s="684"/>
      <c r="DM487" s="684"/>
      <c r="DN487" s="684"/>
      <c r="DO487" s="684"/>
      <c r="DP487" s="684"/>
      <c r="DQ487" s="684"/>
      <c r="DR487" s="684"/>
      <c r="DS487" s="684"/>
      <c r="DT487" s="684"/>
      <c r="DU487" s="684"/>
      <c r="DV487" s="684"/>
      <c r="DW487" s="684"/>
      <c r="DX487" s="684"/>
      <c r="DY487" s="684"/>
      <c r="DZ487" s="684"/>
      <c r="EA487" s="684"/>
      <c r="EB487" s="684"/>
      <c r="EC487" s="684"/>
      <c r="ED487" s="684"/>
      <c r="EE487" s="684"/>
      <c r="EF487" s="684"/>
      <c r="EG487" s="684"/>
      <c r="EH487" s="684"/>
      <c r="EI487" s="684"/>
      <c r="EJ487" s="684"/>
      <c r="EK487" s="684"/>
      <c r="EL487" s="684"/>
      <c r="EM487" s="684"/>
      <c r="EN487" s="684"/>
      <c r="EO487" s="684"/>
      <c r="EP487" s="684"/>
      <c r="EQ487" s="684"/>
      <c r="ER487" s="684"/>
      <c r="ES487" s="684"/>
      <c r="ET487" s="684"/>
      <c r="EU487" s="684"/>
      <c r="EV487" s="684"/>
      <c r="EW487" s="684"/>
      <c r="EX487" s="684"/>
      <c r="EY487" s="684"/>
      <c r="EZ487" s="684"/>
      <c r="FA487" s="684"/>
      <c r="FB487" s="684"/>
      <c r="FC487" s="684"/>
      <c r="FD487" s="684"/>
      <c r="FE487" s="684"/>
      <c r="FF487" s="684"/>
      <c r="FG487" s="684"/>
      <c r="FH487" s="684"/>
      <c r="FI487" s="684"/>
      <c r="FJ487" s="684"/>
      <c r="FK487" s="684"/>
      <c r="FL487" s="684"/>
      <c r="FM487" s="684"/>
      <c r="FN487" s="684"/>
      <c r="FO487" s="684"/>
      <c r="FP487" s="684"/>
      <c r="FQ487" s="684"/>
      <c r="FR487" s="684"/>
      <c r="FS487" s="684"/>
      <c r="FT487" s="684"/>
      <c r="FU487" s="684"/>
      <c r="FV487" s="684"/>
      <c r="FW487" s="684"/>
      <c r="FX487" s="684"/>
      <c r="FY487" s="684"/>
      <c r="FZ487" s="684"/>
      <c r="GA487" s="684"/>
      <c r="GB487" s="684"/>
      <c r="GC487" s="684"/>
      <c r="GD487" s="684"/>
      <c r="GE487" s="684"/>
      <c r="GF487" s="684"/>
      <c r="GG487" s="684"/>
      <c r="GH487" s="684"/>
      <c r="GI487" s="684"/>
      <c r="GJ487" s="684"/>
      <c r="GK487" s="684"/>
      <c r="GL487" s="684"/>
      <c r="GM487" s="684"/>
      <c r="GN487" s="684"/>
      <c r="GO487" s="684"/>
      <c r="GP487" s="684"/>
      <c r="GQ487" s="684"/>
      <c r="GR487" s="684"/>
      <c r="GS487" s="684"/>
      <c r="GT487" s="684"/>
      <c r="GU487" s="684"/>
      <c r="GV487" s="684"/>
      <c r="GW487" s="684"/>
      <c r="GX487" s="684"/>
      <c r="GY487" s="684"/>
      <c r="GZ487" s="684"/>
      <c r="HA487" s="684"/>
      <c r="HB487" s="684"/>
      <c r="HC487" s="684"/>
      <c r="HD487" s="684"/>
      <c r="HE487" s="684"/>
      <c r="HF487" s="684"/>
      <c r="HG487" s="684"/>
      <c r="HH487" s="684"/>
      <c r="HI487" s="684"/>
      <c r="HJ487" s="684"/>
      <c r="HK487" s="684"/>
      <c r="HL487" s="684"/>
      <c r="HM487" s="684"/>
      <c r="HN487" s="684"/>
      <c r="HO487" s="684"/>
      <c r="HP487" s="684"/>
      <c r="HQ487" s="684"/>
      <c r="HR487" s="684"/>
      <c r="HS487" s="684"/>
      <c r="HT487" s="684"/>
    </row>
    <row r="488" spans="1:228">
      <c r="A488" s="671" t="s">
        <v>2606</v>
      </c>
      <c r="B488" s="677" t="s">
        <v>2607</v>
      </c>
      <c r="C488" s="680">
        <v>704</v>
      </c>
      <c r="D488" s="674"/>
      <c r="E488" s="678"/>
      <c r="F488" s="684"/>
      <c r="G488" s="684"/>
      <c r="H488" s="684"/>
      <c r="I488" s="684"/>
      <c r="J488" s="684"/>
      <c r="K488" s="684"/>
      <c r="L488" s="684"/>
      <c r="M488" s="684"/>
      <c r="N488" s="684"/>
      <c r="O488" s="684"/>
      <c r="P488" s="684"/>
      <c r="Q488" s="684"/>
      <c r="R488" s="684"/>
      <c r="S488" s="684"/>
      <c r="T488" s="684"/>
      <c r="U488" s="684"/>
      <c r="V488" s="684"/>
      <c r="W488" s="684"/>
      <c r="X488" s="684"/>
      <c r="Y488" s="684"/>
      <c r="Z488" s="684"/>
      <c r="AA488" s="684"/>
      <c r="AB488" s="684"/>
      <c r="AC488" s="684"/>
      <c r="AD488" s="684"/>
      <c r="AE488" s="684"/>
      <c r="AF488" s="684"/>
      <c r="AG488" s="684"/>
      <c r="AH488" s="684"/>
      <c r="AI488" s="684"/>
      <c r="AJ488" s="684"/>
      <c r="AK488" s="684"/>
      <c r="AL488" s="684"/>
      <c r="AM488" s="684"/>
      <c r="AN488" s="684"/>
      <c r="AO488" s="684"/>
      <c r="AP488" s="684"/>
      <c r="AQ488" s="684"/>
      <c r="AR488" s="684"/>
      <c r="AS488" s="684"/>
      <c r="AT488" s="684"/>
      <c r="AU488" s="684"/>
      <c r="AV488" s="684"/>
      <c r="AW488" s="684"/>
      <c r="AX488" s="684"/>
      <c r="AY488" s="684"/>
      <c r="AZ488" s="684"/>
      <c r="BA488" s="684"/>
      <c r="BB488" s="684"/>
      <c r="BC488" s="684"/>
      <c r="BD488" s="684"/>
      <c r="BE488" s="684"/>
      <c r="BF488" s="684"/>
      <c r="BG488" s="684"/>
      <c r="BH488" s="684"/>
      <c r="BI488" s="684"/>
      <c r="BJ488" s="684"/>
      <c r="BK488" s="684"/>
      <c r="BL488" s="684"/>
      <c r="BM488" s="684"/>
      <c r="BN488" s="684"/>
      <c r="BO488" s="684"/>
      <c r="BP488" s="684"/>
      <c r="BQ488" s="684"/>
      <c r="BR488" s="684"/>
      <c r="BS488" s="684"/>
      <c r="BT488" s="684"/>
      <c r="BU488" s="684"/>
      <c r="BV488" s="684"/>
      <c r="BW488" s="684"/>
      <c r="BX488" s="684"/>
      <c r="BY488" s="684"/>
      <c r="BZ488" s="684"/>
      <c r="CA488" s="684"/>
      <c r="CB488" s="684"/>
      <c r="CC488" s="684"/>
      <c r="CD488" s="684"/>
      <c r="CE488" s="684"/>
      <c r="CF488" s="684"/>
      <c r="CG488" s="684"/>
      <c r="CH488" s="684"/>
      <c r="CI488" s="684"/>
      <c r="CJ488" s="684"/>
      <c r="CK488" s="684"/>
      <c r="CL488" s="684"/>
      <c r="CM488" s="684"/>
      <c r="CN488" s="684"/>
      <c r="CO488" s="684"/>
      <c r="CP488" s="684"/>
      <c r="CQ488" s="684"/>
      <c r="CR488" s="684"/>
      <c r="CS488" s="684"/>
      <c r="CT488" s="684"/>
      <c r="CU488" s="684"/>
      <c r="CV488" s="684"/>
      <c r="CW488" s="684"/>
      <c r="CX488" s="684"/>
      <c r="CY488" s="684"/>
      <c r="CZ488" s="684"/>
      <c r="DA488" s="684"/>
      <c r="DB488" s="684"/>
      <c r="DC488" s="684"/>
      <c r="DD488" s="684"/>
      <c r="DE488" s="684"/>
      <c r="DF488" s="684"/>
      <c r="DG488" s="684"/>
      <c r="DH488" s="684"/>
      <c r="DI488" s="684"/>
      <c r="DJ488" s="684"/>
      <c r="DK488" s="684"/>
      <c r="DL488" s="684"/>
      <c r="DM488" s="684"/>
      <c r="DN488" s="684"/>
      <c r="DO488" s="684"/>
      <c r="DP488" s="684"/>
      <c r="DQ488" s="684"/>
      <c r="DR488" s="684"/>
      <c r="DS488" s="684"/>
      <c r="DT488" s="684"/>
      <c r="DU488" s="684"/>
      <c r="DV488" s="684"/>
      <c r="DW488" s="684"/>
      <c r="DX488" s="684"/>
      <c r="DY488" s="684"/>
      <c r="DZ488" s="684"/>
      <c r="EA488" s="684"/>
      <c r="EB488" s="684"/>
      <c r="EC488" s="684"/>
      <c r="ED488" s="684"/>
      <c r="EE488" s="684"/>
      <c r="EF488" s="684"/>
      <c r="EG488" s="684"/>
      <c r="EH488" s="684"/>
      <c r="EI488" s="684"/>
      <c r="EJ488" s="684"/>
      <c r="EK488" s="684"/>
      <c r="EL488" s="684"/>
      <c r="EM488" s="684"/>
      <c r="EN488" s="684"/>
      <c r="EO488" s="684"/>
      <c r="EP488" s="684"/>
      <c r="EQ488" s="684"/>
      <c r="ER488" s="684"/>
      <c r="ES488" s="684"/>
      <c r="ET488" s="684"/>
      <c r="EU488" s="684"/>
      <c r="EV488" s="684"/>
      <c r="EW488" s="684"/>
      <c r="EX488" s="684"/>
      <c r="EY488" s="684"/>
      <c r="EZ488" s="684"/>
      <c r="FA488" s="684"/>
      <c r="FB488" s="684"/>
      <c r="FC488" s="684"/>
      <c r="FD488" s="684"/>
      <c r="FE488" s="684"/>
      <c r="FF488" s="684"/>
      <c r="FG488" s="684"/>
      <c r="FH488" s="684"/>
      <c r="FI488" s="684"/>
      <c r="FJ488" s="684"/>
      <c r="FK488" s="684"/>
      <c r="FL488" s="684"/>
      <c r="FM488" s="684"/>
      <c r="FN488" s="684"/>
      <c r="FO488" s="684"/>
      <c r="FP488" s="684"/>
      <c r="FQ488" s="684"/>
      <c r="FR488" s="684"/>
      <c r="FS488" s="684"/>
      <c r="FT488" s="684"/>
      <c r="FU488" s="684"/>
      <c r="FV488" s="684"/>
      <c r="FW488" s="684"/>
      <c r="FX488" s="684"/>
      <c r="FY488" s="684"/>
      <c r="FZ488" s="684"/>
      <c r="GA488" s="684"/>
      <c r="GB488" s="684"/>
      <c r="GC488" s="684"/>
      <c r="GD488" s="684"/>
      <c r="GE488" s="684"/>
      <c r="GF488" s="684"/>
      <c r="GG488" s="684"/>
      <c r="GH488" s="684"/>
      <c r="GI488" s="684"/>
      <c r="GJ488" s="684"/>
      <c r="GK488" s="684"/>
      <c r="GL488" s="684"/>
      <c r="GM488" s="684"/>
      <c r="GN488" s="684"/>
      <c r="GO488" s="684"/>
      <c r="GP488" s="684"/>
      <c r="GQ488" s="684"/>
      <c r="GR488" s="684"/>
      <c r="GS488" s="684"/>
      <c r="GT488" s="684"/>
      <c r="GU488" s="684"/>
      <c r="GV488" s="684"/>
      <c r="GW488" s="684"/>
      <c r="GX488" s="684"/>
      <c r="GY488" s="684"/>
      <c r="GZ488" s="684"/>
      <c r="HA488" s="684"/>
      <c r="HB488" s="684"/>
      <c r="HC488" s="684"/>
      <c r="HD488" s="684"/>
      <c r="HE488" s="684"/>
      <c r="HF488" s="684"/>
      <c r="HG488" s="684"/>
      <c r="HH488" s="684"/>
      <c r="HI488" s="684"/>
      <c r="HJ488" s="684"/>
      <c r="HK488" s="684"/>
      <c r="HL488" s="684"/>
      <c r="HM488" s="684"/>
      <c r="HN488" s="684"/>
      <c r="HO488" s="684"/>
      <c r="HP488" s="684"/>
      <c r="HQ488" s="684"/>
      <c r="HR488" s="684"/>
      <c r="HS488" s="684"/>
      <c r="HT488" s="684"/>
    </row>
    <row r="489" spans="1:228" ht="15.75" thickBot="1">
      <c r="A489" s="676" t="s">
        <v>2608</v>
      </c>
      <c r="B489" s="685" t="s">
        <v>2609</v>
      </c>
      <c r="C489" s="680">
        <v>704</v>
      </c>
      <c r="D489" s="674"/>
      <c r="E489" s="686"/>
      <c r="F489" s="684"/>
      <c r="G489" s="684"/>
      <c r="H489" s="684"/>
      <c r="I489" s="684"/>
      <c r="J489" s="684"/>
      <c r="K489" s="684"/>
      <c r="L489" s="684"/>
      <c r="M489" s="684"/>
      <c r="N489" s="684"/>
      <c r="O489" s="684"/>
      <c r="P489" s="684"/>
      <c r="Q489" s="684"/>
      <c r="R489" s="684"/>
      <c r="S489" s="684"/>
      <c r="T489" s="684"/>
      <c r="U489" s="684"/>
      <c r="V489" s="684"/>
      <c r="W489" s="684"/>
      <c r="X489" s="684"/>
      <c r="Y489" s="684"/>
      <c r="Z489" s="684"/>
      <c r="AA489" s="684"/>
      <c r="AB489" s="684"/>
      <c r="AC489" s="684"/>
      <c r="AD489" s="684"/>
      <c r="AE489" s="684"/>
      <c r="AF489" s="684"/>
      <c r="AG489" s="684"/>
      <c r="AH489" s="684"/>
      <c r="AI489" s="684"/>
      <c r="AJ489" s="684"/>
      <c r="AK489" s="684"/>
      <c r="AL489" s="684"/>
      <c r="AM489" s="684"/>
      <c r="AN489" s="684"/>
      <c r="AO489" s="684"/>
      <c r="AP489" s="684"/>
      <c r="AQ489" s="684"/>
      <c r="AR489" s="684"/>
      <c r="AS489" s="684"/>
      <c r="AT489" s="684"/>
      <c r="AU489" s="684"/>
      <c r="AV489" s="684"/>
      <c r="AW489" s="684"/>
      <c r="AX489" s="684"/>
      <c r="AY489" s="684"/>
      <c r="AZ489" s="684"/>
      <c r="BA489" s="684"/>
      <c r="BB489" s="684"/>
      <c r="BC489" s="684"/>
      <c r="BD489" s="684"/>
      <c r="BE489" s="684"/>
      <c r="BF489" s="684"/>
      <c r="BG489" s="684"/>
      <c r="BH489" s="684"/>
      <c r="BI489" s="684"/>
      <c r="BJ489" s="684"/>
      <c r="BK489" s="684"/>
      <c r="BL489" s="684"/>
      <c r="BM489" s="684"/>
      <c r="BN489" s="684"/>
      <c r="BO489" s="684"/>
      <c r="BP489" s="684"/>
      <c r="BQ489" s="684"/>
      <c r="BR489" s="684"/>
      <c r="BS489" s="684"/>
      <c r="BT489" s="684"/>
      <c r="BU489" s="684"/>
      <c r="BV489" s="684"/>
      <c r="BW489" s="684"/>
      <c r="BX489" s="684"/>
      <c r="BY489" s="684"/>
      <c r="BZ489" s="684"/>
      <c r="CA489" s="684"/>
      <c r="CB489" s="684"/>
      <c r="CC489" s="684"/>
      <c r="CD489" s="684"/>
      <c r="CE489" s="684"/>
      <c r="CF489" s="684"/>
      <c r="CG489" s="684"/>
      <c r="CH489" s="684"/>
      <c r="CI489" s="684"/>
      <c r="CJ489" s="684"/>
      <c r="CK489" s="684"/>
      <c r="CL489" s="684"/>
      <c r="CM489" s="684"/>
      <c r="CN489" s="684"/>
      <c r="CO489" s="684"/>
      <c r="CP489" s="684"/>
      <c r="CQ489" s="684"/>
      <c r="CR489" s="684"/>
      <c r="CS489" s="684"/>
      <c r="CT489" s="684"/>
      <c r="CU489" s="684"/>
      <c r="CV489" s="684"/>
      <c r="CW489" s="684"/>
      <c r="CX489" s="684"/>
      <c r="CY489" s="684"/>
      <c r="CZ489" s="684"/>
      <c r="DA489" s="684"/>
      <c r="DB489" s="684"/>
      <c r="DC489" s="684"/>
      <c r="DD489" s="684"/>
      <c r="DE489" s="684"/>
      <c r="DF489" s="684"/>
      <c r="DG489" s="684"/>
      <c r="DH489" s="684"/>
      <c r="DI489" s="684"/>
      <c r="DJ489" s="684"/>
      <c r="DK489" s="684"/>
      <c r="DL489" s="684"/>
      <c r="DM489" s="684"/>
      <c r="DN489" s="684"/>
      <c r="DO489" s="684"/>
      <c r="DP489" s="684"/>
      <c r="DQ489" s="684"/>
      <c r="DR489" s="684"/>
      <c r="DS489" s="684"/>
      <c r="DT489" s="684"/>
      <c r="DU489" s="684"/>
      <c r="DV489" s="684"/>
      <c r="DW489" s="684"/>
      <c r="DX489" s="684"/>
      <c r="DY489" s="684"/>
      <c r="DZ489" s="684"/>
      <c r="EA489" s="684"/>
      <c r="EB489" s="684"/>
      <c r="EC489" s="684"/>
      <c r="ED489" s="684"/>
      <c r="EE489" s="684"/>
      <c r="EF489" s="684"/>
      <c r="EG489" s="684"/>
      <c r="EH489" s="684"/>
      <c r="EI489" s="684"/>
      <c r="EJ489" s="684"/>
      <c r="EK489" s="684"/>
      <c r="EL489" s="684"/>
      <c r="EM489" s="684"/>
      <c r="EN489" s="684"/>
      <c r="EO489" s="684"/>
      <c r="EP489" s="684"/>
      <c r="EQ489" s="684"/>
      <c r="ER489" s="684"/>
      <c r="ES489" s="684"/>
      <c r="ET489" s="684"/>
      <c r="EU489" s="684"/>
      <c r="EV489" s="684"/>
      <c r="EW489" s="684"/>
      <c r="EX489" s="684"/>
      <c r="EY489" s="684"/>
      <c r="EZ489" s="684"/>
      <c r="FA489" s="684"/>
      <c r="FB489" s="684"/>
      <c r="FC489" s="684"/>
      <c r="FD489" s="684"/>
      <c r="FE489" s="684"/>
      <c r="FF489" s="684"/>
      <c r="FG489" s="684"/>
      <c r="FH489" s="684"/>
      <c r="FI489" s="684"/>
      <c r="FJ489" s="684"/>
      <c r="FK489" s="684"/>
      <c r="FL489" s="684"/>
      <c r="FM489" s="684"/>
      <c r="FN489" s="684"/>
      <c r="FO489" s="684"/>
      <c r="FP489" s="684"/>
      <c r="FQ489" s="684"/>
      <c r="FR489" s="684"/>
      <c r="FS489" s="684"/>
      <c r="FT489" s="684"/>
      <c r="FU489" s="684"/>
      <c r="FV489" s="684"/>
      <c r="FW489" s="684"/>
      <c r="FX489" s="684"/>
      <c r="FY489" s="684"/>
      <c r="FZ489" s="684"/>
      <c r="GA489" s="684"/>
      <c r="GB489" s="684"/>
      <c r="GC489" s="684"/>
      <c r="GD489" s="684"/>
      <c r="GE489" s="684"/>
      <c r="GF489" s="684"/>
      <c r="GG489" s="684"/>
      <c r="GH489" s="684"/>
      <c r="GI489" s="684"/>
      <c r="GJ489" s="684"/>
      <c r="GK489" s="684"/>
      <c r="GL489" s="684"/>
      <c r="GM489" s="684"/>
      <c r="GN489" s="684"/>
      <c r="GO489" s="684"/>
      <c r="GP489" s="684"/>
      <c r="GQ489" s="684"/>
      <c r="GR489" s="684"/>
      <c r="GS489" s="684"/>
      <c r="GT489" s="684"/>
      <c r="GU489" s="684"/>
      <c r="GV489" s="684"/>
      <c r="GW489" s="684"/>
      <c r="GX489" s="684"/>
      <c r="GY489" s="684"/>
      <c r="GZ489" s="684"/>
      <c r="HA489" s="684"/>
      <c r="HB489" s="684"/>
      <c r="HC489" s="684"/>
      <c r="HD489" s="684"/>
      <c r="HE489" s="684"/>
      <c r="HF489" s="684"/>
      <c r="HG489" s="684"/>
      <c r="HH489" s="684"/>
      <c r="HI489" s="684"/>
      <c r="HJ489" s="684"/>
      <c r="HK489" s="684"/>
      <c r="HL489" s="684"/>
      <c r="HM489" s="684"/>
      <c r="HN489" s="684"/>
      <c r="HO489" s="684"/>
      <c r="HP489" s="684"/>
      <c r="HQ489" s="684"/>
      <c r="HR489" s="684"/>
      <c r="HS489" s="684"/>
      <c r="HT489" s="684"/>
    </row>
    <row r="490" spans="1:228" ht="15.75" thickBot="1">
      <c r="A490" s="687" t="s">
        <v>2610</v>
      </c>
      <c r="B490" s="688" t="s">
        <v>2611</v>
      </c>
      <c r="C490" s="689"/>
      <c r="D490" s="690"/>
      <c r="E490" s="691"/>
      <c r="F490" s="684"/>
      <c r="G490" s="684"/>
      <c r="H490" s="684"/>
      <c r="I490" s="684"/>
      <c r="J490" s="684"/>
      <c r="K490" s="684"/>
      <c r="L490" s="684"/>
      <c r="M490" s="684"/>
      <c r="N490" s="684"/>
      <c r="O490" s="684"/>
      <c r="P490" s="684"/>
      <c r="Q490" s="684"/>
      <c r="R490" s="684"/>
      <c r="S490" s="684"/>
      <c r="T490" s="684"/>
      <c r="U490" s="684"/>
      <c r="V490" s="684"/>
      <c r="W490" s="684"/>
      <c r="X490" s="684"/>
      <c r="Y490" s="684"/>
      <c r="Z490" s="684"/>
      <c r="AA490" s="684"/>
      <c r="AB490" s="684"/>
      <c r="AC490" s="684"/>
      <c r="AD490" s="684"/>
      <c r="AE490" s="684"/>
      <c r="AF490" s="684"/>
      <c r="AG490" s="684"/>
      <c r="AH490" s="684"/>
      <c r="AI490" s="684"/>
      <c r="AJ490" s="684"/>
      <c r="AK490" s="684"/>
      <c r="AL490" s="684"/>
      <c r="AM490" s="684"/>
      <c r="AN490" s="684"/>
      <c r="AO490" s="684"/>
      <c r="AP490" s="684"/>
      <c r="AQ490" s="684"/>
      <c r="AR490" s="684"/>
      <c r="AS490" s="684"/>
      <c r="AT490" s="684"/>
      <c r="AU490" s="684"/>
      <c r="AV490" s="684"/>
      <c r="AW490" s="684"/>
      <c r="AX490" s="684"/>
      <c r="AY490" s="684"/>
      <c r="AZ490" s="684"/>
      <c r="BA490" s="684"/>
      <c r="BB490" s="684"/>
      <c r="BC490" s="684"/>
      <c r="BD490" s="684"/>
      <c r="BE490" s="684"/>
      <c r="BF490" s="684"/>
      <c r="BG490" s="684"/>
      <c r="BH490" s="684"/>
      <c r="BI490" s="684"/>
      <c r="BJ490" s="684"/>
      <c r="BK490" s="684"/>
      <c r="BL490" s="684"/>
      <c r="BM490" s="684"/>
      <c r="BN490" s="684"/>
      <c r="BO490" s="684"/>
      <c r="BP490" s="684"/>
      <c r="BQ490" s="684"/>
      <c r="BR490" s="684"/>
      <c r="BS490" s="684"/>
      <c r="BT490" s="684"/>
      <c r="BU490" s="684"/>
      <c r="BV490" s="684"/>
      <c r="BW490" s="684"/>
      <c r="BX490" s="684"/>
      <c r="BY490" s="684"/>
      <c r="BZ490" s="684"/>
      <c r="CA490" s="684"/>
      <c r="CB490" s="684"/>
      <c r="CC490" s="684"/>
      <c r="CD490" s="684"/>
      <c r="CE490" s="684"/>
      <c r="CF490" s="684"/>
      <c r="CG490" s="684"/>
      <c r="CH490" s="684"/>
      <c r="CI490" s="684"/>
      <c r="CJ490" s="684"/>
      <c r="CK490" s="684"/>
      <c r="CL490" s="684"/>
      <c r="CM490" s="684"/>
      <c r="CN490" s="684"/>
      <c r="CO490" s="684"/>
      <c r="CP490" s="684"/>
      <c r="CQ490" s="684"/>
      <c r="CR490" s="684"/>
      <c r="CS490" s="684"/>
      <c r="CT490" s="684"/>
      <c r="CU490" s="684"/>
      <c r="CV490" s="684"/>
      <c r="CW490" s="684"/>
      <c r="CX490" s="684"/>
      <c r="CY490" s="684"/>
      <c r="CZ490" s="684"/>
      <c r="DA490" s="684"/>
      <c r="DB490" s="684"/>
      <c r="DC490" s="684"/>
      <c r="DD490" s="684"/>
      <c r="DE490" s="684"/>
      <c r="DF490" s="684"/>
      <c r="DG490" s="684"/>
      <c r="DH490" s="684"/>
      <c r="DI490" s="684"/>
      <c r="DJ490" s="684"/>
      <c r="DK490" s="684"/>
      <c r="DL490" s="684"/>
      <c r="DM490" s="684"/>
      <c r="DN490" s="684"/>
      <c r="DO490" s="684"/>
      <c r="DP490" s="684"/>
      <c r="DQ490" s="684"/>
      <c r="DR490" s="684"/>
      <c r="DS490" s="684"/>
      <c r="DT490" s="684"/>
      <c r="DU490" s="684"/>
      <c r="DV490" s="684"/>
      <c r="DW490" s="684"/>
      <c r="DX490" s="684"/>
      <c r="DY490" s="684"/>
      <c r="DZ490" s="684"/>
      <c r="EA490" s="684"/>
      <c r="EB490" s="684"/>
      <c r="EC490" s="684"/>
      <c r="ED490" s="684"/>
      <c r="EE490" s="684"/>
      <c r="EF490" s="684"/>
      <c r="EG490" s="684"/>
      <c r="EH490" s="684"/>
      <c r="EI490" s="684"/>
      <c r="EJ490" s="684"/>
      <c r="EK490" s="684"/>
      <c r="EL490" s="684"/>
      <c r="EM490" s="684"/>
      <c r="EN490" s="684"/>
      <c r="EO490" s="684"/>
      <c r="EP490" s="684"/>
      <c r="EQ490" s="684"/>
      <c r="ER490" s="684"/>
      <c r="ES490" s="684"/>
      <c r="ET490" s="684"/>
      <c r="EU490" s="684"/>
      <c r="EV490" s="684"/>
      <c r="EW490" s="684"/>
      <c r="EX490" s="684"/>
      <c r="EY490" s="684"/>
      <c r="EZ490" s="684"/>
      <c r="FA490" s="684"/>
      <c r="FB490" s="684"/>
      <c r="FC490" s="684"/>
      <c r="FD490" s="684"/>
      <c r="FE490" s="684"/>
      <c r="FF490" s="684"/>
      <c r="FG490" s="684"/>
      <c r="FH490" s="684"/>
      <c r="FI490" s="684"/>
      <c r="FJ490" s="684"/>
      <c r="FK490" s="684"/>
      <c r="FL490" s="684"/>
      <c r="FM490" s="684"/>
      <c r="FN490" s="684"/>
      <c r="FO490" s="684"/>
      <c r="FP490" s="684"/>
      <c r="FQ490" s="684"/>
      <c r="FR490" s="684"/>
      <c r="FS490" s="684"/>
      <c r="FT490" s="684"/>
      <c r="FU490" s="684"/>
      <c r="FV490" s="684"/>
      <c r="FW490" s="684"/>
      <c r="FX490" s="684"/>
      <c r="FY490" s="684"/>
      <c r="FZ490" s="684"/>
      <c r="GA490" s="684"/>
      <c r="GB490" s="684"/>
      <c r="GC490" s="684"/>
      <c r="GD490" s="684"/>
      <c r="GE490" s="684"/>
      <c r="GF490" s="684"/>
      <c r="GG490" s="684"/>
      <c r="GH490" s="684"/>
      <c r="GI490" s="684"/>
      <c r="GJ490" s="684"/>
      <c r="GK490" s="684"/>
      <c r="GL490" s="684"/>
      <c r="GM490" s="684"/>
      <c r="GN490" s="684"/>
      <c r="GO490" s="684"/>
      <c r="GP490" s="684"/>
      <c r="GQ490" s="684"/>
      <c r="GR490" s="684"/>
      <c r="GS490" s="684"/>
      <c r="GT490" s="684"/>
      <c r="GU490" s="684"/>
      <c r="GV490" s="684"/>
      <c r="GW490" s="684"/>
      <c r="GX490" s="684"/>
      <c r="GY490" s="684"/>
      <c r="GZ490" s="684"/>
      <c r="HA490" s="684"/>
      <c r="HB490" s="684"/>
      <c r="HC490" s="684"/>
      <c r="HD490" s="684"/>
      <c r="HE490" s="684"/>
      <c r="HF490" s="684"/>
      <c r="HG490" s="684"/>
      <c r="HH490" s="684"/>
      <c r="HI490" s="684"/>
      <c r="HJ490" s="684"/>
      <c r="HK490" s="684"/>
      <c r="HL490" s="684"/>
      <c r="HM490" s="684"/>
      <c r="HN490" s="684"/>
      <c r="HO490" s="684"/>
      <c r="HP490" s="684"/>
      <c r="HQ490" s="684"/>
      <c r="HR490" s="684"/>
      <c r="HS490" s="684"/>
      <c r="HT490" s="684"/>
    </row>
    <row r="491" spans="1:228">
      <c r="A491" s="619" t="s">
        <v>2612</v>
      </c>
      <c r="B491" s="692" t="s">
        <v>2613</v>
      </c>
      <c r="C491" s="620">
        <v>32.200000000000003</v>
      </c>
      <c r="D491" s="621">
        <v>47.01</v>
      </c>
      <c r="E491" s="622">
        <v>38.64</v>
      </c>
      <c r="F491" s="684"/>
      <c r="G491" s="684"/>
      <c r="H491" s="684"/>
      <c r="I491" s="684"/>
      <c r="J491" s="684"/>
      <c r="K491" s="684"/>
      <c r="L491" s="684"/>
      <c r="M491" s="684"/>
      <c r="N491" s="684"/>
      <c r="O491" s="684"/>
      <c r="P491" s="684"/>
      <c r="Q491" s="684"/>
      <c r="R491" s="684"/>
      <c r="S491" s="684"/>
      <c r="T491" s="684"/>
      <c r="U491" s="684"/>
      <c r="V491" s="684"/>
      <c r="W491" s="684"/>
      <c r="X491" s="684"/>
      <c r="Y491" s="684"/>
      <c r="Z491" s="684"/>
      <c r="AA491" s="684"/>
      <c r="AB491" s="684"/>
      <c r="AC491" s="684"/>
      <c r="AD491" s="684"/>
      <c r="AE491" s="684"/>
      <c r="AF491" s="684"/>
      <c r="AG491" s="684"/>
      <c r="AH491" s="684"/>
      <c r="AI491" s="684"/>
      <c r="AJ491" s="684"/>
      <c r="AK491" s="684"/>
      <c r="AL491" s="684"/>
      <c r="AM491" s="684"/>
      <c r="AN491" s="684"/>
      <c r="AO491" s="684"/>
      <c r="AP491" s="684"/>
      <c r="AQ491" s="684"/>
      <c r="AR491" s="684"/>
      <c r="AS491" s="684"/>
      <c r="AT491" s="684"/>
      <c r="AU491" s="684"/>
      <c r="AV491" s="684"/>
      <c r="AW491" s="684"/>
      <c r="AX491" s="684"/>
      <c r="AY491" s="684"/>
      <c r="AZ491" s="684"/>
      <c r="BA491" s="684"/>
      <c r="BB491" s="684"/>
      <c r="BC491" s="684"/>
      <c r="BD491" s="684"/>
      <c r="BE491" s="684"/>
      <c r="BF491" s="684"/>
      <c r="BG491" s="684"/>
      <c r="BH491" s="684"/>
      <c r="BI491" s="684"/>
      <c r="BJ491" s="684"/>
      <c r="BK491" s="684"/>
      <c r="BL491" s="684"/>
      <c r="BM491" s="684"/>
      <c r="BN491" s="684"/>
      <c r="BO491" s="684"/>
      <c r="BP491" s="684"/>
      <c r="BQ491" s="684"/>
      <c r="BR491" s="684"/>
      <c r="BS491" s="684"/>
      <c r="BT491" s="684"/>
      <c r="BU491" s="684"/>
      <c r="BV491" s="684"/>
      <c r="BW491" s="684"/>
      <c r="BX491" s="684"/>
      <c r="BY491" s="684"/>
      <c r="BZ491" s="684"/>
      <c r="CA491" s="684"/>
      <c r="CB491" s="684"/>
      <c r="CC491" s="684"/>
      <c r="CD491" s="684"/>
      <c r="CE491" s="684"/>
      <c r="CF491" s="684"/>
      <c r="CG491" s="684"/>
      <c r="CH491" s="684"/>
      <c r="CI491" s="684"/>
      <c r="CJ491" s="684"/>
      <c r="CK491" s="684"/>
      <c r="CL491" s="684"/>
      <c r="CM491" s="684"/>
      <c r="CN491" s="684"/>
      <c r="CO491" s="684"/>
      <c r="CP491" s="684"/>
      <c r="CQ491" s="684"/>
      <c r="CR491" s="684"/>
      <c r="CS491" s="684"/>
      <c r="CT491" s="684"/>
      <c r="CU491" s="684"/>
      <c r="CV491" s="684"/>
      <c r="CW491" s="684"/>
      <c r="CX491" s="684"/>
      <c r="CY491" s="684"/>
      <c r="CZ491" s="684"/>
      <c r="DA491" s="684"/>
      <c r="DB491" s="684"/>
      <c r="DC491" s="684"/>
      <c r="DD491" s="684"/>
      <c r="DE491" s="684"/>
      <c r="DF491" s="684"/>
      <c r="DG491" s="684"/>
      <c r="DH491" s="684"/>
      <c r="DI491" s="684"/>
      <c r="DJ491" s="684"/>
      <c r="DK491" s="684"/>
      <c r="DL491" s="684"/>
      <c r="DM491" s="684"/>
      <c r="DN491" s="684"/>
      <c r="DO491" s="684"/>
      <c r="DP491" s="684"/>
      <c r="DQ491" s="684"/>
      <c r="DR491" s="684"/>
      <c r="DS491" s="684"/>
      <c r="DT491" s="684"/>
      <c r="DU491" s="684"/>
      <c r="DV491" s="684"/>
      <c r="DW491" s="684"/>
      <c r="DX491" s="684"/>
      <c r="DY491" s="684"/>
      <c r="DZ491" s="684"/>
      <c r="EA491" s="684"/>
      <c r="EB491" s="684"/>
      <c r="EC491" s="684"/>
      <c r="ED491" s="684"/>
      <c r="EE491" s="684"/>
      <c r="EF491" s="684"/>
      <c r="EG491" s="684"/>
      <c r="EH491" s="684"/>
      <c r="EI491" s="684"/>
      <c r="EJ491" s="684"/>
      <c r="EK491" s="684"/>
      <c r="EL491" s="684"/>
      <c r="EM491" s="684"/>
      <c r="EN491" s="684"/>
      <c r="EO491" s="684"/>
      <c r="EP491" s="684"/>
      <c r="EQ491" s="684"/>
      <c r="ER491" s="684"/>
      <c r="ES491" s="684"/>
      <c r="ET491" s="684"/>
      <c r="EU491" s="684"/>
      <c r="EV491" s="684"/>
      <c r="EW491" s="684"/>
      <c r="EX491" s="684"/>
      <c r="EY491" s="684"/>
      <c r="EZ491" s="684"/>
      <c r="FA491" s="684"/>
      <c r="FB491" s="684"/>
      <c r="FC491" s="684"/>
      <c r="FD491" s="684"/>
      <c r="FE491" s="684"/>
      <c r="FF491" s="684"/>
      <c r="FG491" s="684"/>
      <c r="FH491" s="684"/>
      <c r="FI491" s="684"/>
      <c r="FJ491" s="684"/>
      <c r="FK491" s="684"/>
      <c r="FL491" s="684"/>
      <c r="FM491" s="684"/>
      <c r="FN491" s="684"/>
      <c r="FO491" s="684"/>
      <c r="FP491" s="684"/>
      <c r="FQ491" s="684"/>
      <c r="FR491" s="684"/>
      <c r="FS491" s="684"/>
      <c r="FT491" s="684"/>
      <c r="FU491" s="684"/>
      <c r="FV491" s="684"/>
      <c r="FW491" s="684"/>
      <c r="FX491" s="684"/>
      <c r="FY491" s="684"/>
      <c r="FZ491" s="684"/>
      <c r="GA491" s="684"/>
      <c r="GB491" s="684"/>
      <c r="GC491" s="684"/>
      <c r="GD491" s="684"/>
      <c r="GE491" s="684"/>
      <c r="GF491" s="684"/>
      <c r="GG491" s="684"/>
      <c r="GH491" s="684"/>
      <c r="GI491" s="684"/>
      <c r="GJ491" s="684"/>
      <c r="GK491" s="684"/>
      <c r="GL491" s="684"/>
      <c r="GM491" s="684"/>
      <c r="GN491" s="684"/>
      <c r="GO491" s="684"/>
      <c r="GP491" s="684"/>
      <c r="GQ491" s="684"/>
      <c r="GR491" s="684"/>
      <c r="GS491" s="684"/>
      <c r="GT491" s="684"/>
      <c r="GU491" s="684"/>
      <c r="GV491" s="684"/>
      <c r="GW491" s="684"/>
      <c r="GX491" s="684"/>
      <c r="GY491" s="684"/>
      <c r="GZ491" s="684"/>
      <c r="HA491" s="684"/>
      <c r="HB491" s="684"/>
      <c r="HC491" s="684"/>
      <c r="HD491" s="684"/>
      <c r="HE491" s="684"/>
      <c r="HF491" s="684"/>
      <c r="HG491" s="684"/>
      <c r="HH491" s="684"/>
      <c r="HI491" s="684"/>
      <c r="HJ491" s="684"/>
      <c r="HK491" s="684"/>
      <c r="HL491" s="684"/>
      <c r="HM491" s="684"/>
      <c r="HN491" s="684"/>
      <c r="HO491" s="684"/>
      <c r="HP491" s="684"/>
      <c r="HQ491" s="684"/>
      <c r="HR491" s="684"/>
      <c r="HS491" s="684"/>
      <c r="HT491" s="684"/>
    </row>
    <row r="492" spans="1:228">
      <c r="A492" s="606" t="s">
        <v>2614</v>
      </c>
      <c r="B492" s="544" t="s">
        <v>2615</v>
      </c>
      <c r="C492" s="555">
        <v>85.58</v>
      </c>
      <c r="D492" s="607">
        <v>124.95</v>
      </c>
      <c r="E492" s="608">
        <v>102.7</v>
      </c>
      <c r="F492" s="684"/>
      <c r="G492" s="684"/>
      <c r="H492" s="684"/>
      <c r="I492" s="684"/>
      <c r="J492" s="684"/>
      <c r="K492" s="684"/>
      <c r="L492" s="684"/>
      <c r="M492" s="684"/>
      <c r="N492" s="684"/>
      <c r="O492" s="684"/>
      <c r="P492" s="684"/>
      <c r="Q492" s="684"/>
      <c r="R492" s="684"/>
      <c r="S492" s="684"/>
      <c r="T492" s="684"/>
      <c r="U492" s="684"/>
      <c r="V492" s="684"/>
      <c r="W492" s="684"/>
      <c r="X492" s="684"/>
      <c r="Y492" s="684"/>
      <c r="Z492" s="684"/>
      <c r="AA492" s="684"/>
      <c r="AB492" s="684"/>
      <c r="AC492" s="684"/>
      <c r="AD492" s="684"/>
      <c r="AE492" s="684"/>
      <c r="AF492" s="684"/>
      <c r="AG492" s="684"/>
      <c r="AH492" s="684"/>
      <c r="AI492" s="684"/>
      <c r="AJ492" s="684"/>
      <c r="AK492" s="684"/>
      <c r="AL492" s="684"/>
      <c r="AM492" s="684"/>
      <c r="AN492" s="684"/>
      <c r="AO492" s="684"/>
      <c r="AP492" s="684"/>
      <c r="AQ492" s="684"/>
      <c r="AR492" s="684"/>
      <c r="AS492" s="684"/>
      <c r="AT492" s="684"/>
      <c r="AU492" s="684"/>
      <c r="AV492" s="684"/>
      <c r="AW492" s="684"/>
      <c r="AX492" s="684"/>
      <c r="AY492" s="684"/>
      <c r="AZ492" s="684"/>
      <c r="BA492" s="684"/>
      <c r="BB492" s="684"/>
      <c r="BC492" s="684"/>
      <c r="BD492" s="684"/>
      <c r="BE492" s="684"/>
      <c r="BF492" s="684"/>
      <c r="BG492" s="684"/>
      <c r="BH492" s="684"/>
      <c r="BI492" s="684"/>
      <c r="BJ492" s="684"/>
      <c r="BK492" s="684"/>
      <c r="BL492" s="684"/>
      <c r="BM492" s="684"/>
      <c r="BN492" s="684"/>
      <c r="BO492" s="684"/>
      <c r="BP492" s="684"/>
      <c r="BQ492" s="684"/>
      <c r="BR492" s="684"/>
      <c r="BS492" s="684"/>
      <c r="BT492" s="684"/>
      <c r="BU492" s="684"/>
      <c r="BV492" s="684"/>
      <c r="BW492" s="684"/>
      <c r="BX492" s="684"/>
      <c r="BY492" s="684"/>
      <c r="BZ492" s="684"/>
      <c r="CA492" s="684"/>
      <c r="CB492" s="684"/>
      <c r="CC492" s="684"/>
      <c r="CD492" s="684"/>
      <c r="CE492" s="684"/>
      <c r="CF492" s="684"/>
      <c r="CG492" s="684"/>
      <c r="CH492" s="684"/>
      <c r="CI492" s="684"/>
      <c r="CJ492" s="684"/>
      <c r="CK492" s="684"/>
      <c r="CL492" s="684"/>
      <c r="CM492" s="684"/>
      <c r="CN492" s="684"/>
      <c r="CO492" s="684"/>
      <c r="CP492" s="684"/>
      <c r="CQ492" s="684"/>
      <c r="CR492" s="684"/>
      <c r="CS492" s="684"/>
      <c r="CT492" s="684"/>
      <c r="CU492" s="684"/>
      <c r="CV492" s="684"/>
      <c r="CW492" s="684"/>
      <c r="CX492" s="684"/>
      <c r="CY492" s="684"/>
      <c r="CZ492" s="684"/>
      <c r="DA492" s="684"/>
      <c r="DB492" s="684"/>
      <c r="DC492" s="684"/>
      <c r="DD492" s="684"/>
      <c r="DE492" s="684"/>
      <c r="DF492" s="684"/>
      <c r="DG492" s="684"/>
      <c r="DH492" s="684"/>
      <c r="DI492" s="684"/>
      <c r="DJ492" s="684"/>
      <c r="DK492" s="684"/>
      <c r="DL492" s="684"/>
      <c r="DM492" s="684"/>
      <c r="DN492" s="684"/>
      <c r="DO492" s="684"/>
      <c r="DP492" s="684"/>
      <c r="DQ492" s="684"/>
      <c r="DR492" s="684"/>
      <c r="DS492" s="684"/>
      <c r="DT492" s="684"/>
      <c r="DU492" s="684"/>
      <c r="DV492" s="684"/>
      <c r="DW492" s="684"/>
      <c r="DX492" s="684"/>
      <c r="DY492" s="684"/>
      <c r="DZ492" s="684"/>
      <c r="EA492" s="684"/>
      <c r="EB492" s="684"/>
      <c r="EC492" s="684"/>
      <c r="ED492" s="684"/>
      <c r="EE492" s="684"/>
      <c r="EF492" s="684"/>
      <c r="EG492" s="684"/>
      <c r="EH492" s="684"/>
      <c r="EI492" s="684"/>
      <c r="EJ492" s="684"/>
      <c r="EK492" s="684"/>
      <c r="EL492" s="684"/>
      <c r="EM492" s="684"/>
      <c r="EN492" s="684"/>
      <c r="EO492" s="684"/>
      <c r="EP492" s="684"/>
      <c r="EQ492" s="684"/>
      <c r="ER492" s="684"/>
      <c r="ES492" s="684"/>
      <c r="ET492" s="684"/>
      <c r="EU492" s="684"/>
      <c r="EV492" s="684"/>
      <c r="EW492" s="684"/>
      <c r="EX492" s="684"/>
      <c r="EY492" s="684"/>
      <c r="EZ492" s="684"/>
      <c r="FA492" s="684"/>
      <c r="FB492" s="684"/>
      <c r="FC492" s="684"/>
      <c r="FD492" s="684"/>
      <c r="FE492" s="684"/>
      <c r="FF492" s="684"/>
      <c r="FG492" s="684"/>
      <c r="FH492" s="684"/>
      <c r="FI492" s="684"/>
      <c r="FJ492" s="684"/>
      <c r="FK492" s="684"/>
      <c r="FL492" s="684"/>
      <c r="FM492" s="684"/>
      <c r="FN492" s="684"/>
      <c r="FO492" s="684"/>
      <c r="FP492" s="684"/>
      <c r="FQ492" s="684"/>
      <c r="FR492" s="684"/>
      <c r="FS492" s="684"/>
      <c r="FT492" s="684"/>
      <c r="FU492" s="684"/>
      <c r="FV492" s="684"/>
      <c r="FW492" s="684"/>
      <c r="FX492" s="684"/>
      <c r="FY492" s="684"/>
      <c r="FZ492" s="684"/>
      <c r="GA492" s="684"/>
      <c r="GB492" s="684"/>
      <c r="GC492" s="684"/>
      <c r="GD492" s="684"/>
      <c r="GE492" s="684"/>
      <c r="GF492" s="684"/>
      <c r="GG492" s="684"/>
      <c r="GH492" s="684"/>
      <c r="GI492" s="684"/>
      <c r="GJ492" s="684"/>
      <c r="GK492" s="684"/>
      <c r="GL492" s="684"/>
      <c r="GM492" s="684"/>
      <c r="GN492" s="684"/>
      <c r="GO492" s="684"/>
      <c r="GP492" s="684"/>
      <c r="GQ492" s="684"/>
      <c r="GR492" s="684"/>
      <c r="GS492" s="684"/>
      <c r="GT492" s="684"/>
      <c r="GU492" s="684"/>
      <c r="GV492" s="684"/>
      <c r="GW492" s="684"/>
      <c r="GX492" s="684"/>
      <c r="GY492" s="684"/>
      <c r="GZ492" s="684"/>
      <c r="HA492" s="684"/>
      <c r="HB492" s="684"/>
      <c r="HC492" s="684"/>
      <c r="HD492" s="684"/>
      <c r="HE492" s="684"/>
      <c r="HF492" s="684"/>
      <c r="HG492" s="684"/>
      <c r="HH492" s="684"/>
      <c r="HI492" s="684"/>
      <c r="HJ492" s="684"/>
      <c r="HK492" s="684"/>
      <c r="HL492" s="684"/>
      <c r="HM492" s="684"/>
      <c r="HN492" s="684"/>
      <c r="HO492" s="684"/>
      <c r="HP492" s="684"/>
      <c r="HQ492" s="684"/>
      <c r="HR492" s="684"/>
      <c r="HS492" s="684"/>
      <c r="HT492" s="684"/>
    </row>
    <row r="493" spans="1:228">
      <c r="A493" s="606" t="s">
        <v>2616</v>
      </c>
      <c r="B493" s="544" t="s">
        <v>2617</v>
      </c>
      <c r="C493" s="555">
        <v>120.3</v>
      </c>
      <c r="D493" s="607">
        <v>175.64</v>
      </c>
      <c r="E493" s="608">
        <v>144.36000000000001</v>
      </c>
      <c r="F493" s="684"/>
      <c r="G493" s="684"/>
      <c r="H493" s="684"/>
      <c r="I493" s="684"/>
      <c r="J493" s="684"/>
      <c r="K493" s="684"/>
      <c r="L493" s="684"/>
      <c r="M493" s="684"/>
      <c r="N493" s="684"/>
      <c r="O493" s="684"/>
      <c r="P493" s="684"/>
      <c r="Q493" s="684"/>
      <c r="R493" s="684"/>
      <c r="S493" s="684"/>
      <c r="T493" s="684"/>
      <c r="U493" s="684"/>
      <c r="V493" s="684"/>
      <c r="W493" s="684"/>
      <c r="X493" s="684"/>
      <c r="Y493" s="684"/>
      <c r="Z493" s="684"/>
      <c r="AA493" s="684"/>
      <c r="AB493" s="684"/>
      <c r="AC493" s="684"/>
      <c r="AD493" s="684"/>
      <c r="AE493" s="684"/>
      <c r="AF493" s="684"/>
      <c r="AG493" s="684"/>
      <c r="AH493" s="684"/>
      <c r="AI493" s="684"/>
      <c r="AJ493" s="684"/>
      <c r="AK493" s="684"/>
      <c r="AL493" s="684"/>
      <c r="AM493" s="684"/>
      <c r="AN493" s="684"/>
      <c r="AO493" s="684"/>
      <c r="AP493" s="684"/>
      <c r="AQ493" s="684"/>
      <c r="AR493" s="684"/>
      <c r="AS493" s="684"/>
      <c r="AT493" s="684"/>
      <c r="AU493" s="684"/>
      <c r="AV493" s="684"/>
      <c r="AW493" s="684"/>
      <c r="AX493" s="684"/>
      <c r="AY493" s="684"/>
      <c r="AZ493" s="684"/>
      <c r="BA493" s="684"/>
      <c r="BB493" s="684"/>
      <c r="BC493" s="684"/>
      <c r="BD493" s="684"/>
      <c r="BE493" s="684"/>
      <c r="BF493" s="684"/>
      <c r="BG493" s="684"/>
      <c r="BH493" s="684"/>
      <c r="BI493" s="684"/>
      <c r="BJ493" s="684"/>
      <c r="BK493" s="684"/>
      <c r="BL493" s="684"/>
      <c r="BM493" s="684"/>
      <c r="BN493" s="684"/>
      <c r="BO493" s="684"/>
      <c r="BP493" s="684"/>
      <c r="BQ493" s="684"/>
      <c r="BR493" s="684"/>
      <c r="BS493" s="684"/>
      <c r="BT493" s="684"/>
      <c r="BU493" s="684"/>
      <c r="BV493" s="684"/>
      <c r="BW493" s="684"/>
      <c r="BX493" s="684"/>
      <c r="BY493" s="684"/>
      <c r="BZ493" s="684"/>
      <c r="CA493" s="684"/>
      <c r="CB493" s="684"/>
      <c r="CC493" s="684"/>
      <c r="CD493" s="684"/>
      <c r="CE493" s="684"/>
      <c r="CF493" s="684"/>
      <c r="CG493" s="684"/>
      <c r="CH493" s="684"/>
      <c r="CI493" s="684"/>
      <c r="CJ493" s="684"/>
      <c r="CK493" s="684"/>
      <c r="CL493" s="684"/>
      <c r="CM493" s="684"/>
      <c r="CN493" s="684"/>
      <c r="CO493" s="684"/>
      <c r="CP493" s="684"/>
      <c r="CQ493" s="684"/>
      <c r="CR493" s="684"/>
      <c r="CS493" s="684"/>
      <c r="CT493" s="684"/>
      <c r="CU493" s="684"/>
      <c r="CV493" s="684"/>
      <c r="CW493" s="684"/>
      <c r="CX493" s="684"/>
      <c r="CY493" s="684"/>
      <c r="CZ493" s="684"/>
      <c r="DA493" s="684"/>
      <c r="DB493" s="684"/>
      <c r="DC493" s="684"/>
      <c r="DD493" s="684"/>
      <c r="DE493" s="684"/>
      <c r="DF493" s="684"/>
      <c r="DG493" s="684"/>
      <c r="DH493" s="684"/>
      <c r="DI493" s="684"/>
      <c r="DJ493" s="684"/>
      <c r="DK493" s="684"/>
      <c r="DL493" s="684"/>
      <c r="DM493" s="684"/>
      <c r="DN493" s="684"/>
      <c r="DO493" s="684"/>
      <c r="DP493" s="684"/>
      <c r="DQ493" s="684"/>
      <c r="DR493" s="684"/>
      <c r="DS493" s="684"/>
      <c r="DT493" s="684"/>
      <c r="DU493" s="684"/>
      <c r="DV493" s="684"/>
      <c r="DW493" s="684"/>
      <c r="DX493" s="684"/>
      <c r="DY493" s="684"/>
      <c r="DZ493" s="684"/>
      <c r="EA493" s="684"/>
      <c r="EB493" s="684"/>
      <c r="EC493" s="684"/>
      <c r="ED493" s="684"/>
      <c r="EE493" s="684"/>
      <c r="EF493" s="684"/>
      <c r="EG493" s="684"/>
      <c r="EH493" s="684"/>
      <c r="EI493" s="684"/>
      <c r="EJ493" s="684"/>
      <c r="EK493" s="684"/>
      <c r="EL493" s="684"/>
      <c r="EM493" s="684"/>
      <c r="EN493" s="684"/>
      <c r="EO493" s="684"/>
      <c r="EP493" s="684"/>
      <c r="EQ493" s="684"/>
      <c r="ER493" s="684"/>
      <c r="ES493" s="684"/>
      <c r="ET493" s="684"/>
      <c r="EU493" s="684"/>
      <c r="EV493" s="684"/>
      <c r="EW493" s="684"/>
      <c r="EX493" s="684"/>
      <c r="EY493" s="684"/>
      <c r="EZ493" s="684"/>
      <c r="FA493" s="684"/>
      <c r="FB493" s="684"/>
      <c r="FC493" s="684"/>
      <c r="FD493" s="684"/>
      <c r="FE493" s="684"/>
      <c r="FF493" s="684"/>
      <c r="FG493" s="684"/>
      <c r="FH493" s="684"/>
      <c r="FI493" s="684"/>
      <c r="FJ493" s="684"/>
      <c r="FK493" s="684"/>
      <c r="FL493" s="684"/>
      <c r="FM493" s="684"/>
      <c r="FN493" s="684"/>
      <c r="FO493" s="684"/>
      <c r="FP493" s="684"/>
      <c r="FQ493" s="684"/>
      <c r="FR493" s="684"/>
      <c r="FS493" s="684"/>
      <c r="FT493" s="684"/>
      <c r="FU493" s="684"/>
      <c r="FV493" s="684"/>
      <c r="FW493" s="684"/>
      <c r="FX493" s="684"/>
      <c r="FY493" s="684"/>
      <c r="FZ493" s="684"/>
      <c r="GA493" s="684"/>
      <c r="GB493" s="684"/>
      <c r="GC493" s="684"/>
      <c r="GD493" s="684"/>
      <c r="GE493" s="684"/>
      <c r="GF493" s="684"/>
      <c r="GG493" s="684"/>
      <c r="GH493" s="684"/>
      <c r="GI493" s="684"/>
      <c r="GJ493" s="684"/>
      <c r="GK493" s="684"/>
      <c r="GL493" s="684"/>
      <c r="GM493" s="684"/>
      <c r="GN493" s="684"/>
      <c r="GO493" s="684"/>
      <c r="GP493" s="684"/>
      <c r="GQ493" s="684"/>
      <c r="GR493" s="684"/>
      <c r="GS493" s="684"/>
      <c r="GT493" s="684"/>
      <c r="GU493" s="684"/>
      <c r="GV493" s="684"/>
      <c r="GW493" s="684"/>
      <c r="GX493" s="684"/>
      <c r="GY493" s="684"/>
      <c r="GZ493" s="684"/>
      <c r="HA493" s="684"/>
      <c r="HB493" s="684"/>
      <c r="HC493" s="684"/>
      <c r="HD493" s="684"/>
      <c r="HE493" s="684"/>
      <c r="HF493" s="684"/>
      <c r="HG493" s="684"/>
      <c r="HH493" s="684"/>
      <c r="HI493" s="684"/>
      <c r="HJ493" s="684"/>
      <c r="HK493" s="684"/>
      <c r="HL493" s="684"/>
      <c r="HM493" s="684"/>
      <c r="HN493" s="684"/>
      <c r="HO493" s="684"/>
      <c r="HP493" s="684"/>
      <c r="HQ493" s="684"/>
      <c r="HR493" s="684"/>
      <c r="HS493" s="684"/>
      <c r="HT493" s="684"/>
    </row>
    <row r="494" spans="1:228">
      <c r="A494" s="606" t="s">
        <v>2618</v>
      </c>
      <c r="B494" s="544" t="s">
        <v>2619</v>
      </c>
      <c r="C494" s="555">
        <v>473.91</v>
      </c>
      <c r="D494" s="607">
        <v>691.91</v>
      </c>
      <c r="E494" s="608">
        <v>568.69000000000005</v>
      </c>
      <c r="F494" s="684"/>
      <c r="G494" s="684"/>
      <c r="H494" s="684"/>
      <c r="I494" s="684"/>
      <c r="J494" s="684"/>
      <c r="K494" s="684"/>
      <c r="L494" s="684"/>
      <c r="M494" s="684"/>
      <c r="N494" s="684"/>
      <c r="O494" s="684"/>
      <c r="P494" s="684"/>
      <c r="Q494" s="684"/>
      <c r="R494" s="684"/>
      <c r="S494" s="684"/>
      <c r="T494" s="684"/>
      <c r="U494" s="684"/>
      <c r="V494" s="684"/>
      <c r="W494" s="684"/>
      <c r="X494" s="684"/>
      <c r="Y494" s="684"/>
      <c r="Z494" s="684"/>
      <c r="AA494" s="684"/>
      <c r="AB494" s="684"/>
      <c r="AC494" s="684"/>
      <c r="AD494" s="684"/>
      <c r="AE494" s="684"/>
      <c r="AF494" s="684"/>
      <c r="AG494" s="684"/>
      <c r="AH494" s="684"/>
      <c r="AI494" s="684"/>
      <c r="AJ494" s="684"/>
      <c r="AK494" s="684"/>
      <c r="AL494" s="684"/>
      <c r="AM494" s="684"/>
      <c r="AN494" s="684"/>
      <c r="AO494" s="684"/>
      <c r="AP494" s="684"/>
      <c r="AQ494" s="684"/>
      <c r="AR494" s="684"/>
      <c r="AS494" s="684"/>
      <c r="AT494" s="684"/>
      <c r="AU494" s="684"/>
      <c r="AV494" s="684"/>
      <c r="AW494" s="684"/>
      <c r="AX494" s="684"/>
      <c r="AY494" s="684"/>
      <c r="AZ494" s="684"/>
      <c r="BA494" s="684"/>
      <c r="BB494" s="684"/>
      <c r="BC494" s="684"/>
      <c r="BD494" s="684"/>
      <c r="BE494" s="684"/>
      <c r="BF494" s="684"/>
      <c r="BG494" s="684"/>
      <c r="BH494" s="684"/>
      <c r="BI494" s="684"/>
      <c r="BJ494" s="684"/>
      <c r="BK494" s="684"/>
      <c r="BL494" s="684"/>
      <c r="BM494" s="684"/>
      <c r="BN494" s="684"/>
      <c r="BO494" s="684"/>
      <c r="BP494" s="684"/>
      <c r="BQ494" s="684"/>
      <c r="BR494" s="684"/>
      <c r="BS494" s="684"/>
      <c r="BT494" s="684"/>
      <c r="BU494" s="684"/>
      <c r="BV494" s="684"/>
      <c r="BW494" s="684"/>
      <c r="BX494" s="684"/>
      <c r="BY494" s="684"/>
      <c r="BZ494" s="684"/>
      <c r="CA494" s="684"/>
      <c r="CB494" s="684"/>
      <c r="CC494" s="684"/>
      <c r="CD494" s="684"/>
      <c r="CE494" s="684"/>
      <c r="CF494" s="684"/>
      <c r="CG494" s="684"/>
      <c r="CH494" s="684"/>
      <c r="CI494" s="684"/>
      <c r="CJ494" s="684"/>
      <c r="CK494" s="684"/>
      <c r="CL494" s="684"/>
      <c r="CM494" s="684"/>
      <c r="CN494" s="684"/>
      <c r="CO494" s="684"/>
      <c r="CP494" s="684"/>
      <c r="CQ494" s="684"/>
      <c r="CR494" s="684"/>
      <c r="CS494" s="684"/>
      <c r="CT494" s="684"/>
      <c r="CU494" s="684"/>
      <c r="CV494" s="684"/>
      <c r="CW494" s="684"/>
      <c r="CX494" s="684"/>
      <c r="CY494" s="684"/>
      <c r="CZ494" s="684"/>
      <c r="DA494" s="684"/>
      <c r="DB494" s="684"/>
      <c r="DC494" s="684"/>
      <c r="DD494" s="684"/>
      <c r="DE494" s="684"/>
      <c r="DF494" s="684"/>
      <c r="DG494" s="684"/>
      <c r="DH494" s="684"/>
      <c r="DI494" s="684"/>
      <c r="DJ494" s="684"/>
      <c r="DK494" s="684"/>
      <c r="DL494" s="684"/>
      <c r="DM494" s="684"/>
      <c r="DN494" s="684"/>
      <c r="DO494" s="684"/>
      <c r="DP494" s="684"/>
      <c r="DQ494" s="684"/>
      <c r="DR494" s="684"/>
      <c r="DS494" s="684"/>
      <c r="DT494" s="684"/>
      <c r="DU494" s="684"/>
      <c r="DV494" s="684"/>
      <c r="DW494" s="684"/>
      <c r="DX494" s="684"/>
      <c r="DY494" s="684"/>
      <c r="DZ494" s="684"/>
      <c r="EA494" s="684"/>
      <c r="EB494" s="684"/>
      <c r="EC494" s="684"/>
      <c r="ED494" s="684"/>
      <c r="EE494" s="684"/>
      <c r="EF494" s="684"/>
      <c r="EG494" s="684"/>
      <c r="EH494" s="684"/>
      <c r="EI494" s="684"/>
      <c r="EJ494" s="684"/>
      <c r="EK494" s="684"/>
      <c r="EL494" s="684"/>
      <c r="EM494" s="684"/>
      <c r="EN494" s="684"/>
      <c r="EO494" s="684"/>
      <c r="EP494" s="684"/>
      <c r="EQ494" s="684"/>
      <c r="ER494" s="684"/>
      <c r="ES494" s="684"/>
      <c r="ET494" s="684"/>
      <c r="EU494" s="684"/>
      <c r="EV494" s="684"/>
      <c r="EW494" s="684"/>
      <c r="EX494" s="684"/>
      <c r="EY494" s="684"/>
      <c r="EZ494" s="684"/>
      <c r="FA494" s="684"/>
      <c r="FB494" s="684"/>
      <c r="FC494" s="684"/>
      <c r="FD494" s="684"/>
      <c r="FE494" s="684"/>
      <c r="FF494" s="684"/>
      <c r="FG494" s="684"/>
      <c r="FH494" s="684"/>
      <c r="FI494" s="684"/>
      <c r="FJ494" s="684"/>
      <c r="FK494" s="684"/>
      <c r="FL494" s="684"/>
      <c r="FM494" s="684"/>
      <c r="FN494" s="684"/>
      <c r="FO494" s="684"/>
      <c r="FP494" s="684"/>
      <c r="FQ494" s="684"/>
      <c r="FR494" s="684"/>
      <c r="FS494" s="684"/>
      <c r="FT494" s="684"/>
      <c r="FU494" s="684"/>
      <c r="FV494" s="684"/>
      <c r="FW494" s="684"/>
      <c r="FX494" s="684"/>
      <c r="FY494" s="684"/>
      <c r="FZ494" s="684"/>
      <c r="GA494" s="684"/>
      <c r="GB494" s="684"/>
      <c r="GC494" s="684"/>
      <c r="GD494" s="684"/>
      <c r="GE494" s="684"/>
      <c r="GF494" s="684"/>
      <c r="GG494" s="684"/>
      <c r="GH494" s="684"/>
      <c r="GI494" s="684"/>
      <c r="GJ494" s="684"/>
      <c r="GK494" s="684"/>
      <c r="GL494" s="684"/>
      <c r="GM494" s="684"/>
      <c r="GN494" s="684"/>
      <c r="GO494" s="684"/>
      <c r="GP494" s="684"/>
      <c r="GQ494" s="684"/>
      <c r="GR494" s="684"/>
      <c r="GS494" s="684"/>
      <c r="GT494" s="684"/>
      <c r="GU494" s="684"/>
      <c r="GV494" s="684"/>
      <c r="GW494" s="684"/>
      <c r="GX494" s="684"/>
      <c r="GY494" s="684"/>
      <c r="GZ494" s="684"/>
      <c r="HA494" s="684"/>
      <c r="HB494" s="684"/>
      <c r="HC494" s="684"/>
      <c r="HD494" s="684"/>
      <c r="HE494" s="684"/>
      <c r="HF494" s="684"/>
      <c r="HG494" s="684"/>
      <c r="HH494" s="684"/>
      <c r="HI494" s="684"/>
      <c r="HJ494" s="684"/>
      <c r="HK494" s="684"/>
      <c r="HL494" s="684"/>
      <c r="HM494" s="684"/>
      <c r="HN494" s="684"/>
      <c r="HO494" s="684"/>
      <c r="HP494" s="684"/>
      <c r="HQ494" s="684"/>
      <c r="HR494" s="684"/>
      <c r="HS494" s="684"/>
      <c r="HT494" s="684"/>
    </row>
    <row r="495" spans="1:228">
      <c r="A495" s="606" t="s">
        <v>2620</v>
      </c>
      <c r="B495" s="544" t="s">
        <v>2621</v>
      </c>
      <c r="C495" s="555">
        <v>343</v>
      </c>
      <c r="D495" s="607">
        <v>500.78</v>
      </c>
      <c r="E495" s="608">
        <v>411.6</v>
      </c>
      <c r="F495" s="684"/>
      <c r="G495" s="684"/>
      <c r="H495" s="684"/>
      <c r="I495" s="684"/>
      <c r="J495" s="684"/>
      <c r="K495" s="684"/>
      <c r="L495" s="684"/>
      <c r="M495" s="684"/>
      <c r="N495" s="684"/>
      <c r="O495" s="684"/>
      <c r="P495" s="684"/>
      <c r="Q495" s="684"/>
      <c r="R495" s="684"/>
      <c r="S495" s="684"/>
      <c r="T495" s="684"/>
      <c r="U495" s="684"/>
      <c r="V495" s="684"/>
      <c r="W495" s="684"/>
      <c r="X495" s="684"/>
      <c r="Y495" s="684"/>
      <c r="Z495" s="684"/>
      <c r="AA495" s="684"/>
      <c r="AB495" s="684"/>
      <c r="AC495" s="684"/>
      <c r="AD495" s="684"/>
      <c r="AE495" s="684"/>
      <c r="AF495" s="684"/>
      <c r="AG495" s="684"/>
      <c r="AH495" s="684"/>
      <c r="AI495" s="684"/>
      <c r="AJ495" s="684"/>
      <c r="AK495" s="684"/>
      <c r="AL495" s="684"/>
      <c r="AM495" s="684"/>
      <c r="AN495" s="684"/>
      <c r="AO495" s="684"/>
      <c r="AP495" s="684"/>
      <c r="AQ495" s="684"/>
      <c r="AR495" s="684"/>
      <c r="AS495" s="684"/>
      <c r="AT495" s="684"/>
      <c r="AU495" s="684"/>
      <c r="AV495" s="684"/>
      <c r="AW495" s="684"/>
      <c r="AX495" s="684"/>
      <c r="AY495" s="684"/>
      <c r="AZ495" s="684"/>
      <c r="BA495" s="684"/>
      <c r="BB495" s="684"/>
      <c r="BC495" s="684"/>
      <c r="BD495" s="684"/>
      <c r="BE495" s="684"/>
      <c r="BF495" s="684"/>
      <c r="BG495" s="684"/>
      <c r="BH495" s="684"/>
      <c r="BI495" s="684"/>
      <c r="BJ495" s="684"/>
      <c r="BK495" s="684"/>
      <c r="BL495" s="684"/>
      <c r="BM495" s="684"/>
      <c r="BN495" s="684"/>
      <c r="BO495" s="684"/>
      <c r="BP495" s="684"/>
      <c r="BQ495" s="684"/>
      <c r="BR495" s="684"/>
      <c r="BS495" s="684"/>
      <c r="BT495" s="684"/>
      <c r="BU495" s="684"/>
      <c r="BV495" s="684"/>
      <c r="BW495" s="684"/>
      <c r="BX495" s="684"/>
      <c r="BY495" s="684"/>
      <c r="BZ495" s="684"/>
      <c r="CA495" s="684"/>
      <c r="CB495" s="684"/>
      <c r="CC495" s="684"/>
      <c r="CD495" s="684"/>
      <c r="CE495" s="684"/>
      <c r="CF495" s="684"/>
      <c r="CG495" s="684"/>
      <c r="CH495" s="684"/>
      <c r="CI495" s="684"/>
      <c r="CJ495" s="684"/>
      <c r="CK495" s="684"/>
      <c r="CL495" s="684"/>
      <c r="CM495" s="684"/>
      <c r="CN495" s="684"/>
      <c r="CO495" s="684"/>
      <c r="CP495" s="684"/>
      <c r="CQ495" s="684"/>
      <c r="CR495" s="684"/>
      <c r="CS495" s="684"/>
      <c r="CT495" s="684"/>
      <c r="CU495" s="684"/>
      <c r="CV495" s="684"/>
      <c r="CW495" s="684"/>
      <c r="CX495" s="684"/>
      <c r="CY495" s="684"/>
      <c r="CZ495" s="684"/>
      <c r="DA495" s="684"/>
      <c r="DB495" s="684"/>
      <c r="DC495" s="684"/>
      <c r="DD495" s="684"/>
      <c r="DE495" s="684"/>
      <c r="DF495" s="684"/>
      <c r="DG495" s="684"/>
      <c r="DH495" s="684"/>
      <c r="DI495" s="684"/>
      <c r="DJ495" s="684"/>
      <c r="DK495" s="684"/>
      <c r="DL495" s="684"/>
      <c r="DM495" s="684"/>
      <c r="DN495" s="684"/>
      <c r="DO495" s="684"/>
      <c r="DP495" s="684"/>
      <c r="DQ495" s="684"/>
      <c r="DR495" s="684"/>
      <c r="DS495" s="684"/>
      <c r="DT495" s="684"/>
      <c r="DU495" s="684"/>
      <c r="DV495" s="684"/>
      <c r="DW495" s="684"/>
      <c r="DX495" s="684"/>
      <c r="DY495" s="684"/>
      <c r="DZ495" s="684"/>
      <c r="EA495" s="684"/>
      <c r="EB495" s="684"/>
      <c r="EC495" s="684"/>
      <c r="ED495" s="684"/>
      <c r="EE495" s="684"/>
      <c r="EF495" s="684"/>
      <c r="EG495" s="684"/>
      <c r="EH495" s="684"/>
      <c r="EI495" s="684"/>
      <c r="EJ495" s="684"/>
      <c r="EK495" s="684"/>
      <c r="EL495" s="684"/>
      <c r="EM495" s="684"/>
      <c r="EN495" s="684"/>
      <c r="EO495" s="684"/>
      <c r="EP495" s="684"/>
      <c r="EQ495" s="684"/>
      <c r="ER495" s="684"/>
      <c r="ES495" s="684"/>
      <c r="ET495" s="684"/>
      <c r="EU495" s="684"/>
      <c r="EV495" s="684"/>
      <c r="EW495" s="684"/>
      <c r="EX495" s="684"/>
      <c r="EY495" s="684"/>
      <c r="EZ495" s="684"/>
      <c r="FA495" s="684"/>
      <c r="FB495" s="684"/>
      <c r="FC495" s="684"/>
      <c r="FD495" s="684"/>
      <c r="FE495" s="684"/>
      <c r="FF495" s="684"/>
      <c r="FG495" s="684"/>
      <c r="FH495" s="684"/>
      <c r="FI495" s="684"/>
      <c r="FJ495" s="684"/>
      <c r="FK495" s="684"/>
      <c r="FL495" s="684"/>
      <c r="FM495" s="684"/>
      <c r="FN495" s="684"/>
      <c r="FO495" s="684"/>
      <c r="FP495" s="684"/>
      <c r="FQ495" s="684"/>
      <c r="FR495" s="684"/>
      <c r="FS495" s="684"/>
      <c r="FT495" s="684"/>
      <c r="FU495" s="684"/>
      <c r="FV495" s="684"/>
      <c r="FW495" s="684"/>
      <c r="FX495" s="684"/>
      <c r="FY495" s="684"/>
      <c r="FZ495" s="684"/>
      <c r="GA495" s="684"/>
      <c r="GB495" s="684"/>
      <c r="GC495" s="684"/>
      <c r="GD495" s="684"/>
      <c r="GE495" s="684"/>
      <c r="GF495" s="684"/>
      <c r="GG495" s="684"/>
      <c r="GH495" s="684"/>
      <c r="GI495" s="684"/>
      <c r="GJ495" s="684"/>
      <c r="GK495" s="684"/>
      <c r="GL495" s="684"/>
      <c r="GM495" s="684"/>
      <c r="GN495" s="684"/>
      <c r="GO495" s="684"/>
      <c r="GP495" s="684"/>
      <c r="GQ495" s="684"/>
      <c r="GR495" s="684"/>
      <c r="GS495" s="684"/>
      <c r="GT495" s="684"/>
      <c r="GU495" s="684"/>
      <c r="GV495" s="684"/>
      <c r="GW495" s="684"/>
      <c r="GX495" s="684"/>
      <c r="GY495" s="684"/>
      <c r="GZ495" s="684"/>
      <c r="HA495" s="684"/>
      <c r="HB495" s="684"/>
      <c r="HC495" s="684"/>
      <c r="HD495" s="684"/>
      <c r="HE495" s="684"/>
      <c r="HF495" s="684"/>
      <c r="HG495" s="684"/>
      <c r="HH495" s="684"/>
      <c r="HI495" s="684"/>
      <c r="HJ495" s="684"/>
      <c r="HK495" s="684"/>
      <c r="HL495" s="684"/>
      <c r="HM495" s="684"/>
      <c r="HN495" s="684"/>
      <c r="HO495" s="684"/>
      <c r="HP495" s="684"/>
      <c r="HQ495" s="684"/>
      <c r="HR495" s="684"/>
      <c r="HS495" s="684"/>
      <c r="HT495" s="684"/>
    </row>
    <row r="496" spans="1:228">
      <c r="A496" s="543" t="s">
        <v>2622</v>
      </c>
      <c r="B496" s="544" t="s">
        <v>2623</v>
      </c>
      <c r="C496" s="545">
        <v>533.4</v>
      </c>
      <c r="D496" s="588">
        <v>778.76</v>
      </c>
      <c r="E496" s="589">
        <v>640.08000000000004</v>
      </c>
      <c r="F496" s="684"/>
      <c r="G496" s="684"/>
      <c r="H496" s="684"/>
      <c r="I496" s="684"/>
      <c r="J496" s="684"/>
      <c r="K496" s="684"/>
      <c r="L496" s="684"/>
      <c r="M496" s="684"/>
      <c r="N496" s="684"/>
      <c r="O496" s="684"/>
      <c r="P496" s="684"/>
      <c r="Q496" s="684"/>
      <c r="R496" s="684"/>
      <c r="S496" s="684"/>
      <c r="T496" s="684"/>
      <c r="U496" s="684"/>
      <c r="V496" s="684"/>
      <c r="W496" s="684"/>
      <c r="X496" s="684"/>
      <c r="Y496" s="684"/>
      <c r="Z496" s="684"/>
      <c r="AA496" s="684"/>
      <c r="AB496" s="684"/>
      <c r="AC496" s="684"/>
      <c r="AD496" s="684"/>
      <c r="AE496" s="684"/>
      <c r="AF496" s="684"/>
      <c r="AG496" s="684"/>
      <c r="AH496" s="684"/>
      <c r="AI496" s="684"/>
      <c r="AJ496" s="684"/>
      <c r="AK496" s="684"/>
      <c r="AL496" s="684"/>
      <c r="AM496" s="684"/>
      <c r="AN496" s="684"/>
      <c r="AO496" s="684"/>
      <c r="AP496" s="684"/>
      <c r="AQ496" s="684"/>
      <c r="AR496" s="684"/>
      <c r="AS496" s="684"/>
      <c r="AT496" s="684"/>
      <c r="AU496" s="684"/>
      <c r="AV496" s="684"/>
      <c r="AW496" s="684"/>
      <c r="AX496" s="684"/>
      <c r="AY496" s="684"/>
      <c r="AZ496" s="684"/>
      <c r="BA496" s="684"/>
      <c r="BB496" s="684"/>
      <c r="BC496" s="684"/>
      <c r="BD496" s="684"/>
      <c r="BE496" s="684"/>
      <c r="BF496" s="684"/>
      <c r="BG496" s="684"/>
      <c r="BH496" s="684"/>
      <c r="BI496" s="684"/>
      <c r="BJ496" s="684"/>
      <c r="BK496" s="684"/>
      <c r="BL496" s="684"/>
      <c r="BM496" s="684"/>
      <c r="BN496" s="684"/>
      <c r="BO496" s="684"/>
      <c r="BP496" s="684"/>
      <c r="BQ496" s="684"/>
      <c r="BR496" s="684"/>
      <c r="BS496" s="684"/>
      <c r="BT496" s="684"/>
      <c r="BU496" s="684"/>
      <c r="BV496" s="684"/>
      <c r="BW496" s="684"/>
      <c r="BX496" s="684"/>
      <c r="BY496" s="684"/>
      <c r="BZ496" s="684"/>
      <c r="CA496" s="684"/>
      <c r="CB496" s="684"/>
      <c r="CC496" s="684"/>
      <c r="CD496" s="684"/>
      <c r="CE496" s="684"/>
      <c r="CF496" s="684"/>
      <c r="CG496" s="684"/>
      <c r="CH496" s="684"/>
      <c r="CI496" s="684"/>
      <c r="CJ496" s="684"/>
      <c r="CK496" s="684"/>
      <c r="CL496" s="684"/>
      <c r="CM496" s="684"/>
      <c r="CN496" s="684"/>
      <c r="CO496" s="684"/>
      <c r="CP496" s="684"/>
      <c r="CQ496" s="684"/>
      <c r="CR496" s="684"/>
      <c r="CS496" s="684"/>
      <c r="CT496" s="684"/>
      <c r="CU496" s="684"/>
      <c r="CV496" s="684"/>
      <c r="CW496" s="684"/>
      <c r="CX496" s="684"/>
      <c r="CY496" s="684"/>
      <c r="CZ496" s="684"/>
      <c r="DA496" s="684"/>
      <c r="DB496" s="684"/>
      <c r="DC496" s="684"/>
      <c r="DD496" s="684"/>
      <c r="DE496" s="684"/>
      <c r="DF496" s="684"/>
      <c r="DG496" s="684"/>
      <c r="DH496" s="684"/>
      <c r="DI496" s="684"/>
      <c r="DJ496" s="684"/>
      <c r="DK496" s="684"/>
      <c r="DL496" s="684"/>
      <c r="DM496" s="684"/>
      <c r="DN496" s="684"/>
      <c r="DO496" s="684"/>
      <c r="DP496" s="684"/>
      <c r="DQ496" s="684"/>
      <c r="DR496" s="684"/>
      <c r="DS496" s="684"/>
      <c r="DT496" s="684"/>
      <c r="DU496" s="684"/>
      <c r="DV496" s="684"/>
      <c r="DW496" s="684"/>
      <c r="DX496" s="684"/>
      <c r="DY496" s="684"/>
      <c r="DZ496" s="684"/>
      <c r="EA496" s="684"/>
      <c r="EB496" s="684"/>
      <c r="EC496" s="684"/>
      <c r="ED496" s="684"/>
      <c r="EE496" s="684"/>
      <c r="EF496" s="684"/>
      <c r="EG496" s="684"/>
      <c r="EH496" s="684"/>
      <c r="EI496" s="684"/>
      <c r="EJ496" s="684"/>
      <c r="EK496" s="684"/>
      <c r="EL496" s="684"/>
      <c r="EM496" s="684"/>
      <c r="EN496" s="684"/>
      <c r="EO496" s="684"/>
      <c r="EP496" s="684"/>
      <c r="EQ496" s="684"/>
      <c r="ER496" s="684"/>
      <c r="ES496" s="684"/>
      <c r="ET496" s="684"/>
      <c r="EU496" s="684"/>
      <c r="EV496" s="684"/>
      <c r="EW496" s="684"/>
      <c r="EX496" s="684"/>
      <c r="EY496" s="684"/>
      <c r="EZ496" s="684"/>
      <c r="FA496" s="684"/>
      <c r="FB496" s="684"/>
      <c r="FC496" s="684"/>
      <c r="FD496" s="684"/>
      <c r="FE496" s="684"/>
      <c r="FF496" s="684"/>
      <c r="FG496" s="684"/>
      <c r="FH496" s="684"/>
      <c r="FI496" s="684"/>
      <c r="FJ496" s="684"/>
      <c r="FK496" s="684"/>
      <c r="FL496" s="684"/>
      <c r="FM496" s="684"/>
      <c r="FN496" s="684"/>
      <c r="FO496" s="684"/>
      <c r="FP496" s="684"/>
      <c r="FQ496" s="684"/>
      <c r="FR496" s="684"/>
      <c r="FS496" s="684"/>
      <c r="FT496" s="684"/>
      <c r="FU496" s="684"/>
      <c r="FV496" s="684"/>
      <c r="FW496" s="684"/>
      <c r="FX496" s="684"/>
      <c r="FY496" s="684"/>
      <c r="FZ496" s="684"/>
      <c r="GA496" s="684"/>
      <c r="GB496" s="684"/>
      <c r="GC496" s="684"/>
      <c r="GD496" s="684"/>
      <c r="GE496" s="684"/>
      <c r="GF496" s="684"/>
      <c r="GG496" s="684"/>
      <c r="GH496" s="684"/>
      <c r="GI496" s="684"/>
      <c r="GJ496" s="684"/>
      <c r="GK496" s="684"/>
      <c r="GL496" s="684"/>
      <c r="GM496" s="684"/>
      <c r="GN496" s="684"/>
      <c r="GO496" s="684"/>
      <c r="GP496" s="684"/>
      <c r="GQ496" s="684"/>
      <c r="GR496" s="684"/>
      <c r="GS496" s="684"/>
      <c r="GT496" s="684"/>
      <c r="GU496" s="684"/>
      <c r="GV496" s="684"/>
      <c r="GW496" s="684"/>
      <c r="GX496" s="684"/>
      <c r="GY496" s="684"/>
      <c r="GZ496" s="684"/>
      <c r="HA496" s="684"/>
      <c r="HB496" s="684"/>
      <c r="HC496" s="684"/>
      <c r="HD496" s="684"/>
      <c r="HE496" s="684"/>
      <c r="HF496" s="684"/>
      <c r="HG496" s="684"/>
      <c r="HH496" s="684"/>
      <c r="HI496" s="684"/>
      <c r="HJ496" s="684"/>
      <c r="HK496" s="684"/>
      <c r="HL496" s="684"/>
      <c r="HM496" s="684"/>
      <c r="HN496" s="684"/>
      <c r="HO496" s="684"/>
      <c r="HP496" s="684"/>
      <c r="HQ496" s="684"/>
      <c r="HR496" s="684"/>
      <c r="HS496" s="684"/>
      <c r="HT496" s="684"/>
    </row>
    <row r="497" spans="1:228">
      <c r="A497" s="543" t="s">
        <v>2624</v>
      </c>
      <c r="B497" s="544" t="s">
        <v>2625</v>
      </c>
      <c r="C497" s="545">
        <v>80.349999999999994</v>
      </c>
      <c r="D497" s="588">
        <v>117.31</v>
      </c>
      <c r="E497" s="589">
        <v>96.42</v>
      </c>
      <c r="F497" s="684"/>
      <c r="G497" s="684"/>
      <c r="H497" s="684"/>
      <c r="I497" s="684"/>
      <c r="J497" s="684"/>
      <c r="K497" s="684"/>
      <c r="L497" s="684"/>
      <c r="M497" s="684"/>
      <c r="N497" s="684"/>
      <c r="O497" s="684"/>
      <c r="P497" s="684"/>
      <c r="Q497" s="684"/>
      <c r="R497" s="684"/>
      <c r="S497" s="684"/>
      <c r="T497" s="684"/>
      <c r="U497" s="684"/>
      <c r="V497" s="684"/>
      <c r="W497" s="684"/>
      <c r="X497" s="684"/>
      <c r="Y497" s="684"/>
      <c r="Z497" s="684"/>
      <c r="AA497" s="684"/>
      <c r="AB497" s="684"/>
      <c r="AC497" s="684"/>
      <c r="AD497" s="684"/>
      <c r="AE497" s="684"/>
      <c r="AF497" s="684"/>
      <c r="AG497" s="684"/>
      <c r="AH497" s="684"/>
      <c r="AI497" s="684"/>
      <c r="AJ497" s="684"/>
      <c r="AK497" s="684"/>
      <c r="AL497" s="684"/>
      <c r="AM497" s="684"/>
      <c r="AN497" s="684"/>
      <c r="AO497" s="684"/>
      <c r="AP497" s="684"/>
      <c r="AQ497" s="684"/>
      <c r="AR497" s="684"/>
      <c r="AS497" s="684"/>
      <c r="AT497" s="684"/>
      <c r="AU497" s="684"/>
      <c r="AV497" s="684"/>
      <c r="AW497" s="684"/>
      <c r="AX497" s="684"/>
      <c r="AY497" s="684"/>
      <c r="AZ497" s="684"/>
      <c r="BA497" s="684"/>
      <c r="BB497" s="684"/>
      <c r="BC497" s="684"/>
      <c r="BD497" s="684"/>
      <c r="BE497" s="684"/>
      <c r="BF497" s="684"/>
      <c r="BG497" s="684"/>
      <c r="BH497" s="684"/>
      <c r="BI497" s="684"/>
      <c r="BJ497" s="684"/>
      <c r="BK497" s="684"/>
      <c r="BL497" s="684"/>
      <c r="BM497" s="684"/>
      <c r="BN497" s="684"/>
      <c r="BO497" s="684"/>
      <c r="BP497" s="684"/>
      <c r="BQ497" s="684"/>
      <c r="BR497" s="684"/>
      <c r="BS497" s="684"/>
      <c r="BT497" s="684"/>
      <c r="BU497" s="684"/>
      <c r="BV497" s="684"/>
      <c r="BW497" s="684"/>
      <c r="BX497" s="684"/>
      <c r="BY497" s="684"/>
      <c r="BZ497" s="684"/>
      <c r="CA497" s="684"/>
      <c r="CB497" s="684"/>
      <c r="CC497" s="684"/>
      <c r="CD497" s="684"/>
      <c r="CE497" s="684"/>
      <c r="CF497" s="684"/>
      <c r="CG497" s="684"/>
      <c r="CH497" s="684"/>
      <c r="CI497" s="684"/>
      <c r="CJ497" s="684"/>
      <c r="CK497" s="684"/>
      <c r="CL497" s="684"/>
      <c r="CM497" s="684"/>
      <c r="CN497" s="684"/>
      <c r="CO497" s="684"/>
      <c r="CP497" s="684"/>
      <c r="CQ497" s="684"/>
      <c r="CR497" s="684"/>
      <c r="CS497" s="684"/>
      <c r="CT497" s="684"/>
      <c r="CU497" s="684"/>
      <c r="CV497" s="684"/>
      <c r="CW497" s="684"/>
      <c r="CX497" s="684"/>
      <c r="CY497" s="684"/>
      <c r="CZ497" s="684"/>
      <c r="DA497" s="684"/>
      <c r="DB497" s="684"/>
      <c r="DC497" s="684"/>
      <c r="DD497" s="684"/>
      <c r="DE497" s="684"/>
      <c r="DF497" s="684"/>
      <c r="DG497" s="684"/>
      <c r="DH497" s="684"/>
      <c r="DI497" s="684"/>
      <c r="DJ497" s="684"/>
      <c r="DK497" s="684"/>
      <c r="DL497" s="684"/>
      <c r="DM497" s="684"/>
      <c r="DN497" s="684"/>
      <c r="DO497" s="684"/>
      <c r="DP497" s="684"/>
      <c r="DQ497" s="684"/>
      <c r="DR497" s="684"/>
      <c r="DS497" s="684"/>
      <c r="DT497" s="684"/>
      <c r="DU497" s="684"/>
      <c r="DV497" s="684"/>
      <c r="DW497" s="684"/>
      <c r="DX497" s="684"/>
      <c r="DY497" s="684"/>
      <c r="DZ497" s="684"/>
      <c r="EA497" s="684"/>
      <c r="EB497" s="684"/>
      <c r="EC497" s="684"/>
      <c r="ED497" s="684"/>
      <c r="EE497" s="684"/>
      <c r="EF497" s="684"/>
      <c r="EG497" s="684"/>
      <c r="EH497" s="684"/>
      <c r="EI497" s="684"/>
      <c r="EJ497" s="684"/>
      <c r="EK497" s="684"/>
      <c r="EL497" s="684"/>
      <c r="EM497" s="684"/>
      <c r="EN497" s="684"/>
      <c r="EO497" s="684"/>
      <c r="EP497" s="684"/>
      <c r="EQ497" s="684"/>
      <c r="ER497" s="684"/>
      <c r="ES497" s="684"/>
      <c r="ET497" s="684"/>
      <c r="EU497" s="684"/>
      <c r="EV497" s="684"/>
      <c r="EW497" s="684"/>
      <c r="EX497" s="684"/>
      <c r="EY497" s="684"/>
      <c r="EZ497" s="684"/>
      <c r="FA497" s="684"/>
      <c r="FB497" s="684"/>
      <c r="FC497" s="684"/>
      <c r="FD497" s="684"/>
      <c r="FE497" s="684"/>
      <c r="FF497" s="684"/>
      <c r="FG497" s="684"/>
      <c r="FH497" s="684"/>
      <c r="FI497" s="684"/>
      <c r="FJ497" s="684"/>
      <c r="FK497" s="684"/>
      <c r="FL497" s="684"/>
      <c r="FM497" s="684"/>
      <c r="FN497" s="684"/>
      <c r="FO497" s="684"/>
      <c r="FP497" s="684"/>
      <c r="FQ497" s="684"/>
      <c r="FR497" s="684"/>
      <c r="FS497" s="684"/>
      <c r="FT497" s="684"/>
      <c r="FU497" s="684"/>
      <c r="FV497" s="684"/>
      <c r="FW497" s="684"/>
      <c r="FX497" s="684"/>
      <c r="FY497" s="684"/>
      <c r="FZ497" s="684"/>
      <c r="GA497" s="684"/>
      <c r="GB497" s="684"/>
      <c r="GC497" s="684"/>
      <c r="GD497" s="684"/>
      <c r="GE497" s="684"/>
      <c r="GF497" s="684"/>
      <c r="GG497" s="684"/>
      <c r="GH497" s="684"/>
      <c r="GI497" s="684"/>
      <c r="GJ497" s="684"/>
      <c r="GK497" s="684"/>
      <c r="GL497" s="684"/>
      <c r="GM497" s="684"/>
      <c r="GN497" s="684"/>
      <c r="GO497" s="684"/>
      <c r="GP497" s="684"/>
      <c r="GQ497" s="684"/>
      <c r="GR497" s="684"/>
      <c r="GS497" s="684"/>
      <c r="GT497" s="684"/>
      <c r="GU497" s="684"/>
      <c r="GV497" s="684"/>
      <c r="GW497" s="684"/>
      <c r="GX497" s="684"/>
      <c r="GY497" s="684"/>
      <c r="GZ497" s="684"/>
      <c r="HA497" s="684"/>
      <c r="HB497" s="684"/>
      <c r="HC497" s="684"/>
      <c r="HD497" s="684"/>
      <c r="HE497" s="684"/>
      <c r="HF497" s="684"/>
      <c r="HG497" s="684"/>
      <c r="HH497" s="684"/>
      <c r="HI497" s="684"/>
      <c r="HJ497" s="684"/>
      <c r="HK497" s="684"/>
      <c r="HL497" s="684"/>
      <c r="HM497" s="684"/>
      <c r="HN497" s="684"/>
      <c r="HO497" s="684"/>
      <c r="HP497" s="684"/>
      <c r="HQ497" s="684"/>
      <c r="HR497" s="684"/>
      <c r="HS497" s="684"/>
      <c r="HT497" s="684"/>
    </row>
    <row r="498" spans="1:228">
      <c r="A498" s="543" t="s">
        <v>2626</v>
      </c>
      <c r="B498" s="544" t="s">
        <v>2627</v>
      </c>
      <c r="C498" s="545">
        <v>137.41</v>
      </c>
      <c r="D498" s="588">
        <v>200.62</v>
      </c>
      <c r="E498" s="589">
        <v>164.89</v>
      </c>
      <c r="F498" s="684"/>
      <c r="G498" s="684"/>
      <c r="H498" s="684"/>
      <c r="I498" s="684"/>
      <c r="J498" s="684"/>
      <c r="K498" s="684"/>
      <c r="L498" s="684"/>
      <c r="M498" s="684"/>
      <c r="N498" s="684"/>
      <c r="O498" s="684"/>
      <c r="P498" s="684"/>
      <c r="Q498" s="684"/>
      <c r="R498" s="684"/>
      <c r="S498" s="684"/>
      <c r="T498" s="684"/>
      <c r="U498" s="684"/>
      <c r="V498" s="684"/>
      <c r="W498" s="684"/>
      <c r="X498" s="684"/>
      <c r="Y498" s="684"/>
      <c r="Z498" s="684"/>
      <c r="AA498" s="684"/>
      <c r="AB498" s="684"/>
      <c r="AC498" s="684"/>
      <c r="AD498" s="684"/>
      <c r="AE498" s="684"/>
      <c r="AF498" s="684"/>
      <c r="AG498" s="684"/>
      <c r="AH498" s="684"/>
      <c r="AI498" s="684"/>
      <c r="AJ498" s="684"/>
      <c r="AK498" s="684"/>
      <c r="AL498" s="684"/>
      <c r="AM498" s="684"/>
      <c r="AN498" s="684"/>
      <c r="AO498" s="684"/>
      <c r="AP498" s="684"/>
      <c r="AQ498" s="684"/>
      <c r="AR498" s="684"/>
      <c r="AS498" s="684"/>
      <c r="AT498" s="684"/>
      <c r="AU498" s="684"/>
      <c r="AV498" s="684"/>
      <c r="AW498" s="684"/>
      <c r="AX498" s="684"/>
      <c r="AY498" s="684"/>
      <c r="AZ498" s="684"/>
      <c r="BA498" s="684"/>
      <c r="BB498" s="684"/>
      <c r="BC498" s="684"/>
      <c r="BD498" s="684"/>
      <c r="BE498" s="684"/>
      <c r="BF498" s="684"/>
      <c r="BG498" s="684"/>
      <c r="BH498" s="684"/>
      <c r="BI498" s="684"/>
      <c r="BJ498" s="684"/>
      <c r="BK498" s="684"/>
      <c r="BL498" s="684"/>
      <c r="BM498" s="684"/>
      <c r="BN498" s="684"/>
      <c r="BO498" s="684"/>
      <c r="BP498" s="684"/>
      <c r="BQ498" s="684"/>
      <c r="BR498" s="684"/>
      <c r="BS498" s="684"/>
      <c r="BT498" s="684"/>
      <c r="BU498" s="684"/>
      <c r="BV498" s="684"/>
      <c r="BW498" s="684"/>
      <c r="BX498" s="684"/>
      <c r="BY498" s="684"/>
      <c r="BZ498" s="684"/>
      <c r="CA498" s="684"/>
      <c r="CB498" s="684"/>
      <c r="CC498" s="684"/>
      <c r="CD498" s="684"/>
      <c r="CE498" s="684"/>
      <c r="CF498" s="684"/>
      <c r="CG498" s="684"/>
      <c r="CH498" s="684"/>
      <c r="CI498" s="684"/>
      <c r="CJ498" s="684"/>
      <c r="CK498" s="684"/>
      <c r="CL498" s="684"/>
      <c r="CM498" s="684"/>
      <c r="CN498" s="684"/>
      <c r="CO498" s="684"/>
      <c r="CP498" s="684"/>
      <c r="CQ498" s="684"/>
      <c r="CR498" s="684"/>
      <c r="CS498" s="684"/>
      <c r="CT498" s="684"/>
      <c r="CU498" s="684"/>
      <c r="CV498" s="684"/>
      <c r="CW498" s="684"/>
      <c r="CX498" s="684"/>
      <c r="CY498" s="684"/>
      <c r="CZ498" s="684"/>
      <c r="DA498" s="684"/>
      <c r="DB498" s="684"/>
      <c r="DC498" s="684"/>
      <c r="DD498" s="684"/>
      <c r="DE498" s="684"/>
      <c r="DF498" s="684"/>
      <c r="DG498" s="684"/>
      <c r="DH498" s="684"/>
      <c r="DI498" s="684"/>
      <c r="DJ498" s="684"/>
      <c r="DK498" s="684"/>
      <c r="DL498" s="684"/>
      <c r="DM498" s="684"/>
      <c r="DN498" s="684"/>
      <c r="DO498" s="684"/>
      <c r="DP498" s="684"/>
      <c r="DQ498" s="684"/>
      <c r="DR498" s="684"/>
      <c r="DS498" s="684"/>
      <c r="DT498" s="684"/>
      <c r="DU498" s="684"/>
      <c r="DV498" s="684"/>
      <c r="DW498" s="684"/>
      <c r="DX498" s="684"/>
      <c r="DY498" s="684"/>
      <c r="DZ498" s="684"/>
      <c r="EA498" s="684"/>
      <c r="EB498" s="684"/>
      <c r="EC498" s="684"/>
      <c r="ED498" s="684"/>
      <c r="EE498" s="684"/>
      <c r="EF498" s="684"/>
      <c r="EG498" s="684"/>
      <c r="EH498" s="684"/>
      <c r="EI498" s="684"/>
      <c r="EJ498" s="684"/>
      <c r="EK498" s="684"/>
      <c r="EL498" s="684"/>
      <c r="EM498" s="684"/>
      <c r="EN498" s="684"/>
      <c r="EO498" s="684"/>
      <c r="EP498" s="684"/>
      <c r="EQ498" s="684"/>
      <c r="ER498" s="684"/>
      <c r="ES498" s="684"/>
      <c r="ET498" s="684"/>
      <c r="EU498" s="684"/>
      <c r="EV498" s="684"/>
      <c r="EW498" s="684"/>
      <c r="EX498" s="684"/>
      <c r="EY498" s="684"/>
      <c r="EZ498" s="684"/>
      <c r="FA498" s="684"/>
      <c r="FB498" s="684"/>
      <c r="FC498" s="684"/>
      <c r="FD498" s="684"/>
      <c r="FE498" s="684"/>
      <c r="FF498" s="684"/>
      <c r="FG498" s="684"/>
      <c r="FH498" s="684"/>
      <c r="FI498" s="684"/>
      <c r="FJ498" s="684"/>
      <c r="FK498" s="684"/>
      <c r="FL498" s="684"/>
      <c r="FM498" s="684"/>
      <c r="FN498" s="684"/>
      <c r="FO498" s="684"/>
      <c r="FP498" s="684"/>
      <c r="FQ498" s="684"/>
      <c r="FR498" s="684"/>
      <c r="FS498" s="684"/>
      <c r="FT498" s="684"/>
      <c r="FU498" s="684"/>
      <c r="FV498" s="684"/>
      <c r="FW498" s="684"/>
      <c r="FX498" s="684"/>
      <c r="FY498" s="684"/>
      <c r="FZ498" s="684"/>
      <c r="GA498" s="684"/>
      <c r="GB498" s="684"/>
      <c r="GC498" s="684"/>
      <c r="GD498" s="684"/>
      <c r="GE498" s="684"/>
      <c r="GF498" s="684"/>
      <c r="GG498" s="684"/>
      <c r="GH498" s="684"/>
      <c r="GI498" s="684"/>
      <c r="GJ498" s="684"/>
      <c r="GK498" s="684"/>
      <c r="GL498" s="684"/>
      <c r="GM498" s="684"/>
      <c r="GN498" s="684"/>
      <c r="GO498" s="684"/>
      <c r="GP498" s="684"/>
      <c r="GQ498" s="684"/>
      <c r="GR498" s="684"/>
      <c r="GS498" s="684"/>
      <c r="GT498" s="684"/>
      <c r="GU498" s="684"/>
      <c r="GV498" s="684"/>
      <c r="GW498" s="684"/>
      <c r="GX498" s="684"/>
      <c r="GY498" s="684"/>
      <c r="GZ498" s="684"/>
      <c r="HA498" s="684"/>
      <c r="HB498" s="684"/>
      <c r="HC498" s="684"/>
      <c r="HD498" s="684"/>
      <c r="HE498" s="684"/>
      <c r="HF498" s="684"/>
      <c r="HG498" s="684"/>
      <c r="HH498" s="684"/>
      <c r="HI498" s="684"/>
      <c r="HJ498" s="684"/>
      <c r="HK498" s="684"/>
      <c r="HL498" s="684"/>
      <c r="HM498" s="684"/>
      <c r="HN498" s="684"/>
      <c r="HO498" s="684"/>
      <c r="HP498" s="684"/>
      <c r="HQ498" s="684"/>
      <c r="HR498" s="684"/>
      <c r="HS498" s="684"/>
      <c r="HT498" s="684"/>
    </row>
    <row r="499" spans="1:228">
      <c r="A499" s="543" t="s">
        <v>2628</v>
      </c>
      <c r="B499" s="544" t="s">
        <v>2629</v>
      </c>
      <c r="C499" s="545">
        <v>70</v>
      </c>
      <c r="D499" s="588">
        <v>102.2</v>
      </c>
      <c r="E499" s="589">
        <v>84</v>
      </c>
      <c r="F499" s="684"/>
      <c r="G499" s="684"/>
      <c r="H499" s="684"/>
      <c r="I499" s="684"/>
      <c r="J499" s="684"/>
      <c r="K499" s="684"/>
      <c r="L499" s="684"/>
      <c r="M499" s="684"/>
      <c r="N499" s="684"/>
      <c r="O499" s="684"/>
      <c r="P499" s="684"/>
      <c r="Q499" s="684"/>
      <c r="R499" s="684"/>
      <c r="S499" s="684"/>
      <c r="T499" s="684"/>
      <c r="U499" s="684"/>
      <c r="V499" s="684"/>
      <c r="W499" s="684"/>
      <c r="X499" s="684"/>
      <c r="Y499" s="684"/>
      <c r="Z499" s="684"/>
      <c r="AA499" s="684"/>
      <c r="AB499" s="684"/>
      <c r="AC499" s="684"/>
      <c r="AD499" s="684"/>
      <c r="AE499" s="684"/>
      <c r="AF499" s="684"/>
      <c r="AG499" s="684"/>
      <c r="AH499" s="684"/>
      <c r="AI499" s="684"/>
      <c r="AJ499" s="684"/>
      <c r="AK499" s="684"/>
      <c r="AL499" s="684"/>
      <c r="AM499" s="684"/>
      <c r="AN499" s="684"/>
      <c r="AO499" s="684"/>
      <c r="AP499" s="684"/>
      <c r="AQ499" s="684"/>
      <c r="AR499" s="684"/>
      <c r="AS499" s="684"/>
      <c r="AT499" s="684"/>
      <c r="AU499" s="684"/>
      <c r="AV499" s="684"/>
      <c r="AW499" s="684"/>
      <c r="AX499" s="684"/>
      <c r="AY499" s="684"/>
      <c r="AZ499" s="684"/>
      <c r="BA499" s="684"/>
      <c r="BB499" s="684"/>
      <c r="BC499" s="684"/>
      <c r="BD499" s="684"/>
      <c r="BE499" s="684"/>
      <c r="BF499" s="684"/>
      <c r="BG499" s="684"/>
      <c r="BH499" s="684"/>
      <c r="BI499" s="684"/>
      <c r="BJ499" s="684"/>
      <c r="BK499" s="684"/>
      <c r="BL499" s="684"/>
      <c r="BM499" s="684"/>
      <c r="BN499" s="684"/>
      <c r="BO499" s="684"/>
      <c r="BP499" s="684"/>
      <c r="BQ499" s="684"/>
      <c r="BR499" s="684"/>
      <c r="BS499" s="684"/>
      <c r="BT499" s="684"/>
      <c r="BU499" s="684"/>
      <c r="BV499" s="684"/>
      <c r="BW499" s="684"/>
      <c r="BX499" s="684"/>
      <c r="BY499" s="684"/>
      <c r="BZ499" s="684"/>
      <c r="CA499" s="684"/>
      <c r="CB499" s="684"/>
      <c r="CC499" s="684"/>
      <c r="CD499" s="684"/>
      <c r="CE499" s="684"/>
      <c r="CF499" s="684"/>
      <c r="CG499" s="684"/>
      <c r="CH499" s="684"/>
      <c r="CI499" s="684"/>
      <c r="CJ499" s="684"/>
      <c r="CK499" s="684"/>
      <c r="CL499" s="684"/>
      <c r="CM499" s="684"/>
      <c r="CN499" s="684"/>
      <c r="CO499" s="684"/>
      <c r="CP499" s="684"/>
      <c r="CQ499" s="684"/>
      <c r="CR499" s="684"/>
      <c r="CS499" s="684"/>
      <c r="CT499" s="684"/>
      <c r="CU499" s="684"/>
      <c r="CV499" s="684"/>
      <c r="CW499" s="684"/>
      <c r="CX499" s="684"/>
      <c r="CY499" s="684"/>
      <c r="CZ499" s="684"/>
      <c r="DA499" s="684"/>
      <c r="DB499" s="684"/>
      <c r="DC499" s="684"/>
      <c r="DD499" s="684"/>
      <c r="DE499" s="684"/>
      <c r="DF499" s="684"/>
      <c r="DG499" s="684"/>
      <c r="DH499" s="684"/>
      <c r="DI499" s="684"/>
      <c r="DJ499" s="684"/>
      <c r="DK499" s="684"/>
      <c r="DL499" s="684"/>
      <c r="DM499" s="684"/>
      <c r="DN499" s="684"/>
      <c r="DO499" s="684"/>
      <c r="DP499" s="684"/>
      <c r="DQ499" s="684"/>
      <c r="DR499" s="684"/>
      <c r="DS499" s="684"/>
      <c r="DT499" s="684"/>
      <c r="DU499" s="684"/>
      <c r="DV499" s="684"/>
      <c r="DW499" s="684"/>
      <c r="DX499" s="684"/>
      <c r="DY499" s="684"/>
      <c r="DZ499" s="684"/>
      <c r="EA499" s="684"/>
      <c r="EB499" s="684"/>
      <c r="EC499" s="684"/>
      <c r="ED499" s="684"/>
      <c r="EE499" s="684"/>
      <c r="EF499" s="684"/>
      <c r="EG499" s="684"/>
      <c r="EH499" s="684"/>
      <c r="EI499" s="684"/>
      <c r="EJ499" s="684"/>
      <c r="EK499" s="684"/>
      <c r="EL499" s="684"/>
      <c r="EM499" s="684"/>
      <c r="EN499" s="684"/>
      <c r="EO499" s="684"/>
      <c r="EP499" s="684"/>
      <c r="EQ499" s="684"/>
      <c r="ER499" s="684"/>
      <c r="ES499" s="684"/>
      <c r="ET499" s="684"/>
      <c r="EU499" s="684"/>
      <c r="EV499" s="684"/>
      <c r="EW499" s="684"/>
      <c r="EX499" s="684"/>
      <c r="EY499" s="684"/>
      <c r="EZ499" s="684"/>
      <c r="FA499" s="684"/>
      <c r="FB499" s="684"/>
      <c r="FC499" s="684"/>
      <c r="FD499" s="684"/>
      <c r="FE499" s="684"/>
      <c r="FF499" s="684"/>
      <c r="FG499" s="684"/>
      <c r="FH499" s="684"/>
      <c r="FI499" s="684"/>
      <c r="FJ499" s="684"/>
      <c r="FK499" s="684"/>
      <c r="FL499" s="684"/>
      <c r="FM499" s="684"/>
      <c r="FN499" s="684"/>
      <c r="FO499" s="684"/>
      <c r="FP499" s="684"/>
      <c r="FQ499" s="684"/>
      <c r="FR499" s="684"/>
      <c r="FS499" s="684"/>
      <c r="FT499" s="684"/>
      <c r="FU499" s="684"/>
      <c r="FV499" s="684"/>
      <c r="FW499" s="684"/>
      <c r="FX499" s="684"/>
      <c r="FY499" s="684"/>
      <c r="FZ499" s="684"/>
      <c r="GA499" s="684"/>
      <c r="GB499" s="684"/>
      <c r="GC499" s="684"/>
      <c r="GD499" s="684"/>
      <c r="GE499" s="684"/>
      <c r="GF499" s="684"/>
      <c r="GG499" s="684"/>
      <c r="GH499" s="684"/>
      <c r="GI499" s="684"/>
      <c r="GJ499" s="684"/>
      <c r="GK499" s="684"/>
      <c r="GL499" s="684"/>
      <c r="GM499" s="684"/>
      <c r="GN499" s="684"/>
      <c r="GO499" s="684"/>
      <c r="GP499" s="684"/>
      <c r="GQ499" s="684"/>
      <c r="GR499" s="684"/>
      <c r="GS499" s="684"/>
      <c r="GT499" s="684"/>
      <c r="GU499" s="684"/>
      <c r="GV499" s="684"/>
      <c r="GW499" s="684"/>
      <c r="GX499" s="684"/>
      <c r="GY499" s="684"/>
      <c r="GZ499" s="684"/>
      <c r="HA499" s="684"/>
      <c r="HB499" s="684"/>
      <c r="HC499" s="684"/>
      <c r="HD499" s="684"/>
      <c r="HE499" s="684"/>
      <c r="HF499" s="684"/>
      <c r="HG499" s="684"/>
      <c r="HH499" s="684"/>
      <c r="HI499" s="684"/>
      <c r="HJ499" s="684"/>
      <c r="HK499" s="684"/>
      <c r="HL499" s="684"/>
      <c r="HM499" s="684"/>
      <c r="HN499" s="684"/>
      <c r="HO499" s="684"/>
      <c r="HP499" s="684"/>
      <c r="HQ499" s="684"/>
      <c r="HR499" s="684"/>
      <c r="HS499" s="684"/>
      <c r="HT499" s="684"/>
    </row>
    <row r="500" spans="1:228">
      <c r="A500" s="543" t="s">
        <v>2630</v>
      </c>
      <c r="B500" s="544" t="s">
        <v>2631</v>
      </c>
      <c r="C500" s="545">
        <v>22.4</v>
      </c>
      <c r="D500" s="588">
        <v>32.700000000000003</v>
      </c>
      <c r="E500" s="589">
        <v>26.88</v>
      </c>
      <c r="F500" s="684"/>
      <c r="G500" s="684"/>
      <c r="H500" s="684"/>
      <c r="I500" s="684"/>
      <c r="J500" s="684"/>
      <c r="K500" s="684"/>
      <c r="L500" s="684"/>
      <c r="M500" s="684"/>
      <c r="N500" s="684"/>
      <c r="O500" s="684"/>
      <c r="P500" s="684"/>
      <c r="Q500" s="684"/>
      <c r="R500" s="684"/>
      <c r="S500" s="684"/>
      <c r="T500" s="684"/>
      <c r="U500" s="684"/>
      <c r="V500" s="684"/>
      <c r="W500" s="684"/>
      <c r="X500" s="684"/>
      <c r="Y500" s="684"/>
      <c r="Z500" s="684"/>
      <c r="AA500" s="684"/>
      <c r="AB500" s="684"/>
      <c r="AC500" s="684"/>
      <c r="AD500" s="684"/>
      <c r="AE500" s="684"/>
      <c r="AF500" s="684"/>
      <c r="AG500" s="684"/>
      <c r="AH500" s="684"/>
      <c r="AI500" s="684"/>
      <c r="AJ500" s="684"/>
      <c r="AK500" s="684"/>
      <c r="AL500" s="684"/>
      <c r="AM500" s="684"/>
      <c r="AN500" s="684"/>
      <c r="AO500" s="684"/>
      <c r="AP500" s="684"/>
      <c r="AQ500" s="684"/>
      <c r="AR500" s="684"/>
      <c r="AS500" s="684"/>
      <c r="AT500" s="684"/>
      <c r="AU500" s="684"/>
      <c r="AV500" s="684"/>
      <c r="AW500" s="684"/>
      <c r="AX500" s="684"/>
      <c r="AY500" s="684"/>
      <c r="AZ500" s="684"/>
      <c r="BA500" s="684"/>
      <c r="BB500" s="684"/>
      <c r="BC500" s="684"/>
      <c r="BD500" s="684"/>
      <c r="BE500" s="684"/>
      <c r="BF500" s="684"/>
      <c r="BG500" s="684"/>
      <c r="BH500" s="684"/>
      <c r="BI500" s="684"/>
      <c r="BJ500" s="684"/>
      <c r="BK500" s="684"/>
      <c r="BL500" s="684"/>
      <c r="BM500" s="684"/>
      <c r="BN500" s="684"/>
      <c r="BO500" s="684"/>
      <c r="BP500" s="684"/>
      <c r="BQ500" s="684"/>
      <c r="BR500" s="684"/>
      <c r="BS500" s="684"/>
      <c r="BT500" s="684"/>
      <c r="BU500" s="684"/>
      <c r="BV500" s="684"/>
      <c r="BW500" s="684"/>
      <c r="BX500" s="684"/>
      <c r="BY500" s="684"/>
      <c r="BZ500" s="684"/>
      <c r="CA500" s="684"/>
      <c r="CB500" s="684"/>
      <c r="CC500" s="684"/>
      <c r="CD500" s="684"/>
      <c r="CE500" s="684"/>
      <c r="CF500" s="684"/>
      <c r="CG500" s="684"/>
      <c r="CH500" s="684"/>
      <c r="CI500" s="684"/>
      <c r="CJ500" s="684"/>
      <c r="CK500" s="684"/>
      <c r="CL500" s="684"/>
      <c r="CM500" s="684"/>
      <c r="CN500" s="684"/>
      <c r="CO500" s="684"/>
      <c r="CP500" s="684"/>
      <c r="CQ500" s="684"/>
      <c r="CR500" s="684"/>
      <c r="CS500" s="684"/>
      <c r="CT500" s="684"/>
      <c r="CU500" s="684"/>
      <c r="CV500" s="684"/>
      <c r="CW500" s="684"/>
      <c r="CX500" s="684"/>
      <c r="CY500" s="684"/>
      <c r="CZ500" s="684"/>
      <c r="DA500" s="684"/>
      <c r="DB500" s="684"/>
      <c r="DC500" s="684"/>
      <c r="DD500" s="684"/>
      <c r="DE500" s="684"/>
      <c r="DF500" s="684"/>
      <c r="DG500" s="684"/>
      <c r="DH500" s="684"/>
      <c r="DI500" s="684"/>
      <c r="DJ500" s="684"/>
      <c r="DK500" s="684"/>
      <c r="DL500" s="684"/>
      <c r="DM500" s="684"/>
      <c r="DN500" s="684"/>
      <c r="DO500" s="684"/>
      <c r="DP500" s="684"/>
      <c r="DQ500" s="684"/>
      <c r="DR500" s="684"/>
      <c r="DS500" s="684"/>
      <c r="DT500" s="684"/>
      <c r="DU500" s="684"/>
      <c r="DV500" s="684"/>
      <c r="DW500" s="684"/>
      <c r="DX500" s="684"/>
      <c r="DY500" s="684"/>
      <c r="DZ500" s="684"/>
      <c r="EA500" s="684"/>
      <c r="EB500" s="684"/>
      <c r="EC500" s="684"/>
      <c r="ED500" s="684"/>
      <c r="EE500" s="684"/>
      <c r="EF500" s="684"/>
      <c r="EG500" s="684"/>
      <c r="EH500" s="684"/>
      <c r="EI500" s="684"/>
      <c r="EJ500" s="684"/>
      <c r="EK500" s="684"/>
      <c r="EL500" s="684"/>
      <c r="EM500" s="684"/>
      <c r="EN500" s="684"/>
      <c r="EO500" s="684"/>
      <c r="EP500" s="684"/>
      <c r="EQ500" s="684"/>
      <c r="ER500" s="684"/>
      <c r="ES500" s="684"/>
      <c r="ET500" s="684"/>
      <c r="EU500" s="684"/>
      <c r="EV500" s="684"/>
      <c r="EW500" s="684"/>
      <c r="EX500" s="684"/>
      <c r="EY500" s="684"/>
      <c r="EZ500" s="684"/>
      <c r="FA500" s="684"/>
      <c r="FB500" s="684"/>
      <c r="FC500" s="684"/>
      <c r="FD500" s="684"/>
      <c r="FE500" s="684"/>
      <c r="FF500" s="684"/>
      <c r="FG500" s="684"/>
      <c r="FH500" s="684"/>
      <c r="FI500" s="684"/>
      <c r="FJ500" s="684"/>
      <c r="FK500" s="684"/>
      <c r="FL500" s="684"/>
      <c r="FM500" s="684"/>
      <c r="FN500" s="684"/>
      <c r="FO500" s="684"/>
      <c r="FP500" s="684"/>
      <c r="FQ500" s="684"/>
      <c r="FR500" s="684"/>
      <c r="FS500" s="684"/>
      <c r="FT500" s="684"/>
      <c r="FU500" s="684"/>
      <c r="FV500" s="684"/>
      <c r="FW500" s="684"/>
      <c r="FX500" s="684"/>
      <c r="FY500" s="684"/>
      <c r="FZ500" s="684"/>
      <c r="GA500" s="684"/>
      <c r="GB500" s="684"/>
      <c r="GC500" s="684"/>
      <c r="GD500" s="684"/>
      <c r="GE500" s="684"/>
      <c r="GF500" s="684"/>
      <c r="GG500" s="684"/>
      <c r="GH500" s="684"/>
      <c r="GI500" s="684"/>
      <c r="GJ500" s="684"/>
      <c r="GK500" s="684"/>
      <c r="GL500" s="684"/>
      <c r="GM500" s="684"/>
      <c r="GN500" s="684"/>
      <c r="GO500" s="684"/>
      <c r="GP500" s="684"/>
      <c r="GQ500" s="684"/>
      <c r="GR500" s="684"/>
      <c r="GS500" s="684"/>
      <c r="GT500" s="684"/>
      <c r="GU500" s="684"/>
      <c r="GV500" s="684"/>
      <c r="GW500" s="684"/>
      <c r="GX500" s="684"/>
      <c r="GY500" s="684"/>
      <c r="GZ500" s="684"/>
      <c r="HA500" s="684"/>
      <c r="HB500" s="684"/>
      <c r="HC500" s="684"/>
      <c r="HD500" s="684"/>
      <c r="HE500" s="684"/>
      <c r="HF500" s="684"/>
      <c r="HG500" s="684"/>
      <c r="HH500" s="684"/>
      <c r="HI500" s="684"/>
      <c r="HJ500" s="684"/>
      <c r="HK500" s="684"/>
      <c r="HL500" s="684"/>
      <c r="HM500" s="684"/>
      <c r="HN500" s="684"/>
      <c r="HO500" s="684"/>
      <c r="HP500" s="684"/>
      <c r="HQ500" s="684"/>
      <c r="HR500" s="684"/>
      <c r="HS500" s="684"/>
      <c r="HT500" s="684"/>
    </row>
    <row r="501" spans="1:228">
      <c r="A501" s="543" t="s">
        <v>2632</v>
      </c>
      <c r="B501" s="544" t="s">
        <v>2633</v>
      </c>
      <c r="C501" s="545">
        <v>60.67</v>
      </c>
      <c r="D501" s="588">
        <v>88.58</v>
      </c>
      <c r="E501" s="589">
        <v>72.8</v>
      </c>
      <c r="F501" s="684"/>
      <c r="G501" s="684"/>
      <c r="H501" s="684"/>
      <c r="I501" s="684"/>
      <c r="J501" s="684"/>
      <c r="K501" s="684"/>
      <c r="L501" s="684"/>
      <c r="M501" s="684"/>
      <c r="N501" s="684"/>
      <c r="O501" s="684"/>
      <c r="P501" s="684"/>
      <c r="Q501" s="684"/>
      <c r="R501" s="684"/>
      <c r="S501" s="684"/>
      <c r="T501" s="684"/>
      <c r="U501" s="684"/>
      <c r="V501" s="684"/>
      <c r="W501" s="684"/>
      <c r="X501" s="684"/>
      <c r="Y501" s="684"/>
      <c r="Z501" s="684"/>
      <c r="AA501" s="684"/>
      <c r="AB501" s="684"/>
      <c r="AC501" s="684"/>
      <c r="AD501" s="684"/>
      <c r="AE501" s="684"/>
      <c r="AF501" s="684"/>
      <c r="AG501" s="684"/>
      <c r="AH501" s="684"/>
      <c r="AI501" s="684"/>
      <c r="AJ501" s="684"/>
      <c r="AK501" s="684"/>
      <c r="AL501" s="684"/>
      <c r="AM501" s="684"/>
      <c r="AN501" s="684"/>
      <c r="AO501" s="684"/>
      <c r="AP501" s="684"/>
      <c r="AQ501" s="684"/>
      <c r="AR501" s="684"/>
      <c r="AS501" s="684"/>
      <c r="AT501" s="684"/>
      <c r="AU501" s="684"/>
      <c r="AV501" s="684"/>
      <c r="AW501" s="684"/>
      <c r="AX501" s="684"/>
      <c r="AY501" s="684"/>
      <c r="AZ501" s="684"/>
      <c r="BA501" s="684"/>
      <c r="BB501" s="684"/>
      <c r="BC501" s="684"/>
      <c r="BD501" s="684"/>
      <c r="BE501" s="684"/>
      <c r="BF501" s="684"/>
      <c r="BG501" s="684"/>
      <c r="BH501" s="684"/>
      <c r="BI501" s="684"/>
      <c r="BJ501" s="684"/>
      <c r="BK501" s="684"/>
      <c r="BL501" s="684"/>
      <c r="BM501" s="684"/>
      <c r="BN501" s="684"/>
      <c r="BO501" s="684"/>
      <c r="BP501" s="684"/>
      <c r="BQ501" s="684"/>
      <c r="BR501" s="684"/>
      <c r="BS501" s="684"/>
      <c r="BT501" s="684"/>
      <c r="BU501" s="684"/>
      <c r="BV501" s="684"/>
      <c r="BW501" s="684"/>
      <c r="BX501" s="684"/>
      <c r="BY501" s="684"/>
      <c r="BZ501" s="684"/>
      <c r="CA501" s="684"/>
      <c r="CB501" s="684"/>
      <c r="CC501" s="684"/>
      <c r="CD501" s="684"/>
      <c r="CE501" s="684"/>
      <c r="CF501" s="684"/>
      <c r="CG501" s="684"/>
      <c r="CH501" s="684"/>
      <c r="CI501" s="684"/>
      <c r="CJ501" s="684"/>
      <c r="CK501" s="684"/>
      <c r="CL501" s="684"/>
      <c r="CM501" s="684"/>
      <c r="CN501" s="684"/>
      <c r="CO501" s="684"/>
      <c r="CP501" s="684"/>
      <c r="CQ501" s="684"/>
      <c r="CR501" s="684"/>
      <c r="CS501" s="684"/>
      <c r="CT501" s="684"/>
      <c r="CU501" s="684"/>
      <c r="CV501" s="684"/>
      <c r="CW501" s="684"/>
      <c r="CX501" s="684"/>
      <c r="CY501" s="684"/>
      <c r="CZ501" s="684"/>
      <c r="DA501" s="684"/>
      <c r="DB501" s="684"/>
      <c r="DC501" s="684"/>
      <c r="DD501" s="684"/>
      <c r="DE501" s="684"/>
      <c r="DF501" s="684"/>
      <c r="DG501" s="684"/>
      <c r="DH501" s="684"/>
      <c r="DI501" s="684"/>
      <c r="DJ501" s="684"/>
      <c r="DK501" s="684"/>
      <c r="DL501" s="684"/>
      <c r="DM501" s="684"/>
      <c r="DN501" s="684"/>
      <c r="DO501" s="684"/>
      <c r="DP501" s="684"/>
      <c r="DQ501" s="684"/>
      <c r="DR501" s="684"/>
      <c r="DS501" s="684"/>
      <c r="DT501" s="684"/>
      <c r="DU501" s="684"/>
      <c r="DV501" s="684"/>
      <c r="DW501" s="684"/>
      <c r="DX501" s="684"/>
      <c r="DY501" s="684"/>
      <c r="DZ501" s="684"/>
      <c r="EA501" s="684"/>
      <c r="EB501" s="684"/>
      <c r="EC501" s="684"/>
      <c r="ED501" s="684"/>
      <c r="EE501" s="684"/>
      <c r="EF501" s="684"/>
      <c r="EG501" s="684"/>
      <c r="EH501" s="684"/>
      <c r="EI501" s="684"/>
      <c r="EJ501" s="684"/>
      <c r="EK501" s="684"/>
      <c r="EL501" s="684"/>
      <c r="EM501" s="684"/>
      <c r="EN501" s="684"/>
      <c r="EO501" s="684"/>
      <c r="EP501" s="684"/>
      <c r="EQ501" s="684"/>
      <c r="ER501" s="684"/>
      <c r="ES501" s="684"/>
      <c r="ET501" s="684"/>
      <c r="EU501" s="684"/>
      <c r="EV501" s="684"/>
      <c r="EW501" s="684"/>
      <c r="EX501" s="684"/>
      <c r="EY501" s="684"/>
      <c r="EZ501" s="684"/>
      <c r="FA501" s="684"/>
      <c r="FB501" s="684"/>
      <c r="FC501" s="684"/>
      <c r="FD501" s="684"/>
      <c r="FE501" s="684"/>
      <c r="FF501" s="684"/>
      <c r="FG501" s="684"/>
      <c r="FH501" s="684"/>
      <c r="FI501" s="684"/>
      <c r="FJ501" s="684"/>
      <c r="FK501" s="684"/>
      <c r="FL501" s="684"/>
      <c r="FM501" s="684"/>
      <c r="FN501" s="684"/>
      <c r="FO501" s="684"/>
      <c r="FP501" s="684"/>
      <c r="FQ501" s="684"/>
      <c r="FR501" s="684"/>
      <c r="FS501" s="684"/>
      <c r="FT501" s="684"/>
      <c r="FU501" s="684"/>
      <c r="FV501" s="684"/>
      <c r="FW501" s="684"/>
      <c r="FX501" s="684"/>
      <c r="FY501" s="684"/>
      <c r="FZ501" s="684"/>
      <c r="GA501" s="684"/>
      <c r="GB501" s="684"/>
      <c r="GC501" s="684"/>
      <c r="GD501" s="684"/>
      <c r="GE501" s="684"/>
      <c r="GF501" s="684"/>
      <c r="GG501" s="684"/>
      <c r="GH501" s="684"/>
      <c r="GI501" s="684"/>
      <c r="GJ501" s="684"/>
      <c r="GK501" s="684"/>
      <c r="GL501" s="684"/>
      <c r="GM501" s="684"/>
      <c r="GN501" s="684"/>
      <c r="GO501" s="684"/>
      <c r="GP501" s="684"/>
      <c r="GQ501" s="684"/>
      <c r="GR501" s="684"/>
      <c r="GS501" s="684"/>
      <c r="GT501" s="684"/>
      <c r="GU501" s="684"/>
      <c r="GV501" s="684"/>
      <c r="GW501" s="684"/>
      <c r="GX501" s="684"/>
      <c r="GY501" s="684"/>
      <c r="GZ501" s="684"/>
      <c r="HA501" s="684"/>
      <c r="HB501" s="684"/>
      <c r="HC501" s="684"/>
      <c r="HD501" s="684"/>
      <c r="HE501" s="684"/>
      <c r="HF501" s="684"/>
      <c r="HG501" s="684"/>
      <c r="HH501" s="684"/>
      <c r="HI501" s="684"/>
      <c r="HJ501" s="684"/>
      <c r="HK501" s="684"/>
      <c r="HL501" s="684"/>
      <c r="HM501" s="684"/>
      <c r="HN501" s="684"/>
      <c r="HO501" s="684"/>
      <c r="HP501" s="684"/>
      <c r="HQ501" s="684"/>
      <c r="HR501" s="684"/>
      <c r="HS501" s="684"/>
      <c r="HT501" s="684"/>
    </row>
    <row r="502" spans="1:228">
      <c r="A502" s="543" t="s">
        <v>2634</v>
      </c>
      <c r="B502" s="544" t="s">
        <v>2635</v>
      </c>
      <c r="C502" s="545">
        <v>44.47</v>
      </c>
      <c r="D502" s="588">
        <v>64.930000000000007</v>
      </c>
      <c r="E502" s="589">
        <v>53.36</v>
      </c>
      <c r="F502" s="684"/>
      <c r="G502" s="684"/>
      <c r="H502" s="684"/>
      <c r="I502" s="684"/>
      <c r="J502" s="684"/>
      <c r="K502" s="684"/>
      <c r="L502" s="684"/>
      <c r="M502" s="684"/>
      <c r="N502" s="684"/>
      <c r="O502" s="684"/>
      <c r="P502" s="684"/>
      <c r="Q502" s="684"/>
      <c r="R502" s="684"/>
      <c r="S502" s="684"/>
      <c r="T502" s="684"/>
      <c r="U502" s="684"/>
      <c r="V502" s="684"/>
      <c r="W502" s="684"/>
      <c r="X502" s="684"/>
      <c r="Y502" s="684"/>
      <c r="Z502" s="684"/>
      <c r="AA502" s="684"/>
      <c r="AB502" s="684"/>
      <c r="AC502" s="684"/>
      <c r="AD502" s="684"/>
      <c r="AE502" s="684"/>
      <c r="AF502" s="684"/>
      <c r="AG502" s="684"/>
      <c r="AH502" s="684"/>
      <c r="AI502" s="684"/>
      <c r="AJ502" s="684"/>
      <c r="AK502" s="684"/>
      <c r="AL502" s="684"/>
      <c r="AM502" s="684"/>
      <c r="AN502" s="684"/>
      <c r="AO502" s="684"/>
      <c r="AP502" s="684"/>
      <c r="AQ502" s="684"/>
      <c r="AR502" s="684"/>
      <c r="AS502" s="684"/>
      <c r="AT502" s="684"/>
      <c r="AU502" s="684"/>
      <c r="AV502" s="684"/>
      <c r="AW502" s="684"/>
      <c r="AX502" s="684"/>
      <c r="AY502" s="684"/>
      <c r="AZ502" s="684"/>
      <c r="BA502" s="684"/>
      <c r="BB502" s="684"/>
      <c r="BC502" s="684"/>
      <c r="BD502" s="684"/>
      <c r="BE502" s="684"/>
      <c r="BF502" s="684"/>
      <c r="BG502" s="684"/>
      <c r="BH502" s="684"/>
      <c r="BI502" s="684"/>
      <c r="BJ502" s="684"/>
      <c r="BK502" s="684"/>
      <c r="BL502" s="684"/>
      <c r="BM502" s="684"/>
      <c r="BN502" s="684"/>
      <c r="BO502" s="684"/>
      <c r="BP502" s="684"/>
      <c r="BQ502" s="684"/>
      <c r="BR502" s="684"/>
      <c r="BS502" s="684"/>
      <c r="BT502" s="684"/>
      <c r="BU502" s="684"/>
      <c r="BV502" s="684"/>
      <c r="BW502" s="684"/>
      <c r="BX502" s="684"/>
      <c r="BY502" s="684"/>
      <c r="BZ502" s="684"/>
      <c r="CA502" s="684"/>
      <c r="CB502" s="684"/>
      <c r="CC502" s="684"/>
      <c r="CD502" s="684"/>
      <c r="CE502" s="684"/>
      <c r="CF502" s="684"/>
      <c r="CG502" s="684"/>
      <c r="CH502" s="684"/>
      <c r="CI502" s="684"/>
      <c r="CJ502" s="684"/>
      <c r="CK502" s="684"/>
      <c r="CL502" s="684"/>
      <c r="CM502" s="684"/>
      <c r="CN502" s="684"/>
      <c r="CO502" s="684"/>
      <c r="CP502" s="684"/>
      <c r="CQ502" s="684"/>
      <c r="CR502" s="684"/>
      <c r="CS502" s="684"/>
      <c r="CT502" s="684"/>
      <c r="CU502" s="684"/>
      <c r="CV502" s="684"/>
      <c r="CW502" s="684"/>
      <c r="CX502" s="684"/>
      <c r="CY502" s="684"/>
      <c r="CZ502" s="684"/>
      <c r="DA502" s="684"/>
      <c r="DB502" s="684"/>
      <c r="DC502" s="684"/>
      <c r="DD502" s="684"/>
      <c r="DE502" s="684"/>
      <c r="DF502" s="684"/>
      <c r="DG502" s="684"/>
      <c r="DH502" s="684"/>
      <c r="DI502" s="684"/>
      <c r="DJ502" s="684"/>
      <c r="DK502" s="684"/>
      <c r="DL502" s="684"/>
      <c r="DM502" s="684"/>
      <c r="DN502" s="684"/>
      <c r="DO502" s="684"/>
      <c r="DP502" s="684"/>
      <c r="DQ502" s="684"/>
      <c r="DR502" s="684"/>
      <c r="DS502" s="684"/>
      <c r="DT502" s="684"/>
      <c r="DU502" s="684"/>
      <c r="DV502" s="684"/>
      <c r="DW502" s="684"/>
      <c r="DX502" s="684"/>
      <c r="DY502" s="684"/>
      <c r="DZ502" s="684"/>
      <c r="EA502" s="684"/>
      <c r="EB502" s="684"/>
      <c r="EC502" s="684"/>
      <c r="ED502" s="684"/>
      <c r="EE502" s="684"/>
      <c r="EF502" s="684"/>
      <c r="EG502" s="684"/>
      <c r="EH502" s="684"/>
      <c r="EI502" s="684"/>
      <c r="EJ502" s="684"/>
      <c r="EK502" s="684"/>
      <c r="EL502" s="684"/>
      <c r="EM502" s="684"/>
      <c r="EN502" s="684"/>
      <c r="EO502" s="684"/>
      <c r="EP502" s="684"/>
      <c r="EQ502" s="684"/>
      <c r="ER502" s="684"/>
      <c r="ES502" s="684"/>
      <c r="ET502" s="684"/>
      <c r="EU502" s="684"/>
      <c r="EV502" s="684"/>
      <c r="EW502" s="684"/>
      <c r="EX502" s="684"/>
      <c r="EY502" s="684"/>
      <c r="EZ502" s="684"/>
      <c r="FA502" s="684"/>
      <c r="FB502" s="684"/>
      <c r="FC502" s="684"/>
      <c r="FD502" s="684"/>
      <c r="FE502" s="684"/>
      <c r="FF502" s="684"/>
      <c r="FG502" s="684"/>
      <c r="FH502" s="684"/>
      <c r="FI502" s="684"/>
      <c r="FJ502" s="684"/>
      <c r="FK502" s="684"/>
      <c r="FL502" s="684"/>
      <c r="FM502" s="684"/>
      <c r="FN502" s="684"/>
      <c r="FO502" s="684"/>
      <c r="FP502" s="684"/>
      <c r="FQ502" s="684"/>
      <c r="FR502" s="684"/>
      <c r="FS502" s="684"/>
      <c r="FT502" s="684"/>
      <c r="FU502" s="684"/>
      <c r="FV502" s="684"/>
      <c r="FW502" s="684"/>
      <c r="FX502" s="684"/>
      <c r="FY502" s="684"/>
      <c r="FZ502" s="684"/>
      <c r="GA502" s="684"/>
      <c r="GB502" s="684"/>
      <c r="GC502" s="684"/>
      <c r="GD502" s="684"/>
      <c r="GE502" s="684"/>
      <c r="GF502" s="684"/>
      <c r="GG502" s="684"/>
      <c r="GH502" s="684"/>
      <c r="GI502" s="684"/>
      <c r="GJ502" s="684"/>
      <c r="GK502" s="684"/>
      <c r="GL502" s="684"/>
      <c r="GM502" s="684"/>
      <c r="GN502" s="684"/>
      <c r="GO502" s="684"/>
      <c r="GP502" s="684"/>
      <c r="GQ502" s="684"/>
      <c r="GR502" s="684"/>
      <c r="GS502" s="684"/>
      <c r="GT502" s="684"/>
      <c r="GU502" s="684"/>
      <c r="GV502" s="684"/>
      <c r="GW502" s="684"/>
      <c r="GX502" s="684"/>
      <c r="GY502" s="684"/>
      <c r="GZ502" s="684"/>
      <c r="HA502" s="684"/>
      <c r="HB502" s="684"/>
      <c r="HC502" s="684"/>
      <c r="HD502" s="684"/>
      <c r="HE502" s="684"/>
      <c r="HF502" s="684"/>
      <c r="HG502" s="684"/>
      <c r="HH502" s="684"/>
      <c r="HI502" s="684"/>
      <c r="HJ502" s="684"/>
      <c r="HK502" s="684"/>
      <c r="HL502" s="684"/>
      <c r="HM502" s="684"/>
      <c r="HN502" s="684"/>
      <c r="HO502" s="684"/>
      <c r="HP502" s="684"/>
      <c r="HQ502" s="684"/>
      <c r="HR502" s="684"/>
      <c r="HS502" s="684"/>
      <c r="HT502" s="684"/>
    </row>
    <row r="503" spans="1:228">
      <c r="A503" s="543" t="s">
        <v>2636</v>
      </c>
      <c r="B503" s="544" t="s">
        <v>2637</v>
      </c>
      <c r="C503" s="545">
        <v>46.88</v>
      </c>
      <c r="D503" s="588">
        <v>68.44</v>
      </c>
      <c r="E503" s="589">
        <v>56.26</v>
      </c>
      <c r="F503" s="684"/>
      <c r="G503" s="684"/>
      <c r="H503" s="684"/>
      <c r="I503" s="684"/>
      <c r="J503" s="684"/>
      <c r="K503" s="684"/>
      <c r="L503" s="684"/>
      <c r="M503" s="684"/>
      <c r="N503" s="684"/>
      <c r="O503" s="684"/>
      <c r="P503" s="684"/>
      <c r="Q503" s="684"/>
      <c r="R503" s="684"/>
      <c r="S503" s="684"/>
      <c r="T503" s="684"/>
      <c r="U503" s="684"/>
      <c r="V503" s="684"/>
      <c r="W503" s="684"/>
      <c r="X503" s="684"/>
      <c r="Y503" s="684"/>
      <c r="Z503" s="684"/>
      <c r="AA503" s="684"/>
      <c r="AB503" s="684"/>
      <c r="AC503" s="684"/>
      <c r="AD503" s="684"/>
      <c r="AE503" s="684"/>
      <c r="AF503" s="684"/>
      <c r="AG503" s="684"/>
      <c r="AH503" s="684"/>
      <c r="AI503" s="684"/>
      <c r="AJ503" s="684"/>
      <c r="AK503" s="684"/>
      <c r="AL503" s="684"/>
      <c r="AM503" s="684"/>
      <c r="AN503" s="684"/>
      <c r="AO503" s="684"/>
      <c r="AP503" s="684"/>
      <c r="AQ503" s="684"/>
      <c r="AR503" s="684"/>
      <c r="AS503" s="684"/>
      <c r="AT503" s="684"/>
      <c r="AU503" s="684"/>
      <c r="AV503" s="684"/>
      <c r="AW503" s="684"/>
      <c r="AX503" s="684"/>
      <c r="AY503" s="684"/>
      <c r="AZ503" s="684"/>
      <c r="BA503" s="684"/>
      <c r="BB503" s="684"/>
      <c r="BC503" s="684"/>
      <c r="BD503" s="684"/>
      <c r="BE503" s="684"/>
      <c r="BF503" s="684"/>
      <c r="BG503" s="684"/>
      <c r="BH503" s="684"/>
      <c r="BI503" s="684"/>
      <c r="BJ503" s="684"/>
      <c r="BK503" s="684"/>
      <c r="BL503" s="684"/>
      <c r="BM503" s="684"/>
      <c r="BN503" s="684"/>
      <c r="BO503" s="684"/>
      <c r="BP503" s="684"/>
      <c r="BQ503" s="684"/>
      <c r="BR503" s="684"/>
      <c r="BS503" s="684"/>
      <c r="BT503" s="684"/>
      <c r="BU503" s="684"/>
      <c r="BV503" s="684"/>
      <c r="BW503" s="684"/>
      <c r="BX503" s="684"/>
      <c r="BY503" s="684"/>
      <c r="BZ503" s="684"/>
      <c r="CA503" s="684"/>
      <c r="CB503" s="684"/>
      <c r="CC503" s="684"/>
      <c r="CD503" s="684"/>
      <c r="CE503" s="684"/>
      <c r="CF503" s="684"/>
      <c r="CG503" s="684"/>
      <c r="CH503" s="684"/>
      <c r="CI503" s="684"/>
      <c r="CJ503" s="684"/>
      <c r="CK503" s="684"/>
      <c r="CL503" s="684"/>
      <c r="CM503" s="684"/>
      <c r="CN503" s="684"/>
      <c r="CO503" s="684"/>
      <c r="CP503" s="684"/>
      <c r="CQ503" s="684"/>
      <c r="CR503" s="684"/>
      <c r="CS503" s="684"/>
      <c r="CT503" s="684"/>
      <c r="CU503" s="684"/>
      <c r="CV503" s="684"/>
      <c r="CW503" s="684"/>
      <c r="CX503" s="684"/>
      <c r="CY503" s="684"/>
      <c r="CZ503" s="684"/>
      <c r="DA503" s="684"/>
      <c r="DB503" s="684"/>
      <c r="DC503" s="684"/>
      <c r="DD503" s="684"/>
      <c r="DE503" s="684"/>
      <c r="DF503" s="684"/>
      <c r="DG503" s="684"/>
      <c r="DH503" s="684"/>
      <c r="DI503" s="684"/>
      <c r="DJ503" s="684"/>
      <c r="DK503" s="684"/>
      <c r="DL503" s="684"/>
      <c r="DM503" s="684"/>
      <c r="DN503" s="684"/>
      <c r="DO503" s="684"/>
      <c r="DP503" s="684"/>
      <c r="DQ503" s="684"/>
      <c r="DR503" s="684"/>
      <c r="DS503" s="684"/>
      <c r="DT503" s="684"/>
      <c r="DU503" s="684"/>
      <c r="DV503" s="684"/>
      <c r="DW503" s="684"/>
      <c r="DX503" s="684"/>
      <c r="DY503" s="684"/>
      <c r="DZ503" s="684"/>
      <c r="EA503" s="684"/>
      <c r="EB503" s="684"/>
      <c r="EC503" s="684"/>
      <c r="ED503" s="684"/>
      <c r="EE503" s="684"/>
      <c r="EF503" s="684"/>
      <c r="EG503" s="684"/>
      <c r="EH503" s="684"/>
      <c r="EI503" s="684"/>
      <c r="EJ503" s="684"/>
      <c r="EK503" s="684"/>
      <c r="EL503" s="684"/>
      <c r="EM503" s="684"/>
      <c r="EN503" s="684"/>
      <c r="EO503" s="684"/>
      <c r="EP503" s="684"/>
      <c r="EQ503" s="684"/>
      <c r="ER503" s="684"/>
      <c r="ES503" s="684"/>
      <c r="ET503" s="684"/>
      <c r="EU503" s="684"/>
      <c r="EV503" s="684"/>
      <c r="EW503" s="684"/>
      <c r="EX503" s="684"/>
      <c r="EY503" s="684"/>
      <c r="EZ503" s="684"/>
      <c r="FA503" s="684"/>
      <c r="FB503" s="684"/>
      <c r="FC503" s="684"/>
      <c r="FD503" s="684"/>
      <c r="FE503" s="684"/>
      <c r="FF503" s="684"/>
      <c r="FG503" s="684"/>
      <c r="FH503" s="684"/>
      <c r="FI503" s="684"/>
      <c r="FJ503" s="684"/>
      <c r="FK503" s="684"/>
      <c r="FL503" s="684"/>
      <c r="FM503" s="684"/>
      <c r="FN503" s="684"/>
      <c r="FO503" s="684"/>
      <c r="FP503" s="684"/>
      <c r="FQ503" s="684"/>
      <c r="FR503" s="684"/>
      <c r="FS503" s="684"/>
      <c r="FT503" s="684"/>
      <c r="FU503" s="684"/>
      <c r="FV503" s="684"/>
      <c r="FW503" s="684"/>
      <c r="FX503" s="684"/>
      <c r="FY503" s="684"/>
      <c r="FZ503" s="684"/>
      <c r="GA503" s="684"/>
      <c r="GB503" s="684"/>
      <c r="GC503" s="684"/>
      <c r="GD503" s="684"/>
      <c r="GE503" s="684"/>
      <c r="GF503" s="684"/>
      <c r="GG503" s="684"/>
      <c r="GH503" s="684"/>
      <c r="GI503" s="684"/>
      <c r="GJ503" s="684"/>
      <c r="GK503" s="684"/>
      <c r="GL503" s="684"/>
      <c r="GM503" s="684"/>
      <c r="GN503" s="684"/>
      <c r="GO503" s="684"/>
      <c r="GP503" s="684"/>
      <c r="GQ503" s="684"/>
      <c r="GR503" s="684"/>
      <c r="GS503" s="684"/>
      <c r="GT503" s="684"/>
      <c r="GU503" s="684"/>
      <c r="GV503" s="684"/>
      <c r="GW503" s="684"/>
      <c r="GX503" s="684"/>
      <c r="GY503" s="684"/>
      <c r="GZ503" s="684"/>
      <c r="HA503" s="684"/>
      <c r="HB503" s="684"/>
      <c r="HC503" s="684"/>
      <c r="HD503" s="684"/>
      <c r="HE503" s="684"/>
      <c r="HF503" s="684"/>
      <c r="HG503" s="684"/>
      <c r="HH503" s="684"/>
      <c r="HI503" s="684"/>
      <c r="HJ503" s="684"/>
      <c r="HK503" s="684"/>
      <c r="HL503" s="684"/>
      <c r="HM503" s="684"/>
      <c r="HN503" s="684"/>
      <c r="HO503" s="684"/>
      <c r="HP503" s="684"/>
      <c r="HQ503" s="684"/>
      <c r="HR503" s="684"/>
      <c r="HS503" s="684"/>
      <c r="HT503" s="684"/>
    </row>
    <row r="504" spans="1:228">
      <c r="A504" s="543" t="s">
        <v>2638</v>
      </c>
      <c r="B504" s="544" t="s">
        <v>2639</v>
      </c>
      <c r="C504" s="545">
        <v>42.55</v>
      </c>
      <c r="D504" s="588">
        <v>62.12</v>
      </c>
      <c r="E504" s="589">
        <v>51.06</v>
      </c>
      <c r="F504" s="684"/>
      <c r="G504" s="684"/>
      <c r="H504" s="684"/>
      <c r="I504" s="684"/>
      <c r="J504" s="684"/>
      <c r="K504" s="684"/>
      <c r="L504" s="684"/>
      <c r="M504" s="684"/>
      <c r="N504" s="684"/>
      <c r="O504" s="684"/>
      <c r="P504" s="684"/>
      <c r="Q504" s="684"/>
      <c r="R504" s="684"/>
      <c r="S504" s="684"/>
      <c r="T504" s="684"/>
      <c r="U504" s="684"/>
      <c r="V504" s="684"/>
      <c r="W504" s="684"/>
      <c r="X504" s="684"/>
      <c r="Y504" s="684"/>
      <c r="Z504" s="684"/>
      <c r="AA504" s="684"/>
      <c r="AB504" s="684"/>
      <c r="AC504" s="684"/>
      <c r="AD504" s="684"/>
      <c r="AE504" s="684"/>
      <c r="AF504" s="684"/>
      <c r="AG504" s="684"/>
      <c r="AH504" s="684"/>
      <c r="AI504" s="684"/>
      <c r="AJ504" s="684"/>
      <c r="AK504" s="684"/>
      <c r="AL504" s="684"/>
      <c r="AM504" s="684"/>
      <c r="AN504" s="684"/>
      <c r="AO504" s="684"/>
      <c r="AP504" s="684"/>
      <c r="AQ504" s="684"/>
      <c r="AR504" s="684"/>
      <c r="AS504" s="684"/>
      <c r="AT504" s="684"/>
      <c r="AU504" s="684"/>
      <c r="AV504" s="684"/>
      <c r="AW504" s="684"/>
      <c r="AX504" s="684"/>
      <c r="AY504" s="684"/>
      <c r="AZ504" s="684"/>
      <c r="BA504" s="684"/>
      <c r="BB504" s="684"/>
      <c r="BC504" s="684"/>
      <c r="BD504" s="684"/>
      <c r="BE504" s="684"/>
      <c r="BF504" s="684"/>
      <c r="BG504" s="684"/>
      <c r="BH504" s="684"/>
      <c r="BI504" s="684"/>
      <c r="BJ504" s="684"/>
      <c r="BK504" s="684"/>
      <c r="BL504" s="684"/>
      <c r="BM504" s="684"/>
      <c r="BN504" s="684"/>
      <c r="BO504" s="684"/>
      <c r="BP504" s="684"/>
      <c r="BQ504" s="684"/>
      <c r="BR504" s="684"/>
      <c r="BS504" s="684"/>
      <c r="BT504" s="684"/>
      <c r="BU504" s="684"/>
      <c r="BV504" s="684"/>
      <c r="BW504" s="684"/>
      <c r="BX504" s="684"/>
      <c r="BY504" s="684"/>
      <c r="BZ504" s="684"/>
      <c r="CA504" s="684"/>
      <c r="CB504" s="684"/>
      <c r="CC504" s="684"/>
      <c r="CD504" s="684"/>
      <c r="CE504" s="684"/>
      <c r="CF504" s="684"/>
      <c r="CG504" s="684"/>
      <c r="CH504" s="684"/>
      <c r="CI504" s="684"/>
      <c r="CJ504" s="684"/>
      <c r="CK504" s="684"/>
      <c r="CL504" s="684"/>
      <c r="CM504" s="684"/>
      <c r="CN504" s="684"/>
      <c r="CO504" s="684"/>
      <c r="CP504" s="684"/>
      <c r="CQ504" s="684"/>
      <c r="CR504" s="684"/>
      <c r="CS504" s="684"/>
      <c r="CT504" s="684"/>
      <c r="CU504" s="684"/>
      <c r="CV504" s="684"/>
      <c r="CW504" s="684"/>
      <c r="CX504" s="684"/>
      <c r="CY504" s="684"/>
      <c r="CZ504" s="684"/>
      <c r="DA504" s="684"/>
      <c r="DB504" s="684"/>
      <c r="DC504" s="684"/>
      <c r="DD504" s="684"/>
      <c r="DE504" s="684"/>
      <c r="DF504" s="684"/>
      <c r="DG504" s="684"/>
      <c r="DH504" s="684"/>
      <c r="DI504" s="684"/>
      <c r="DJ504" s="684"/>
      <c r="DK504" s="684"/>
      <c r="DL504" s="684"/>
      <c r="DM504" s="684"/>
      <c r="DN504" s="684"/>
      <c r="DO504" s="684"/>
      <c r="DP504" s="684"/>
      <c r="DQ504" s="684"/>
      <c r="DR504" s="684"/>
      <c r="DS504" s="684"/>
      <c r="DT504" s="684"/>
      <c r="DU504" s="684"/>
      <c r="DV504" s="684"/>
      <c r="DW504" s="684"/>
      <c r="DX504" s="684"/>
      <c r="DY504" s="684"/>
      <c r="DZ504" s="684"/>
      <c r="EA504" s="684"/>
      <c r="EB504" s="684"/>
      <c r="EC504" s="684"/>
      <c r="ED504" s="684"/>
      <c r="EE504" s="684"/>
      <c r="EF504" s="684"/>
      <c r="EG504" s="684"/>
      <c r="EH504" s="684"/>
      <c r="EI504" s="684"/>
      <c r="EJ504" s="684"/>
      <c r="EK504" s="684"/>
      <c r="EL504" s="684"/>
      <c r="EM504" s="684"/>
      <c r="EN504" s="684"/>
      <c r="EO504" s="684"/>
      <c r="EP504" s="684"/>
      <c r="EQ504" s="684"/>
      <c r="ER504" s="684"/>
      <c r="ES504" s="684"/>
      <c r="ET504" s="684"/>
      <c r="EU504" s="684"/>
      <c r="EV504" s="684"/>
      <c r="EW504" s="684"/>
      <c r="EX504" s="684"/>
      <c r="EY504" s="684"/>
      <c r="EZ504" s="684"/>
      <c r="FA504" s="684"/>
      <c r="FB504" s="684"/>
      <c r="FC504" s="684"/>
      <c r="FD504" s="684"/>
      <c r="FE504" s="684"/>
      <c r="FF504" s="684"/>
      <c r="FG504" s="684"/>
      <c r="FH504" s="684"/>
      <c r="FI504" s="684"/>
      <c r="FJ504" s="684"/>
      <c r="FK504" s="684"/>
      <c r="FL504" s="684"/>
      <c r="FM504" s="684"/>
      <c r="FN504" s="684"/>
      <c r="FO504" s="684"/>
      <c r="FP504" s="684"/>
      <c r="FQ504" s="684"/>
      <c r="FR504" s="684"/>
      <c r="FS504" s="684"/>
      <c r="FT504" s="684"/>
      <c r="FU504" s="684"/>
      <c r="FV504" s="684"/>
      <c r="FW504" s="684"/>
      <c r="FX504" s="684"/>
      <c r="FY504" s="684"/>
      <c r="FZ504" s="684"/>
      <c r="GA504" s="684"/>
      <c r="GB504" s="684"/>
      <c r="GC504" s="684"/>
      <c r="GD504" s="684"/>
      <c r="GE504" s="684"/>
      <c r="GF504" s="684"/>
      <c r="GG504" s="684"/>
      <c r="GH504" s="684"/>
      <c r="GI504" s="684"/>
      <c r="GJ504" s="684"/>
      <c r="GK504" s="684"/>
      <c r="GL504" s="684"/>
      <c r="GM504" s="684"/>
      <c r="GN504" s="684"/>
      <c r="GO504" s="684"/>
      <c r="GP504" s="684"/>
      <c r="GQ504" s="684"/>
      <c r="GR504" s="684"/>
      <c r="GS504" s="684"/>
      <c r="GT504" s="684"/>
      <c r="GU504" s="684"/>
      <c r="GV504" s="684"/>
      <c r="GW504" s="684"/>
      <c r="GX504" s="684"/>
      <c r="GY504" s="684"/>
      <c r="GZ504" s="684"/>
      <c r="HA504" s="684"/>
      <c r="HB504" s="684"/>
      <c r="HC504" s="684"/>
      <c r="HD504" s="684"/>
      <c r="HE504" s="684"/>
      <c r="HF504" s="684"/>
      <c r="HG504" s="684"/>
      <c r="HH504" s="684"/>
      <c r="HI504" s="684"/>
      <c r="HJ504" s="684"/>
      <c r="HK504" s="684"/>
      <c r="HL504" s="684"/>
      <c r="HM504" s="684"/>
      <c r="HN504" s="684"/>
      <c r="HO504" s="684"/>
      <c r="HP504" s="684"/>
      <c r="HQ504" s="684"/>
      <c r="HR504" s="684"/>
      <c r="HS504" s="684"/>
      <c r="HT504" s="684"/>
    </row>
    <row r="505" spans="1:228">
      <c r="A505" s="543" t="s">
        <v>2640</v>
      </c>
      <c r="B505" s="544" t="s">
        <v>2641</v>
      </c>
      <c r="C505" s="545">
        <v>50.85</v>
      </c>
      <c r="D505" s="588">
        <v>74.239999999999995</v>
      </c>
      <c r="E505" s="589">
        <v>61.02</v>
      </c>
      <c r="F505" s="684"/>
      <c r="G505" s="684"/>
      <c r="H505" s="684"/>
      <c r="I505" s="684"/>
      <c r="J505" s="684"/>
      <c r="K505" s="684"/>
      <c r="L505" s="684"/>
      <c r="M505" s="684"/>
      <c r="N505" s="684"/>
      <c r="O505" s="684"/>
      <c r="P505" s="684"/>
      <c r="Q505" s="684"/>
      <c r="R505" s="684"/>
      <c r="S505" s="684"/>
      <c r="T505" s="684"/>
      <c r="U505" s="684"/>
      <c r="V505" s="684"/>
      <c r="W505" s="684"/>
      <c r="X505" s="684"/>
      <c r="Y505" s="684"/>
      <c r="Z505" s="684"/>
      <c r="AA505" s="684"/>
      <c r="AB505" s="684"/>
      <c r="AC505" s="684"/>
      <c r="AD505" s="684"/>
      <c r="AE505" s="684"/>
      <c r="AF505" s="684"/>
      <c r="AG505" s="684"/>
      <c r="AH505" s="684"/>
      <c r="AI505" s="684"/>
      <c r="AJ505" s="684"/>
      <c r="AK505" s="684"/>
      <c r="AL505" s="684"/>
      <c r="AM505" s="684"/>
      <c r="AN505" s="684"/>
      <c r="AO505" s="684"/>
      <c r="AP505" s="684"/>
      <c r="AQ505" s="684"/>
      <c r="AR505" s="684"/>
      <c r="AS505" s="684"/>
      <c r="AT505" s="684"/>
      <c r="AU505" s="684"/>
      <c r="AV505" s="684"/>
      <c r="AW505" s="684"/>
      <c r="AX505" s="684"/>
      <c r="AY505" s="684"/>
      <c r="AZ505" s="684"/>
      <c r="BA505" s="684"/>
      <c r="BB505" s="684"/>
      <c r="BC505" s="684"/>
      <c r="BD505" s="684"/>
      <c r="BE505" s="684"/>
      <c r="BF505" s="684"/>
      <c r="BG505" s="684"/>
      <c r="BH505" s="684"/>
      <c r="BI505" s="684"/>
      <c r="BJ505" s="684"/>
      <c r="BK505" s="684"/>
      <c r="BL505" s="684"/>
      <c r="BM505" s="684"/>
      <c r="BN505" s="684"/>
      <c r="BO505" s="684"/>
      <c r="BP505" s="684"/>
      <c r="BQ505" s="684"/>
      <c r="BR505" s="684"/>
      <c r="BS505" s="684"/>
      <c r="BT505" s="684"/>
      <c r="BU505" s="684"/>
      <c r="BV505" s="684"/>
      <c r="BW505" s="684"/>
      <c r="BX505" s="684"/>
      <c r="BY505" s="684"/>
      <c r="BZ505" s="684"/>
      <c r="CA505" s="684"/>
      <c r="CB505" s="684"/>
      <c r="CC505" s="684"/>
      <c r="CD505" s="684"/>
      <c r="CE505" s="684"/>
      <c r="CF505" s="684"/>
      <c r="CG505" s="684"/>
      <c r="CH505" s="684"/>
      <c r="CI505" s="684"/>
      <c r="CJ505" s="684"/>
      <c r="CK505" s="684"/>
      <c r="CL505" s="684"/>
      <c r="CM505" s="684"/>
      <c r="CN505" s="684"/>
      <c r="CO505" s="684"/>
      <c r="CP505" s="684"/>
      <c r="CQ505" s="684"/>
      <c r="CR505" s="684"/>
      <c r="CS505" s="684"/>
      <c r="CT505" s="684"/>
      <c r="CU505" s="684"/>
      <c r="CV505" s="684"/>
      <c r="CW505" s="684"/>
      <c r="CX505" s="684"/>
      <c r="CY505" s="684"/>
      <c r="CZ505" s="684"/>
      <c r="DA505" s="684"/>
      <c r="DB505" s="684"/>
      <c r="DC505" s="684"/>
      <c r="DD505" s="684"/>
      <c r="DE505" s="684"/>
      <c r="DF505" s="684"/>
      <c r="DG505" s="684"/>
      <c r="DH505" s="684"/>
      <c r="DI505" s="684"/>
      <c r="DJ505" s="684"/>
      <c r="DK505" s="684"/>
      <c r="DL505" s="684"/>
      <c r="DM505" s="684"/>
      <c r="DN505" s="684"/>
      <c r="DO505" s="684"/>
      <c r="DP505" s="684"/>
      <c r="DQ505" s="684"/>
      <c r="DR505" s="684"/>
      <c r="DS505" s="684"/>
      <c r="DT505" s="684"/>
      <c r="DU505" s="684"/>
      <c r="DV505" s="684"/>
      <c r="DW505" s="684"/>
      <c r="DX505" s="684"/>
      <c r="DY505" s="684"/>
      <c r="DZ505" s="684"/>
      <c r="EA505" s="684"/>
      <c r="EB505" s="684"/>
      <c r="EC505" s="684"/>
      <c r="ED505" s="684"/>
      <c r="EE505" s="684"/>
      <c r="EF505" s="684"/>
      <c r="EG505" s="684"/>
      <c r="EH505" s="684"/>
      <c r="EI505" s="684"/>
      <c r="EJ505" s="684"/>
      <c r="EK505" s="684"/>
      <c r="EL505" s="684"/>
      <c r="EM505" s="684"/>
      <c r="EN505" s="684"/>
      <c r="EO505" s="684"/>
      <c r="EP505" s="684"/>
      <c r="EQ505" s="684"/>
      <c r="ER505" s="684"/>
      <c r="ES505" s="684"/>
      <c r="ET505" s="684"/>
      <c r="EU505" s="684"/>
      <c r="EV505" s="684"/>
      <c r="EW505" s="684"/>
      <c r="EX505" s="684"/>
      <c r="EY505" s="684"/>
      <c r="EZ505" s="684"/>
      <c r="FA505" s="684"/>
      <c r="FB505" s="684"/>
      <c r="FC505" s="684"/>
      <c r="FD505" s="684"/>
      <c r="FE505" s="684"/>
      <c r="FF505" s="684"/>
      <c r="FG505" s="684"/>
      <c r="FH505" s="684"/>
      <c r="FI505" s="684"/>
      <c r="FJ505" s="684"/>
      <c r="FK505" s="684"/>
      <c r="FL505" s="684"/>
      <c r="FM505" s="684"/>
      <c r="FN505" s="684"/>
      <c r="FO505" s="684"/>
      <c r="FP505" s="684"/>
      <c r="FQ505" s="684"/>
      <c r="FR505" s="684"/>
      <c r="FS505" s="684"/>
      <c r="FT505" s="684"/>
      <c r="FU505" s="684"/>
      <c r="FV505" s="684"/>
      <c r="FW505" s="684"/>
      <c r="FX505" s="684"/>
      <c r="FY505" s="684"/>
      <c r="FZ505" s="684"/>
      <c r="GA505" s="684"/>
      <c r="GB505" s="684"/>
      <c r="GC505" s="684"/>
      <c r="GD505" s="684"/>
      <c r="GE505" s="684"/>
      <c r="GF505" s="684"/>
      <c r="GG505" s="684"/>
      <c r="GH505" s="684"/>
      <c r="GI505" s="684"/>
      <c r="GJ505" s="684"/>
      <c r="GK505" s="684"/>
      <c r="GL505" s="684"/>
      <c r="GM505" s="684"/>
      <c r="GN505" s="684"/>
      <c r="GO505" s="684"/>
      <c r="GP505" s="684"/>
      <c r="GQ505" s="684"/>
      <c r="GR505" s="684"/>
      <c r="GS505" s="684"/>
      <c r="GT505" s="684"/>
      <c r="GU505" s="684"/>
      <c r="GV505" s="684"/>
      <c r="GW505" s="684"/>
      <c r="GX505" s="684"/>
      <c r="GY505" s="684"/>
      <c r="GZ505" s="684"/>
      <c r="HA505" s="684"/>
      <c r="HB505" s="684"/>
      <c r="HC505" s="684"/>
      <c r="HD505" s="684"/>
      <c r="HE505" s="684"/>
      <c r="HF505" s="684"/>
      <c r="HG505" s="684"/>
      <c r="HH505" s="684"/>
      <c r="HI505" s="684"/>
      <c r="HJ505" s="684"/>
      <c r="HK505" s="684"/>
      <c r="HL505" s="684"/>
      <c r="HM505" s="684"/>
      <c r="HN505" s="684"/>
      <c r="HO505" s="684"/>
      <c r="HP505" s="684"/>
      <c r="HQ505" s="684"/>
      <c r="HR505" s="684"/>
      <c r="HS505" s="684"/>
      <c r="HT505" s="684"/>
    </row>
    <row r="506" spans="1:228">
      <c r="A506" s="543" t="s">
        <v>2642</v>
      </c>
      <c r="B506" s="544" t="s">
        <v>2643</v>
      </c>
      <c r="C506" s="545">
        <v>43.35</v>
      </c>
      <c r="D506" s="588">
        <v>63.29</v>
      </c>
      <c r="E506" s="589">
        <v>52.02</v>
      </c>
      <c r="F506" s="684"/>
      <c r="G506" s="684"/>
      <c r="H506" s="684"/>
      <c r="I506" s="684"/>
      <c r="J506" s="684"/>
      <c r="K506" s="684"/>
      <c r="L506" s="684"/>
      <c r="M506" s="684"/>
      <c r="N506" s="684"/>
      <c r="O506" s="684"/>
      <c r="P506" s="684"/>
      <c r="Q506" s="684"/>
      <c r="R506" s="684"/>
      <c r="S506" s="684"/>
      <c r="T506" s="684"/>
      <c r="U506" s="684"/>
      <c r="V506" s="684"/>
      <c r="W506" s="684"/>
      <c r="X506" s="684"/>
      <c r="Y506" s="684"/>
      <c r="Z506" s="684"/>
      <c r="AA506" s="684"/>
      <c r="AB506" s="684"/>
      <c r="AC506" s="684"/>
      <c r="AD506" s="684"/>
      <c r="AE506" s="684"/>
      <c r="AF506" s="684"/>
      <c r="AG506" s="684"/>
      <c r="AH506" s="684"/>
      <c r="AI506" s="684"/>
      <c r="AJ506" s="684"/>
      <c r="AK506" s="684"/>
      <c r="AL506" s="684"/>
      <c r="AM506" s="684"/>
      <c r="AN506" s="684"/>
      <c r="AO506" s="684"/>
      <c r="AP506" s="684"/>
      <c r="AQ506" s="684"/>
      <c r="AR506" s="684"/>
      <c r="AS506" s="684"/>
      <c r="AT506" s="684"/>
      <c r="AU506" s="684"/>
      <c r="AV506" s="684"/>
      <c r="AW506" s="684"/>
      <c r="AX506" s="684"/>
      <c r="AY506" s="684"/>
      <c r="AZ506" s="684"/>
      <c r="BA506" s="684"/>
      <c r="BB506" s="684"/>
      <c r="BC506" s="684"/>
      <c r="BD506" s="684"/>
      <c r="BE506" s="684"/>
      <c r="BF506" s="684"/>
      <c r="BG506" s="684"/>
      <c r="BH506" s="684"/>
      <c r="BI506" s="684"/>
      <c r="BJ506" s="684"/>
      <c r="BK506" s="684"/>
      <c r="BL506" s="684"/>
      <c r="BM506" s="684"/>
      <c r="BN506" s="684"/>
      <c r="BO506" s="684"/>
      <c r="BP506" s="684"/>
      <c r="BQ506" s="684"/>
      <c r="BR506" s="684"/>
      <c r="BS506" s="684"/>
      <c r="BT506" s="684"/>
      <c r="BU506" s="684"/>
      <c r="BV506" s="684"/>
      <c r="BW506" s="684"/>
      <c r="BX506" s="684"/>
      <c r="BY506" s="684"/>
      <c r="BZ506" s="684"/>
      <c r="CA506" s="684"/>
      <c r="CB506" s="684"/>
      <c r="CC506" s="684"/>
      <c r="CD506" s="684"/>
      <c r="CE506" s="684"/>
      <c r="CF506" s="684"/>
      <c r="CG506" s="684"/>
      <c r="CH506" s="684"/>
      <c r="CI506" s="684"/>
      <c r="CJ506" s="684"/>
      <c r="CK506" s="684"/>
      <c r="CL506" s="684"/>
      <c r="CM506" s="684"/>
      <c r="CN506" s="684"/>
      <c r="CO506" s="684"/>
      <c r="CP506" s="684"/>
      <c r="CQ506" s="684"/>
      <c r="CR506" s="684"/>
      <c r="CS506" s="684"/>
      <c r="CT506" s="684"/>
      <c r="CU506" s="684"/>
      <c r="CV506" s="684"/>
      <c r="CW506" s="684"/>
      <c r="CX506" s="684"/>
      <c r="CY506" s="684"/>
      <c r="CZ506" s="684"/>
      <c r="DA506" s="684"/>
      <c r="DB506" s="684"/>
      <c r="DC506" s="684"/>
      <c r="DD506" s="684"/>
      <c r="DE506" s="684"/>
      <c r="DF506" s="684"/>
      <c r="DG506" s="684"/>
      <c r="DH506" s="684"/>
      <c r="DI506" s="684"/>
      <c r="DJ506" s="684"/>
      <c r="DK506" s="684"/>
      <c r="DL506" s="684"/>
      <c r="DM506" s="684"/>
      <c r="DN506" s="684"/>
      <c r="DO506" s="684"/>
      <c r="DP506" s="684"/>
      <c r="DQ506" s="684"/>
      <c r="DR506" s="684"/>
      <c r="DS506" s="684"/>
      <c r="DT506" s="684"/>
      <c r="DU506" s="684"/>
      <c r="DV506" s="684"/>
      <c r="DW506" s="684"/>
      <c r="DX506" s="684"/>
      <c r="DY506" s="684"/>
      <c r="DZ506" s="684"/>
      <c r="EA506" s="684"/>
      <c r="EB506" s="684"/>
      <c r="EC506" s="684"/>
      <c r="ED506" s="684"/>
      <c r="EE506" s="684"/>
      <c r="EF506" s="684"/>
      <c r="EG506" s="684"/>
      <c r="EH506" s="684"/>
      <c r="EI506" s="684"/>
      <c r="EJ506" s="684"/>
      <c r="EK506" s="684"/>
      <c r="EL506" s="684"/>
      <c r="EM506" s="684"/>
      <c r="EN506" s="684"/>
      <c r="EO506" s="684"/>
      <c r="EP506" s="684"/>
      <c r="EQ506" s="684"/>
      <c r="ER506" s="684"/>
      <c r="ES506" s="684"/>
      <c r="ET506" s="684"/>
      <c r="EU506" s="684"/>
      <c r="EV506" s="684"/>
      <c r="EW506" s="684"/>
      <c r="EX506" s="684"/>
      <c r="EY506" s="684"/>
      <c r="EZ506" s="684"/>
      <c r="FA506" s="684"/>
      <c r="FB506" s="684"/>
      <c r="FC506" s="684"/>
      <c r="FD506" s="684"/>
      <c r="FE506" s="684"/>
      <c r="FF506" s="684"/>
      <c r="FG506" s="684"/>
      <c r="FH506" s="684"/>
      <c r="FI506" s="684"/>
      <c r="FJ506" s="684"/>
      <c r="FK506" s="684"/>
      <c r="FL506" s="684"/>
      <c r="FM506" s="684"/>
      <c r="FN506" s="684"/>
      <c r="FO506" s="684"/>
      <c r="FP506" s="684"/>
      <c r="FQ506" s="684"/>
      <c r="FR506" s="684"/>
      <c r="FS506" s="684"/>
      <c r="FT506" s="684"/>
      <c r="FU506" s="684"/>
      <c r="FV506" s="684"/>
      <c r="FW506" s="684"/>
      <c r="FX506" s="684"/>
      <c r="FY506" s="684"/>
      <c r="FZ506" s="684"/>
      <c r="GA506" s="684"/>
      <c r="GB506" s="684"/>
      <c r="GC506" s="684"/>
      <c r="GD506" s="684"/>
      <c r="GE506" s="684"/>
      <c r="GF506" s="684"/>
      <c r="GG506" s="684"/>
      <c r="GH506" s="684"/>
      <c r="GI506" s="684"/>
      <c r="GJ506" s="684"/>
      <c r="GK506" s="684"/>
      <c r="GL506" s="684"/>
      <c r="GM506" s="684"/>
      <c r="GN506" s="684"/>
      <c r="GO506" s="684"/>
      <c r="GP506" s="684"/>
      <c r="GQ506" s="684"/>
      <c r="GR506" s="684"/>
      <c r="GS506" s="684"/>
      <c r="GT506" s="684"/>
      <c r="GU506" s="684"/>
      <c r="GV506" s="684"/>
      <c r="GW506" s="684"/>
      <c r="GX506" s="684"/>
      <c r="GY506" s="684"/>
      <c r="GZ506" s="684"/>
      <c r="HA506" s="684"/>
      <c r="HB506" s="684"/>
      <c r="HC506" s="684"/>
      <c r="HD506" s="684"/>
      <c r="HE506" s="684"/>
      <c r="HF506" s="684"/>
      <c r="HG506" s="684"/>
      <c r="HH506" s="684"/>
      <c r="HI506" s="684"/>
      <c r="HJ506" s="684"/>
      <c r="HK506" s="684"/>
      <c r="HL506" s="684"/>
      <c r="HM506" s="684"/>
      <c r="HN506" s="684"/>
      <c r="HO506" s="684"/>
      <c r="HP506" s="684"/>
      <c r="HQ506" s="684"/>
      <c r="HR506" s="684"/>
      <c r="HS506" s="684"/>
      <c r="HT506" s="684"/>
    </row>
    <row r="507" spans="1:228">
      <c r="A507" s="543" t="s">
        <v>2644</v>
      </c>
      <c r="B507" s="544" t="s">
        <v>2645</v>
      </c>
      <c r="C507" s="545">
        <v>46.09</v>
      </c>
      <c r="D507" s="588">
        <v>67.290000000000006</v>
      </c>
      <c r="E507" s="589">
        <v>55.31</v>
      </c>
      <c r="F507" s="684"/>
      <c r="G507" s="684"/>
      <c r="H507" s="684"/>
      <c r="I507" s="684"/>
      <c r="J507" s="684"/>
      <c r="K507" s="684"/>
      <c r="L507" s="684"/>
      <c r="M507" s="684"/>
      <c r="N507" s="684"/>
      <c r="O507" s="684"/>
      <c r="P507" s="684"/>
      <c r="Q507" s="684"/>
      <c r="R507" s="684"/>
      <c r="S507" s="684"/>
      <c r="T507" s="684"/>
      <c r="U507" s="684"/>
      <c r="V507" s="684"/>
      <c r="W507" s="684"/>
      <c r="X507" s="684"/>
      <c r="Y507" s="684"/>
      <c r="Z507" s="684"/>
      <c r="AA507" s="684"/>
      <c r="AB507" s="684"/>
      <c r="AC507" s="684"/>
      <c r="AD507" s="684"/>
      <c r="AE507" s="684"/>
      <c r="AF507" s="684"/>
      <c r="AG507" s="684"/>
      <c r="AH507" s="684"/>
      <c r="AI507" s="684"/>
      <c r="AJ507" s="684"/>
      <c r="AK507" s="684"/>
      <c r="AL507" s="684"/>
      <c r="AM507" s="684"/>
      <c r="AN507" s="684"/>
      <c r="AO507" s="684"/>
      <c r="AP507" s="684"/>
      <c r="AQ507" s="684"/>
      <c r="AR507" s="684"/>
      <c r="AS507" s="684"/>
      <c r="AT507" s="684"/>
      <c r="AU507" s="684"/>
      <c r="AV507" s="684"/>
      <c r="AW507" s="684"/>
      <c r="AX507" s="684"/>
      <c r="AY507" s="684"/>
      <c r="AZ507" s="684"/>
      <c r="BA507" s="684"/>
      <c r="BB507" s="684"/>
      <c r="BC507" s="684"/>
      <c r="BD507" s="684"/>
      <c r="BE507" s="684"/>
      <c r="BF507" s="684"/>
      <c r="BG507" s="684"/>
      <c r="BH507" s="684"/>
      <c r="BI507" s="684"/>
      <c r="BJ507" s="684"/>
      <c r="BK507" s="684"/>
      <c r="BL507" s="684"/>
      <c r="BM507" s="684"/>
      <c r="BN507" s="684"/>
      <c r="BO507" s="684"/>
      <c r="BP507" s="684"/>
      <c r="BQ507" s="684"/>
      <c r="BR507" s="684"/>
      <c r="BS507" s="684"/>
      <c r="BT507" s="684"/>
      <c r="BU507" s="684"/>
      <c r="BV507" s="684"/>
      <c r="BW507" s="684"/>
      <c r="BX507" s="684"/>
      <c r="BY507" s="684"/>
      <c r="BZ507" s="684"/>
      <c r="CA507" s="684"/>
      <c r="CB507" s="684"/>
      <c r="CC507" s="684"/>
      <c r="CD507" s="684"/>
      <c r="CE507" s="684"/>
      <c r="CF507" s="684"/>
      <c r="CG507" s="684"/>
      <c r="CH507" s="684"/>
      <c r="CI507" s="684"/>
      <c r="CJ507" s="684"/>
      <c r="CK507" s="684"/>
      <c r="CL507" s="684"/>
      <c r="CM507" s="684"/>
      <c r="CN507" s="684"/>
      <c r="CO507" s="684"/>
      <c r="CP507" s="684"/>
      <c r="CQ507" s="684"/>
      <c r="CR507" s="684"/>
      <c r="CS507" s="684"/>
      <c r="CT507" s="684"/>
      <c r="CU507" s="684"/>
      <c r="CV507" s="684"/>
      <c r="CW507" s="684"/>
      <c r="CX507" s="684"/>
      <c r="CY507" s="684"/>
      <c r="CZ507" s="684"/>
      <c r="DA507" s="684"/>
      <c r="DB507" s="684"/>
      <c r="DC507" s="684"/>
      <c r="DD507" s="684"/>
      <c r="DE507" s="684"/>
      <c r="DF507" s="684"/>
      <c r="DG507" s="684"/>
      <c r="DH507" s="684"/>
      <c r="DI507" s="684"/>
      <c r="DJ507" s="684"/>
      <c r="DK507" s="684"/>
      <c r="DL507" s="684"/>
      <c r="DM507" s="684"/>
      <c r="DN507" s="684"/>
      <c r="DO507" s="684"/>
      <c r="DP507" s="684"/>
      <c r="DQ507" s="684"/>
      <c r="DR507" s="684"/>
      <c r="DS507" s="684"/>
      <c r="DT507" s="684"/>
      <c r="DU507" s="684"/>
      <c r="DV507" s="684"/>
      <c r="DW507" s="684"/>
      <c r="DX507" s="684"/>
      <c r="DY507" s="684"/>
      <c r="DZ507" s="684"/>
      <c r="EA507" s="684"/>
      <c r="EB507" s="684"/>
      <c r="EC507" s="684"/>
      <c r="ED507" s="684"/>
      <c r="EE507" s="684"/>
      <c r="EF507" s="684"/>
      <c r="EG507" s="684"/>
      <c r="EH507" s="684"/>
      <c r="EI507" s="684"/>
      <c r="EJ507" s="684"/>
      <c r="EK507" s="684"/>
      <c r="EL507" s="684"/>
      <c r="EM507" s="684"/>
      <c r="EN507" s="684"/>
      <c r="EO507" s="684"/>
      <c r="EP507" s="684"/>
      <c r="EQ507" s="684"/>
      <c r="ER507" s="684"/>
      <c r="ES507" s="684"/>
      <c r="ET507" s="684"/>
      <c r="EU507" s="684"/>
      <c r="EV507" s="684"/>
      <c r="EW507" s="684"/>
      <c r="EX507" s="684"/>
      <c r="EY507" s="684"/>
      <c r="EZ507" s="684"/>
      <c r="FA507" s="684"/>
      <c r="FB507" s="684"/>
      <c r="FC507" s="684"/>
      <c r="FD507" s="684"/>
      <c r="FE507" s="684"/>
      <c r="FF507" s="684"/>
      <c r="FG507" s="684"/>
      <c r="FH507" s="684"/>
      <c r="FI507" s="684"/>
      <c r="FJ507" s="684"/>
      <c r="FK507" s="684"/>
      <c r="FL507" s="684"/>
      <c r="FM507" s="684"/>
      <c r="FN507" s="684"/>
      <c r="FO507" s="684"/>
      <c r="FP507" s="684"/>
      <c r="FQ507" s="684"/>
      <c r="FR507" s="684"/>
      <c r="FS507" s="684"/>
      <c r="FT507" s="684"/>
      <c r="FU507" s="684"/>
      <c r="FV507" s="684"/>
      <c r="FW507" s="684"/>
      <c r="FX507" s="684"/>
      <c r="FY507" s="684"/>
      <c r="FZ507" s="684"/>
      <c r="GA507" s="684"/>
      <c r="GB507" s="684"/>
      <c r="GC507" s="684"/>
      <c r="GD507" s="684"/>
      <c r="GE507" s="684"/>
      <c r="GF507" s="684"/>
      <c r="GG507" s="684"/>
      <c r="GH507" s="684"/>
      <c r="GI507" s="684"/>
      <c r="GJ507" s="684"/>
      <c r="GK507" s="684"/>
      <c r="GL507" s="684"/>
      <c r="GM507" s="684"/>
      <c r="GN507" s="684"/>
      <c r="GO507" s="684"/>
      <c r="GP507" s="684"/>
      <c r="GQ507" s="684"/>
      <c r="GR507" s="684"/>
      <c r="GS507" s="684"/>
      <c r="GT507" s="684"/>
      <c r="GU507" s="684"/>
      <c r="GV507" s="684"/>
      <c r="GW507" s="684"/>
      <c r="GX507" s="684"/>
      <c r="GY507" s="684"/>
      <c r="GZ507" s="684"/>
      <c r="HA507" s="684"/>
      <c r="HB507" s="684"/>
      <c r="HC507" s="684"/>
      <c r="HD507" s="684"/>
      <c r="HE507" s="684"/>
      <c r="HF507" s="684"/>
      <c r="HG507" s="684"/>
      <c r="HH507" s="684"/>
      <c r="HI507" s="684"/>
      <c r="HJ507" s="684"/>
      <c r="HK507" s="684"/>
      <c r="HL507" s="684"/>
      <c r="HM507" s="684"/>
      <c r="HN507" s="684"/>
      <c r="HO507" s="684"/>
      <c r="HP507" s="684"/>
      <c r="HQ507" s="684"/>
      <c r="HR507" s="684"/>
      <c r="HS507" s="684"/>
      <c r="HT507" s="684"/>
    </row>
    <row r="508" spans="1:228">
      <c r="A508" s="543" t="s">
        <v>2646</v>
      </c>
      <c r="B508" s="544" t="s">
        <v>2647</v>
      </c>
      <c r="C508" s="545">
        <v>43.68</v>
      </c>
      <c r="D508" s="588">
        <v>63.77</v>
      </c>
      <c r="E508" s="589">
        <v>52.42</v>
      </c>
      <c r="F508" s="684"/>
      <c r="G508" s="684"/>
      <c r="H508" s="684"/>
      <c r="I508" s="684"/>
      <c r="J508" s="684"/>
      <c r="K508" s="684"/>
      <c r="L508" s="684"/>
      <c r="M508" s="684"/>
      <c r="N508" s="684"/>
      <c r="O508" s="684"/>
      <c r="P508" s="684"/>
      <c r="Q508" s="684"/>
      <c r="R508" s="684"/>
      <c r="S508" s="684"/>
      <c r="T508" s="684"/>
      <c r="U508" s="684"/>
      <c r="V508" s="684"/>
      <c r="W508" s="684"/>
      <c r="X508" s="684"/>
      <c r="Y508" s="684"/>
      <c r="Z508" s="684"/>
      <c r="AA508" s="684"/>
      <c r="AB508" s="684"/>
      <c r="AC508" s="684"/>
      <c r="AD508" s="684"/>
      <c r="AE508" s="684"/>
      <c r="AF508" s="684"/>
      <c r="AG508" s="684"/>
      <c r="AH508" s="684"/>
      <c r="AI508" s="684"/>
      <c r="AJ508" s="684"/>
      <c r="AK508" s="684"/>
      <c r="AL508" s="684"/>
      <c r="AM508" s="684"/>
      <c r="AN508" s="684"/>
      <c r="AO508" s="684"/>
      <c r="AP508" s="684"/>
      <c r="AQ508" s="684"/>
      <c r="AR508" s="684"/>
      <c r="AS508" s="684"/>
      <c r="AT508" s="684"/>
      <c r="AU508" s="684"/>
      <c r="AV508" s="684"/>
      <c r="AW508" s="684"/>
      <c r="AX508" s="684"/>
      <c r="AY508" s="684"/>
      <c r="AZ508" s="684"/>
      <c r="BA508" s="684"/>
      <c r="BB508" s="684"/>
      <c r="BC508" s="684"/>
      <c r="BD508" s="684"/>
      <c r="BE508" s="684"/>
      <c r="BF508" s="684"/>
      <c r="BG508" s="684"/>
      <c r="BH508" s="684"/>
      <c r="BI508" s="684"/>
      <c r="BJ508" s="684"/>
      <c r="BK508" s="684"/>
      <c r="BL508" s="684"/>
      <c r="BM508" s="684"/>
      <c r="BN508" s="684"/>
      <c r="BO508" s="684"/>
      <c r="BP508" s="684"/>
      <c r="BQ508" s="684"/>
      <c r="BR508" s="684"/>
      <c r="BS508" s="684"/>
      <c r="BT508" s="684"/>
      <c r="BU508" s="684"/>
      <c r="BV508" s="684"/>
      <c r="BW508" s="684"/>
      <c r="BX508" s="684"/>
      <c r="BY508" s="684"/>
      <c r="BZ508" s="684"/>
      <c r="CA508" s="684"/>
      <c r="CB508" s="684"/>
      <c r="CC508" s="684"/>
      <c r="CD508" s="684"/>
      <c r="CE508" s="684"/>
      <c r="CF508" s="684"/>
      <c r="CG508" s="684"/>
      <c r="CH508" s="684"/>
      <c r="CI508" s="684"/>
      <c r="CJ508" s="684"/>
      <c r="CK508" s="684"/>
      <c r="CL508" s="684"/>
      <c r="CM508" s="684"/>
      <c r="CN508" s="684"/>
      <c r="CO508" s="684"/>
      <c r="CP508" s="684"/>
      <c r="CQ508" s="684"/>
      <c r="CR508" s="684"/>
      <c r="CS508" s="684"/>
      <c r="CT508" s="684"/>
      <c r="CU508" s="684"/>
      <c r="CV508" s="684"/>
      <c r="CW508" s="684"/>
      <c r="CX508" s="684"/>
      <c r="CY508" s="684"/>
      <c r="CZ508" s="684"/>
      <c r="DA508" s="684"/>
      <c r="DB508" s="684"/>
      <c r="DC508" s="684"/>
      <c r="DD508" s="684"/>
      <c r="DE508" s="684"/>
      <c r="DF508" s="684"/>
      <c r="DG508" s="684"/>
      <c r="DH508" s="684"/>
      <c r="DI508" s="684"/>
      <c r="DJ508" s="684"/>
      <c r="DK508" s="684"/>
      <c r="DL508" s="684"/>
      <c r="DM508" s="684"/>
      <c r="DN508" s="684"/>
      <c r="DO508" s="684"/>
      <c r="DP508" s="684"/>
      <c r="DQ508" s="684"/>
      <c r="DR508" s="684"/>
      <c r="DS508" s="684"/>
      <c r="DT508" s="684"/>
      <c r="DU508" s="684"/>
      <c r="DV508" s="684"/>
      <c r="DW508" s="684"/>
      <c r="DX508" s="684"/>
      <c r="DY508" s="684"/>
      <c r="DZ508" s="684"/>
      <c r="EA508" s="684"/>
      <c r="EB508" s="684"/>
      <c r="EC508" s="684"/>
      <c r="ED508" s="684"/>
      <c r="EE508" s="684"/>
      <c r="EF508" s="684"/>
      <c r="EG508" s="684"/>
      <c r="EH508" s="684"/>
      <c r="EI508" s="684"/>
      <c r="EJ508" s="684"/>
      <c r="EK508" s="684"/>
      <c r="EL508" s="684"/>
      <c r="EM508" s="684"/>
      <c r="EN508" s="684"/>
      <c r="EO508" s="684"/>
      <c r="EP508" s="684"/>
      <c r="EQ508" s="684"/>
      <c r="ER508" s="684"/>
      <c r="ES508" s="684"/>
      <c r="ET508" s="684"/>
      <c r="EU508" s="684"/>
      <c r="EV508" s="684"/>
      <c r="EW508" s="684"/>
      <c r="EX508" s="684"/>
      <c r="EY508" s="684"/>
      <c r="EZ508" s="684"/>
      <c r="FA508" s="684"/>
      <c r="FB508" s="684"/>
      <c r="FC508" s="684"/>
      <c r="FD508" s="684"/>
      <c r="FE508" s="684"/>
      <c r="FF508" s="684"/>
      <c r="FG508" s="684"/>
      <c r="FH508" s="684"/>
      <c r="FI508" s="684"/>
      <c r="FJ508" s="684"/>
      <c r="FK508" s="684"/>
      <c r="FL508" s="684"/>
      <c r="FM508" s="684"/>
      <c r="FN508" s="684"/>
      <c r="FO508" s="684"/>
      <c r="FP508" s="684"/>
      <c r="FQ508" s="684"/>
      <c r="FR508" s="684"/>
      <c r="FS508" s="684"/>
      <c r="FT508" s="684"/>
      <c r="FU508" s="684"/>
      <c r="FV508" s="684"/>
      <c r="FW508" s="684"/>
      <c r="FX508" s="684"/>
      <c r="FY508" s="684"/>
      <c r="FZ508" s="684"/>
      <c r="GA508" s="684"/>
      <c r="GB508" s="684"/>
      <c r="GC508" s="684"/>
      <c r="GD508" s="684"/>
      <c r="GE508" s="684"/>
      <c r="GF508" s="684"/>
      <c r="GG508" s="684"/>
      <c r="GH508" s="684"/>
      <c r="GI508" s="684"/>
      <c r="GJ508" s="684"/>
      <c r="GK508" s="684"/>
      <c r="GL508" s="684"/>
      <c r="GM508" s="684"/>
      <c r="GN508" s="684"/>
      <c r="GO508" s="684"/>
      <c r="GP508" s="684"/>
      <c r="GQ508" s="684"/>
      <c r="GR508" s="684"/>
      <c r="GS508" s="684"/>
      <c r="GT508" s="684"/>
      <c r="GU508" s="684"/>
      <c r="GV508" s="684"/>
      <c r="GW508" s="684"/>
      <c r="GX508" s="684"/>
      <c r="GY508" s="684"/>
      <c r="GZ508" s="684"/>
      <c r="HA508" s="684"/>
      <c r="HB508" s="684"/>
      <c r="HC508" s="684"/>
      <c r="HD508" s="684"/>
      <c r="HE508" s="684"/>
      <c r="HF508" s="684"/>
      <c r="HG508" s="684"/>
      <c r="HH508" s="684"/>
      <c r="HI508" s="684"/>
      <c r="HJ508" s="684"/>
      <c r="HK508" s="684"/>
      <c r="HL508" s="684"/>
      <c r="HM508" s="684"/>
      <c r="HN508" s="684"/>
      <c r="HO508" s="684"/>
      <c r="HP508" s="684"/>
      <c r="HQ508" s="684"/>
      <c r="HR508" s="684"/>
      <c r="HS508" s="684"/>
      <c r="HT508" s="684"/>
    </row>
    <row r="509" spans="1:228">
      <c r="A509" s="543" t="s">
        <v>2648</v>
      </c>
      <c r="B509" s="544" t="s">
        <v>2649</v>
      </c>
      <c r="C509" s="545">
        <v>121</v>
      </c>
      <c r="D509" s="588">
        <v>176.66</v>
      </c>
      <c r="E509" s="589">
        <v>145.19999999999999</v>
      </c>
      <c r="F509" s="684"/>
      <c r="G509" s="684"/>
      <c r="H509" s="684"/>
      <c r="I509" s="684"/>
      <c r="J509" s="684"/>
      <c r="K509" s="684"/>
      <c r="L509" s="684"/>
      <c r="M509" s="684"/>
      <c r="N509" s="684"/>
      <c r="O509" s="684"/>
      <c r="P509" s="684"/>
      <c r="Q509" s="684"/>
      <c r="R509" s="684"/>
      <c r="S509" s="684"/>
      <c r="T509" s="684"/>
      <c r="U509" s="684"/>
      <c r="V509" s="684"/>
      <c r="W509" s="684"/>
      <c r="X509" s="684"/>
      <c r="Y509" s="684"/>
      <c r="Z509" s="684"/>
      <c r="AA509" s="684"/>
      <c r="AB509" s="684"/>
      <c r="AC509" s="684"/>
      <c r="AD509" s="684"/>
      <c r="AE509" s="684"/>
      <c r="AF509" s="684"/>
      <c r="AG509" s="684"/>
      <c r="AH509" s="684"/>
      <c r="AI509" s="684"/>
      <c r="AJ509" s="684"/>
      <c r="AK509" s="684"/>
      <c r="AL509" s="684"/>
      <c r="AM509" s="684"/>
      <c r="AN509" s="684"/>
      <c r="AO509" s="684"/>
      <c r="AP509" s="684"/>
      <c r="AQ509" s="684"/>
      <c r="AR509" s="684"/>
      <c r="AS509" s="684"/>
      <c r="AT509" s="684"/>
      <c r="AU509" s="684"/>
      <c r="AV509" s="684"/>
      <c r="AW509" s="684"/>
      <c r="AX509" s="684"/>
      <c r="AY509" s="684"/>
      <c r="AZ509" s="684"/>
      <c r="BA509" s="684"/>
      <c r="BB509" s="684"/>
      <c r="BC509" s="684"/>
      <c r="BD509" s="684"/>
      <c r="BE509" s="684"/>
      <c r="BF509" s="684"/>
      <c r="BG509" s="684"/>
      <c r="BH509" s="684"/>
      <c r="BI509" s="684"/>
      <c r="BJ509" s="684"/>
      <c r="BK509" s="684"/>
      <c r="BL509" s="684"/>
      <c r="BM509" s="684"/>
      <c r="BN509" s="684"/>
      <c r="BO509" s="684"/>
      <c r="BP509" s="684"/>
      <c r="BQ509" s="684"/>
      <c r="BR509" s="684"/>
      <c r="BS509" s="684"/>
      <c r="BT509" s="684"/>
      <c r="BU509" s="684"/>
      <c r="BV509" s="684"/>
      <c r="BW509" s="684"/>
      <c r="BX509" s="684"/>
      <c r="BY509" s="684"/>
      <c r="BZ509" s="684"/>
      <c r="CA509" s="684"/>
      <c r="CB509" s="684"/>
      <c r="CC509" s="684"/>
      <c r="CD509" s="684"/>
      <c r="CE509" s="684"/>
      <c r="CF509" s="684"/>
      <c r="CG509" s="684"/>
      <c r="CH509" s="684"/>
      <c r="CI509" s="684"/>
      <c r="CJ509" s="684"/>
      <c r="CK509" s="684"/>
      <c r="CL509" s="684"/>
      <c r="CM509" s="684"/>
      <c r="CN509" s="684"/>
      <c r="CO509" s="684"/>
      <c r="CP509" s="684"/>
      <c r="CQ509" s="684"/>
      <c r="CR509" s="684"/>
      <c r="CS509" s="684"/>
      <c r="CT509" s="684"/>
      <c r="CU509" s="684"/>
      <c r="CV509" s="684"/>
      <c r="CW509" s="684"/>
      <c r="CX509" s="684"/>
      <c r="CY509" s="684"/>
      <c r="CZ509" s="684"/>
      <c r="DA509" s="684"/>
      <c r="DB509" s="684"/>
      <c r="DC509" s="684"/>
      <c r="DD509" s="684"/>
      <c r="DE509" s="684"/>
      <c r="DF509" s="684"/>
      <c r="DG509" s="684"/>
      <c r="DH509" s="684"/>
      <c r="DI509" s="684"/>
      <c r="DJ509" s="684"/>
      <c r="DK509" s="684"/>
      <c r="DL509" s="684"/>
      <c r="DM509" s="684"/>
      <c r="DN509" s="684"/>
      <c r="DO509" s="684"/>
      <c r="DP509" s="684"/>
      <c r="DQ509" s="684"/>
      <c r="DR509" s="684"/>
      <c r="DS509" s="684"/>
      <c r="DT509" s="684"/>
      <c r="DU509" s="684"/>
      <c r="DV509" s="684"/>
      <c r="DW509" s="684"/>
      <c r="DX509" s="684"/>
      <c r="DY509" s="684"/>
      <c r="DZ509" s="684"/>
      <c r="EA509" s="684"/>
      <c r="EB509" s="684"/>
      <c r="EC509" s="684"/>
      <c r="ED509" s="684"/>
      <c r="EE509" s="684"/>
      <c r="EF509" s="684"/>
      <c r="EG509" s="684"/>
      <c r="EH509" s="684"/>
      <c r="EI509" s="684"/>
      <c r="EJ509" s="684"/>
      <c r="EK509" s="684"/>
      <c r="EL509" s="684"/>
      <c r="EM509" s="684"/>
      <c r="EN509" s="684"/>
      <c r="EO509" s="684"/>
      <c r="EP509" s="684"/>
      <c r="EQ509" s="684"/>
      <c r="ER509" s="684"/>
      <c r="ES509" s="684"/>
      <c r="ET509" s="684"/>
      <c r="EU509" s="684"/>
      <c r="EV509" s="684"/>
      <c r="EW509" s="684"/>
      <c r="EX509" s="684"/>
      <c r="EY509" s="684"/>
      <c r="EZ509" s="684"/>
      <c r="FA509" s="684"/>
      <c r="FB509" s="684"/>
      <c r="FC509" s="684"/>
      <c r="FD509" s="684"/>
      <c r="FE509" s="684"/>
      <c r="FF509" s="684"/>
      <c r="FG509" s="684"/>
      <c r="FH509" s="684"/>
      <c r="FI509" s="684"/>
      <c r="FJ509" s="684"/>
      <c r="FK509" s="684"/>
      <c r="FL509" s="684"/>
      <c r="FM509" s="684"/>
      <c r="FN509" s="684"/>
      <c r="FO509" s="684"/>
      <c r="FP509" s="684"/>
      <c r="FQ509" s="684"/>
      <c r="FR509" s="684"/>
      <c r="FS509" s="684"/>
      <c r="FT509" s="684"/>
      <c r="FU509" s="684"/>
      <c r="FV509" s="684"/>
      <c r="FW509" s="684"/>
      <c r="FX509" s="684"/>
      <c r="FY509" s="684"/>
      <c r="FZ509" s="684"/>
      <c r="GA509" s="684"/>
      <c r="GB509" s="684"/>
      <c r="GC509" s="684"/>
      <c r="GD509" s="684"/>
      <c r="GE509" s="684"/>
      <c r="GF509" s="684"/>
      <c r="GG509" s="684"/>
      <c r="GH509" s="684"/>
      <c r="GI509" s="684"/>
      <c r="GJ509" s="684"/>
      <c r="GK509" s="684"/>
      <c r="GL509" s="684"/>
      <c r="GM509" s="684"/>
      <c r="GN509" s="684"/>
      <c r="GO509" s="684"/>
      <c r="GP509" s="684"/>
      <c r="GQ509" s="684"/>
      <c r="GR509" s="684"/>
      <c r="GS509" s="684"/>
      <c r="GT509" s="684"/>
      <c r="GU509" s="684"/>
      <c r="GV509" s="684"/>
      <c r="GW509" s="684"/>
      <c r="GX509" s="684"/>
      <c r="GY509" s="684"/>
      <c r="GZ509" s="684"/>
      <c r="HA509" s="684"/>
      <c r="HB509" s="684"/>
      <c r="HC509" s="684"/>
      <c r="HD509" s="684"/>
      <c r="HE509" s="684"/>
      <c r="HF509" s="684"/>
      <c r="HG509" s="684"/>
      <c r="HH509" s="684"/>
      <c r="HI509" s="684"/>
      <c r="HJ509" s="684"/>
      <c r="HK509" s="684"/>
      <c r="HL509" s="684"/>
      <c r="HM509" s="684"/>
      <c r="HN509" s="684"/>
      <c r="HO509" s="684"/>
      <c r="HP509" s="684"/>
      <c r="HQ509" s="684"/>
      <c r="HR509" s="684"/>
      <c r="HS509" s="684"/>
      <c r="HT509" s="684"/>
    </row>
    <row r="510" spans="1:228">
      <c r="A510" s="543" t="s">
        <v>2650</v>
      </c>
      <c r="B510" s="544" t="s">
        <v>2651</v>
      </c>
      <c r="C510" s="545">
        <v>53.63</v>
      </c>
      <c r="D510" s="588">
        <v>78.3</v>
      </c>
      <c r="E510" s="589">
        <v>64.36</v>
      </c>
      <c r="F510" s="684"/>
      <c r="G510" s="684"/>
      <c r="H510" s="684"/>
      <c r="I510" s="684"/>
      <c r="J510" s="684"/>
      <c r="K510" s="684"/>
      <c r="L510" s="684"/>
      <c r="M510" s="684"/>
      <c r="N510" s="684"/>
      <c r="O510" s="684"/>
      <c r="P510" s="684"/>
      <c r="Q510" s="684"/>
      <c r="R510" s="684"/>
      <c r="S510" s="684"/>
      <c r="T510" s="684"/>
      <c r="U510" s="684"/>
      <c r="V510" s="684"/>
      <c r="W510" s="684"/>
      <c r="X510" s="684"/>
      <c r="Y510" s="684"/>
      <c r="Z510" s="684"/>
      <c r="AA510" s="684"/>
      <c r="AB510" s="684"/>
      <c r="AC510" s="684"/>
      <c r="AD510" s="684"/>
      <c r="AE510" s="684"/>
      <c r="AF510" s="684"/>
      <c r="AG510" s="684"/>
      <c r="AH510" s="684"/>
      <c r="AI510" s="684"/>
      <c r="AJ510" s="684"/>
      <c r="AK510" s="684"/>
      <c r="AL510" s="684"/>
      <c r="AM510" s="684"/>
      <c r="AN510" s="684"/>
      <c r="AO510" s="684"/>
      <c r="AP510" s="684"/>
      <c r="AQ510" s="684"/>
      <c r="AR510" s="684"/>
      <c r="AS510" s="684"/>
      <c r="AT510" s="684"/>
      <c r="AU510" s="684"/>
      <c r="AV510" s="684"/>
      <c r="AW510" s="684"/>
      <c r="AX510" s="684"/>
      <c r="AY510" s="684"/>
      <c r="AZ510" s="684"/>
      <c r="BA510" s="684"/>
      <c r="BB510" s="684"/>
      <c r="BC510" s="684"/>
      <c r="BD510" s="684"/>
      <c r="BE510" s="684"/>
      <c r="BF510" s="684"/>
      <c r="BG510" s="684"/>
      <c r="BH510" s="684"/>
      <c r="BI510" s="684"/>
      <c r="BJ510" s="684"/>
      <c r="BK510" s="684"/>
      <c r="BL510" s="684"/>
      <c r="BM510" s="684"/>
      <c r="BN510" s="684"/>
      <c r="BO510" s="684"/>
      <c r="BP510" s="684"/>
      <c r="BQ510" s="684"/>
      <c r="BR510" s="684"/>
      <c r="BS510" s="684"/>
      <c r="BT510" s="684"/>
      <c r="BU510" s="684"/>
      <c r="BV510" s="684"/>
      <c r="BW510" s="684"/>
      <c r="BX510" s="684"/>
      <c r="BY510" s="684"/>
      <c r="BZ510" s="684"/>
      <c r="CA510" s="684"/>
      <c r="CB510" s="684"/>
      <c r="CC510" s="684"/>
      <c r="CD510" s="684"/>
      <c r="CE510" s="684"/>
      <c r="CF510" s="684"/>
      <c r="CG510" s="684"/>
      <c r="CH510" s="684"/>
      <c r="CI510" s="684"/>
      <c r="CJ510" s="684"/>
      <c r="CK510" s="684"/>
      <c r="CL510" s="684"/>
      <c r="CM510" s="684"/>
      <c r="CN510" s="684"/>
      <c r="CO510" s="684"/>
      <c r="CP510" s="684"/>
      <c r="CQ510" s="684"/>
      <c r="CR510" s="684"/>
      <c r="CS510" s="684"/>
      <c r="CT510" s="684"/>
      <c r="CU510" s="684"/>
      <c r="CV510" s="684"/>
      <c r="CW510" s="684"/>
      <c r="CX510" s="684"/>
      <c r="CY510" s="684"/>
      <c r="CZ510" s="684"/>
      <c r="DA510" s="684"/>
      <c r="DB510" s="684"/>
      <c r="DC510" s="684"/>
      <c r="DD510" s="684"/>
      <c r="DE510" s="684"/>
      <c r="DF510" s="684"/>
      <c r="DG510" s="684"/>
      <c r="DH510" s="684"/>
      <c r="DI510" s="684"/>
      <c r="DJ510" s="684"/>
      <c r="DK510" s="684"/>
      <c r="DL510" s="684"/>
      <c r="DM510" s="684"/>
      <c r="DN510" s="684"/>
      <c r="DO510" s="684"/>
      <c r="DP510" s="684"/>
      <c r="DQ510" s="684"/>
      <c r="DR510" s="684"/>
      <c r="DS510" s="684"/>
      <c r="DT510" s="684"/>
      <c r="DU510" s="684"/>
      <c r="DV510" s="684"/>
      <c r="DW510" s="684"/>
      <c r="DX510" s="684"/>
      <c r="DY510" s="684"/>
      <c r="DZ510" s="684"/>
      <c r="EA510" s="684"/>
      <c r="EB510" s="684"/>
      <c r="EC510" s="684"/>
      <c r="ED510" s="684"/>
      <c r="EE510" s="684"/>
      <c r="EF510" s="684"/>
      <c r="EG510" s="684"/>
      <c r="EH510" s="684"/>
      <c r="EI510" s="684"/>
      <c r="EJ510" s="684"/>
      <c r="EK510" s="684"/>
      <c r="EL510" s="684"/>
      <c r="EM510" s="684"/>
      <c r="EN510" s="684"/>
      <c r="EO510" s="684"/>
      <c r="EP510" s="684"/>
      <c r="EQ510" s="684"/>
      <c r="ER510" s="684"/>
      <c r="ES510" s="684"/>
      <c r="ET510" s="684"/>
      <c r="EU510" s="684"/>
      <c r="EV510" s="684"/>
      <c r="EW510" s="684"/>
      <c r="EX510" s="684"/>
      <c r="EY510" s="684"/>
      <c r="EZ510" s="684"/>
      <c r="FA510" s="684"/>
      <c r="FB510" s="684"/>
      <c r="FC510" s="684"/>
      <c r="FD510" s="684"/>
      <c r="FE510" s="684"/>
      <c r="FF510" s="684"/>
      <c r="FG510" s="684"/>
      <c r="FH510" s="684"/>
      <c r="FI510" s="684"/>
      <c r="FJ510" s="684"/>
      <c r="FK510" s="684"/>
      <c r="FL510" s="684"/>
      <c r="FM510" s="684"/>
      <c r="FN510" s="684"/>
      <c r="FO510" s="684"/>
      <c r="FP510" s="684"/>
      <c r="FQ510" s="684"/>
      <c r="FR510" s="684"/>
      <c r="FS510" s="684"/>
      <c r="FT510" s="684"/>
      <c r="FU510" s="684"/>
      <c r="FV510" s="684"/>
      <c r="FW510" s="684"/>
      <c r="FX510" s="684"/>
      <c r="FY510" s="684"/>
      <c r="FZ510" s="684"/>
      <c r="GA510" s="684"/>
      <c r="GB510" s="684"/>
      <c r="GC510" s="684"/>
      <c r="GD510" s="684"/>
      <c r="GE510" s="684"/>
      <c r="GF510" s="684"/>
      <c r="GG510" s="684"/>
      <c r="GH510" s="684"/>
      <c r="GI510" s="684"/>
      <c r="GJ510" s="684"/>
      <c r="GK510" s="684"/>
      <c r="GL510" s="684"/>
      <c r="GM510" s="684"/>
      <c r="GN510" s="684"/>
      <c r="GO510" s="684"/>
      <c r="GP510" s="684"/>
      <c r="GQ510" s="684"/>
      <c r="GR510" s="684"/>
      <c r="GS510" s="684"/>
      <c r="GT510" s="684"/>
      <c r="GU510" s="684"/>
      <c r="GV510" s="684"/>
      <c r="GW510" s="684"/>
      <c r="GX510" s="684"/>
      <c r="GY510" s="684"/>
      <c r="GZ510" s="684"/>
      <c r="HA510" s="684"/>
      <c r="HB510" s="684"/>
      <c r="HC510" s="684"/>
      <c r="HD510" s="684"/>
      <c r="HE510" s="684"/>
      <c r="HF510" s="684"/>
      <c r="HG510" s="684"/>
      <c r="HH510" s="684"/>
      <c r="HI510" s="684"/>
      <c r="HJ510" s="684"/>
      <c r="HK510" s="684"/>
      <c r="HL510" s="684"/>
      <c r="HM510" s="684"/>
      <c r="HN510" s="684"/>
      <c r="HO510" s="684"/>
      <c r="HP510" s="684"/>
      <c r="HQ510" s="684"/>
      <c r="HR510" s="684"/>
      <c r="HS510" s="684"/>
      <c r="HT510" s="684"/>
    </row>
    <row r="511" spans="1:228">
      <c r="A511" s="543" t="s">
        <v>2652</v>
      </c>
      <c r="B511" s="544" t="s">
        <v>2653</v>
      </c>
      <c r="C511" s="545">
        <v>44.46</v>
      </c>
      <c r="D511" s="588">
        <v>64.91</v>
      </c>
      <c r="E511" s="589">
        <v>53.35</v>
      </c>
      <c r="F511" s="684"/>
      <c r="G511" s="684"/>
      <c r="H511" s="684"/>
      <c r="I511" s="684"/>
      <c r="J511" s="684"/>
      <c r="K511" s="684"/>
      <c r="L511" s="684"/>
      <c r="M511" s="684"/>
      <c r="N511" s="684"/>
      <c r="O511" s="684"/>
      <c r="P511" s="684"/>
      <c r="Q511" s="684"/>
      <c r="R511" s="684"/>
      <c r="S511" s="684"/>
      <c r="T511" s="684"/>
      <c r="U511" s="684"/>
      <c r="V511" s="684"/>
      <c r="W511" s="684"/>
      <c r="X511" s="684"/>
      <c r="Y511" s="684"/>
      <c r="Z511" s="684"/>
      <c r="AA511" s="684"/>
      <c r="AB511" s="684"/>
      <c r="AC511" s="684"/>
      <c r="AD511" s="684"/>
      <c r="AE511" s="684"/>
      <c r="AF511" s="684"/>
      <c r="AG511" s="684"/>
      <c r="AH511" s="684"/>
      <c r="AI511" s="684"/>
      <c r="AJ511" s="684"/>
      <c r="AK511" s="684"/>
      <c r="AL511" s="684"/>
      <c r="AM511" s="684"/>
      <c r="AN511" s="684"/>
      <c r="AO511" s="684"/>
      <c r="AP511" s="684"/>
      <c r="AQ511" s="684"/>
      <c r="AR511" s="684"/>
      <c r="AS511" s="684"/>
      <c r="AT511" s="684"/>
      <c r="AU511" s="684"/>
      <c r="AV511" s="684"/>
      <c r="AW511" s="684"/>
      <c r="AX511" s="684"/>
      <c r="AY511" s="684"/>
      <c r="AZ511" s="684"/>
      <c r="BA511" s="684"/>
      <c r="BB511" s="684"/>
      <c r="BC511" s="684"/>
      <c r="BD511" s="684"/>
      <c r="BE511" s="684"/>
      <c r="BF511" s="684"/>
      <c r="BG511" s="684"/>
      <c r="BH511" s="684"/>
      <c r="BI511" s="684"/>
      <c r="BJ511" s="684"/>
      <c r="BK511" s="684"/>
      <c r="BL511" s="684"/>
      <c r="BM511" s="684"/>
      <c r="BN511" s="684"/>
      <c r="BO511" s="684"/>
      <c r="BP511" s="684"/>
      <c r="BQ511" s="684"/>
      <c r="BR511" s="684"/>
      <c r="BS511" s="684"/>
      <c r="BT511" s="684"/>
      <c r="BU511" s="684"/>
      <c r="BV511" s="684"/>
      <c r="BW511" s="684"/>
      <c r="BX511" s="684"/>
      <c r="BY511" s="684"/>
      <c r="BZ511" s="684"/>
      <c r="CA511" s="684"/>
      <c r="CB511" s="684"/>
      <c r="CC511" s="684"/>
      <c r="CD511" s="684"/>
      <c r="CE511" s="684"/>
      <c r="CF511" s="684"/>
      <c r="CG511" s="684"/>
      <c r="CH511" s="684"/>
      <c r="CI511" s="684"/>
      <c r="CJ511" s="684"/>
      <c r="CK511" s="684"/>
      <c r="CL511" s="684"/>
      <c r="CM511" s="684"/>
      <c r="CN511" s="684"/>
      <c r="CO511" s="684"/>
      <c r="CP511" s="684"/>
      <c r="CQ511" s="684"/>
      <c r="CR511" s="684"/>
      <c r="CS511" s="684"/>
      <c r="CT511" s="684"/>
      <c r="CU511" s="684"/>
      <c r="CV511" s="684"/>
      <c r="CW511" s="684"/>
      <c r="CX511" s="684"/>
      <c r="CY511" s="684"/>
      <c r="CZ511" s="684"/>
      <c r="DA511" s="684"/>
      <c r="DB511" s="684"/>
      <c r="DC511" s="684"/>
      <c r="DD511" s="684"/>
      <c r="DE511" s="684"/>
      <c r="DF511" s="684"/>
      <c r="DG511" s="684"/>
      <c r="DH511" s="684"/>
      <c r="DI511" s="684"/>
      <c r="DJ511" s="684"/>
      <c r="DK511" s="684"/>
      <c r="DL511" s="684"/>
      <c r="DM511" s="684"/>
      <c r="DN511" s="684"/>
      <c r="DO511" s="684"/>
      <c r="DP511" s="684"/>
      <c r="DQ511" s="684"/>
      <c r="DR511" s="684"/>
      <c r="DS511" s="684"/>
      <c r="DT511" s="684"/>
      <c r="DU511" s="684"/>
      <c r="DV511" s="684"/>
      <c r="DW511" s="684"/>
      <c r="DX511" s="684"/>
      <c r="DY511" s="684"/>
      <c r="DZ511" s="684"/>
      <c r="EA511" s="684"/>
      <c r="EB511" s="684"/>
      <c r="EC511" s="684"/>
      <c r="ED511" s="684"/>
      <c r="EE511" s="684"/>
      <c r="EF511" s="684"/>
      <c r="EG511" s="684"/>
      <c r="EH511" s="684"/>
      <c r="EI511" s="684"/>
      <c r="EJ511" s="684"/>
      <c r="EK511" s="684"/>
      <c r="EL511" s="684"/>
      <c r="EM511" s="684"/>
      <c r="EN511" s="684"/>
      <c r="EO511" s="684"/>
      <c r="EP511" s="684"/>
      <c r="EQ511" s="684"/>
      <c r="ER511" s="684"/>
      <c r="ES511" s="684"/>
      <c r="ET511" s="684"/>
      <c r="EU511" s="684"/>
      <c r="EV511" s="684"/>
      <c r="EW511" s="684"/>
      <c r="EX511" s="684"/>
      <c r="EY511" s="684"/>
      <c r="EZ511" s="684"/>
      <c r="FA511" s="684"/>
      <c r="FB511" s="684"/>
      <c r="FC511" s="684"/>
      <c r="FD511" s="684"/>
      <c r="FE511" s="684"/>
      <c r="FF511" s="684"/>
      <c r="FG511" s="684"/>
      <c r="FH511" s="684"/>
      <c r="FI511" s="684"/>
      <c r="FJ511" s="684"/>
      <c r="FK511" s="684"/>
      <c r="FL511" s="684"/>
      <c r="FM511" s="684"/>
      <c r="FN511" s="684"/>
      <c r="FO511" s="684"/>
      <c r="FP511" s="684"/>
      <c r="FQ511" s="684"/>
      <c r="FR511" s="684"/>
      <c r="FS511" s="684"/>
      <c r="FT511" s="684"/>
      <c r="FU511" s="684"/>
      <c r="FV511" s="684"/>
      <c r="FW511" s="684"/>
      <c r="FX511" s="684"/>
      <c r="FY511" s="684"/>
      <c r="FZ511" s="684"/>
      <c r="GA511" s="684"/>
      <c r="GB511" s="684"/>
      <c r="GC511" s="684"/>
      <c r="GD511" s="684"/>
      <c r="GE511" s="684"/>
      <c r="GF511" s="684"/>
      <c r="GG511" s="684"/>
      <c r="GH511" s="684"/>
      <c r="GI511" s="684"/>
      <c r="GJ511" s="684"/>
      <c r="GK511" s="684"/>
      <c r="GL511" s="684"/>
      <c r="GM511" s="684"/>
      <c r="GN511" s="684"/>
      <c r="GO511" s="684"/>
      <c r="GP511" s="684"/>
      <c r="GQ511" s="684"/>
      <c r="GR511" s="684"/>
      <c r="GS511" s="684"/>
      <c r="GT511" s="684"/>
      <c r="GU511" s="684"/>
      <c r="GV511" s="684"/>
      <c r="GW511" s="684"/>
      <c r="GX511" s="684"/>
      <c r="GY511" s="684"/>
      <c r="GZ511" s="684"/>
      <c r="HA511" s="684"/>
      <c r="HB511" s="684"/>
      <c r="HC511" s="684"/>
      <c r="HD511" s="684"/>
      <c r="HE511" s="684"/>
      <c r="HF511" s="684"/>
      <c r="HG511" s="684"/>
      <c r="HH511" s="684"/>
      <c r="HI511" s="684"/>
      <c r="HJ511" s="684"/>
      <c r="HK511" s="684"/>
      <c r="HL511" s="684"/>
      <c r="HM511" s="684"/>
      <c r="HN511" s="684"/>
      <c r="HO511" s="684"/>
      <c r="HP511" s="684"/>
      <c r="HQ511" s="684"/>
      <c r="HR511" s="684"/>
      <c r="HS511" s="684"/>
      <c r="HT511" s="684"/>
    </row>
    <row r="512" spans="1:228">
      <c r="A512" s="543" t="s">
        <v>2654</v>
      </c>
      <c r="B512" s="544" t="s">
        <v>2655</v>
      </c>
      <c r="C512" s="545">
        <v>301</v>
      </c>
      <c r="D512" s="588">
        <v>439.46</v>
      </c>
      <c r="E512" s="589">
        <v>361.2</v>
      </c>
      <c r="F512" s="684"/>
      <c r="G512" s="684"/>
      <c r="H512" s="684"/>
      <c r="I512" s="684"/>
      <c r="J512" s="684"/>
      <c r="K512" s="684"/>
      <c r="L512" s="684"/>
      <c r="M512" s="684"/>
      <c r="N512" s="684"/>
      <c r="O512" s="684"/>
      <c r="P512" s="684"/>
      <c r="Q512" s="684"/>
      <c r="R512" s="684"/>
      <c r="S512" s="684"/>
      <c r="T512" s="684"/>
      <c r="U512" s="684"/>
      <c r="V512" s="684"/>
      <c r="W512" s="684"/>
      <c r="X512" s="684"/>
      <c r="Y512" s="684"/>
      <c r="Z512" s="684"/>
      <c r="AA512" s="684"/>
      <c r="AB512" s="684"/>
      <c r="AC512" s="684"/>
      <c r="AD512" s="684"/>
      <c r="AE512" s="684"/>
      <c r="AF512" s="684"/>
      <c r="AG512" s="684"/>
      <c r="AH512" s="684"/>
      <c r="AI512" s="684"/>
      <c r="AJ512" s="684"/>
      <c r="AK512" s="684"/>
      <c r="AL512" s="684"/>
      <c r="AM512" s="684"/>
      <c r="AN512" s="684"/>
      <c r="AO512" s="684"/>
      <c r="AP512" s="684"/>
      <c r="AQ512" s="684"/>
      <c r="AR512" s="684"/>
      <c r="AS512" s="684"/>
      <c r="AT512" s="684"/>
      <c r="AU512" s="684"/>
      <c r="AV512" s="684"/>
      <c r="AW512" s="684"/>
      <c r="AX512" s="684"/>
      <c r="AY512" s="684"/>
      <c r="AZ512" s="684"/>
      <c r="BA512" s="684"/>
      <c r="BB512" s="684"/>
      <c r="BC512" s="684"/>
      <c r="BD512" s="684"/>
      <c r="BE512" s="684"/>
      <c r="BF512" s="684"/>
      <c r="BG512" s="684"/>
      <c r="BH512" s="684"/>
      <c r="BI512" s="684"/>
      <c r="BJ512" s="684"/>
      <c r="BK512" s="684"/>
      <c r="BL512" s="684"/>
      <c r="BM512" s="684"/>
      <c r="BN512" s="684"/>
      <c r="BO512" s="684"/>
      <c r="BP512" s="684"/>
      <c r="BQ512" s="684"/>
      <c r="BR512" s="684"/>
      <c r="BS512" s="684"/>
      <c r="BT512" s="684"/>
      <c r="BU512" s="684"/>
      <c r="BV512" s="684"/>
      <c r="BW512" s="684"/>
      <c r="BX512" s="684"/>
      <c r="BY512" s="684"/>
      <c r="BZ512" s="684"/>
      <c r="CA512" s="684"/>
      <c r="CB512" s="684"/>
      <c r="CC512" s="684"/>
      <c r="CD512" s="684"/>
      <c r="CE512" s="684"/>
      <c r="CF512" s="684"/>
      <c r="CG512" s="684"/>
      <c r="CH512" s="684"/>
      <c r="CI512" s="684"/>
      <c r="CJ512" s="684"/>
      <c r="CK512" s="684"/>
      <c r="CL512" s="684"/>
      <c r="CM512" s="684"/>
      <c r="CN512" s="684"/>
      <c r="CO512" s="684"/>
      <c r="CP512" s="684"/>
      <c r="CQ512" s="684"/>
      <c r="CR512" s="684"/>
      <c r="CS512" s="684"/>
      <c r="CT512" s="684"/>
      <c r="CU512" s="684"/>
      <c r="CV512" s="684"/>
      <c r="CW512" s="684"/>
      <c r="CX512" s="684"/>
      <c r="CY512" s="684"/>
      <c r="CZ512" s="684"/>
      <c r="DA512" s="684"/>
      <c r="DB512" s="684"/>
      <c r="DC512" s="684"/>
      <c r="DD512" s="684"/>
      <c r="DE512" s="684"/>
      <c r="DF512" s="684"/>
      <c r="DG512" s="684"/>
      <c r="DH512" s="684"/>
      <c r="DI512" s="684"/>
      <c r="DJ512" s="684"/>
      <c r="DK512" s="684"/>
      <c r="DL512" s="684"/>
      <c r="DM512" s="684"/>
      <c r="DN512" s="684"/>
      <c r="DO512" s="684"/>
      <c r="DP512" s="684"/>
      <c r="DQ512" s="684"/>
      <c r="DR512" s="684"/>
      <c r="DS512" s="684"/>
      <c r="DT512" s="684"/>
      <c r="DU512" s="684"/>
      <c r="DV512" s="684"/>
      <c r="DW512" s="684"/>
      <c r="DX512" s="684"/>
      <c r="DY512" s="684"/>
      <c r="DZ512" s="684"/>
      <c r="EA512" s="684"/>
      <c r="EB512" s="684"/>
      <c r="EC512" s="684"/>
      <c r="ED512" s="684"/>
      <c r="EE512" s="684"/>
      <c r="EF512" s="684"/>
      <c r="EG512" s="684"/>
      <c r="EH512" s="684"/>
      <c r="EI512" s="684"/>
      <c r="EJ512" s="684"/>
      <c r="EK512" s="684"/>
      <c r="EL512" s="684"/>
      <c r="EM512" s="684"/>
      <c r="EN512" s="684"/>
      <c r="EO512" s="684"/>
      <c r="EP512" s="684"/>
      <c r="EQ512" s="684"/>
      <c r="ER512" s="684"/>
      <c r="ES512" s="684"/>
      <c r="ET512" s="684"/>
      <c r="EU512" s="684"/>
      <c r="EV512" s="684"/>
      <c r="EW512" s="684"/>
      <c r="EX512" s="684"/>
      <c r="EY512" s="684"/>
      <c r="EZ512" s="684"/>
      <c r="FA512" s="684"/>
      <c r="FB512" s="684"/>
      <c r="FC512" s="684"/>
      <c r="FD512" s="684"/>
      <c r="FE512" s="684"/>
      <c r="FF512" s="684"/>
      <c r="FG512" s="684"/>
      <c r="FH512" s="684"/>
      <c r="FI512" s="684"/>
      <c r="FJ512" s="684"/>
      <c r="FK512" s="684"/>
      <c r="FL512" s="684"/>
      <c r="FM512" s="684"/>
      <c r="FN512" s="684"/>
      <c r="FO512" s="684"/>
      <c r="FP512" s="684"/>
      <c r="FQ512" s="684"/>
      <c r="FR512" s="684"/>
      <c r="FS512" s="684"/>
      <c r="FT512" s="684"/>
      <c r="FU512" s="684"/>
      <c r="FV512" s="684"/>
      <c r="FW512" s="684"/>
      <c r="FX512" s="684"/>
      <c r="FY512" s="684"/>
      <c r="FZ512" s="684"/>
      <c r="GA512" s="684"/>
      <c r="GB512" s="684"/>
      <c r="GC512" s="684"/>
      <c r="GD512" s="684"/>
      <c r="GE512" s="684"/>
      <c r="GF512" s="684"/>
      <c r="GG512" s="684"/>
      <c r="GH512" s="684"/>
      <c r="GI512" s="684"/>
      <c r="GJ512" s="684"/>
      <c r="GK512" s="684"/>
      <c r="GL512" s="684"/>
      <c r="GM512" s="684"/>
      <c r="GN512" s="684"/>
      <c r="GO512" s="684"/>
      <c r="GP512" s="684"/>
      <c r="GQ512" s="684"/>
      <c r="GR512" s="684"/>
      <c r="GS512" s="684"/>
      <c r="GT512" s="684"/>
      <c r="GU512" s="684"/>
      <c r="GV512" s="684"/>
      <c r="GW512" s="684"/>
      <c r="GX512" s="684"/>
      <c r="GY512" s="684"/>
      <c r="GZ512" s="684"/>
      <c r="HA512" s="684"/>
      <c r="HB512" s="684"/>
      <c r="HC512" s="684"/>
      <c r="HD512" s="684"/>
      <c r="HE512" s="684"/>
      <c r="HF512" s="684"/>
      <c r="HG512" s="684"/>
      <c r="HH512" s="684"/>
      <c r="HI512" s="684"/>
      <c r="HJ512" s="684"/>
      <c r="HK512" s="684"/>
      <c r="HL512" s="684"/>
      <c r="HM512" s="684"/>
      <c r="HN512" s="684"/>
      <c r="HO512" s="684"/>
      <c r="HP512" s="684"/>
      <c r="HQ512" s="684"/>
      <c r="HR512" s="684"/>
      <c r="HS512" s="684"/>
      <c r="HT512" s="684"/>
    </row>
    <row r="513" spans="1:228">
      <c r="A513" s="543" t="s">
        <v>2656</v>
      </c>
      <c r="B513" s="544" t="s">
        <v>2657</v>
      </c>
      <c r="C513" s="545">
        <v>90.8</v>
      </c>
      <c r="D513" s="588">
        <v>132.57</v>
      </c>
      <c r="E513" s="589">
        <v>108.96</v>
      </c>
      <c r="F513" s="684"/>
      <c r="G513" s="684"/>
      <c r="H513" s="684"/>
      <c r="I513" s="684"/>
      <c r="J513" s="684"/>
      <c r="K513" s="684"/>
      <c r="L513" s="684"/>
      <c r="M513" s="684"/>
      <c r="N513" s="684"/>
      <c r="O513" s="684"/>
      <c r="P513" s="684"/>
      <c r="Q513" s="684"/>
      <c r="R513" s="684"/>
      <c r="S513" s="684"/>
      <c r="T513" s="684"/>
      <c r="U513" s="684"/>
      <c r="V513" s="684"/>
      <c r="W513" s="684"/>
      <c r="X513" s="684"/>
      <c r="Y513" s="684"/>
      <c r="Z513" s="684"/>
      <c r="AA513" s="684"/>
      <c r="AB513" s="684"/>
      <c r="AC513" s="684"/>
      <c r="AD513" s="684"/>
      <c r="AE513" s="684"/>
      <c r="AF513" s="684"/>
      <c r="AG513" s="684"/>
      <c r="AH513" s="684"/>
      <c r="AI513" s="684"/>
      <c r="AJ513" s="684"/>
      <c r="AK513" s="684"/>
      <c r="AL513" s="684"/>
      <c r="AM513" s="684"/>
      <c r="AN513" s="684"/>
      <c r="AO513" s="684"/>
      <c r="AP513" s="684"/>
      <c r="AQ513" s="684"/>
      <c r="AR513" s="684"/>
      <c r="AS513" s="684"/>
      <c r="AT513" s="684"/>
      <c r="AU513" s="684"/>
      <c r="AV513" s="684"/>
      <c r="AW513" s="684"/>
      <c r="AX513" s="684"/>
      <c r="AY513" s="684"/>
      <c r="AZ513" s="684"/>
      <c r="BA513" s="684"/>
      <c r="BB513" s="684"/>
      <c r="BC513" s="684"/>
      <c r="BD513" s="684"/>
      <c r="BE513" s="684"/>
      <c r="BF513" s="684"/>
      <c r="BG513" s="684"/>
      <c r="BH513" s="684"/>
      <c r="BI513" s="684"/>
      <c r="BJ513" s="684"/>
      <c r="BK513" s="684"/>
      <c r="BL513" s="684"/>
      <c r="BM513" s="684"/>
      <c r="BN513" s="684"/>
      <c r="BO513" s="684"/>
      <c r="BP513" s="684"/>
      <c r="BQ513" s="684"/>
      <c r="BR513" s="684"/>
      <c r="BS513" s="684"/>
      <c r="BT513" s="684"/>
      <c r="BU513" s="684"/>
      <c r="BV513" s="684"/>
      <c r="BW513" s="684"/>
      <c r="BX513" s="684"/>
      <c r="BY513" s="684"/>
      <c r="BZ513" s="684"/>
      <c r="CA513" s="684"/>
      <c r="CB513" s="684"/>
      <c r="CC513" s="684"/>
      <c r="CD513" s="684"/>
      <c r="CE513" s="684"/>
      <c r="CF513" s="684"/>
      <c r="CG513" s="684"/>
      <c r="CH513" s="684"/>
      <c r="CI513" s="684"/>
      <c r="CJ513" s="684"/>
      <c r="CK513" s="684"/>
      <c r="CL513" s="684"/>
      <c r="CM513" s="684"/>
      <c r="CN513" s="684"/>
      <c r="CO513" s="684"/>
      <c r="CP513" s="684"/>
      <c r="CQ513" s="684"/>
      <c r="CR513" s="684"/>
      <c r="CS513" s="684"/>
      <c r="CT513" s="684"/>
      <c r="CU513" s="684"/>
      <c r="CV513" s="684"/>
      <c r="CW513" s="684"/>
      <c r="CX513" s="684"/>
      <c r="CY513" s="684"/>
      <c r="CZ513" s="684"/>
      <c r="DA513" s="684"/>
      <c r="DB513" s="684"/>
      <c r="DC513" s="684"/>
      <c r="DD513" s="684"/>
      <c r="DE513" s="684"/>
      <c r="DF513" s="684"/>
      <c r="DG513" s="684"/>
      <c r="DH513" s="684"/>
      <c r="DI513" s="684"/>
      <c r="DJ513" s="684"/>
      <c r="DK513" s="684"/>
      <c r="DL513" s="684"/>
      <c r="DM513" s="684"/>
      <c r="DN513" s="684"/>
      <c r="DO513" s="684"/>
      <c r="DP513" s="684"/>
      <c r="DQ513" s="684"/>
      <c r="DR513" s="684"/>
      <c r="DS513" s="684"/>
      <c r="DT513" s="684"/>
      <c r="DU513" s="684"/>
      <c r="DV513" s="684"/>
      <c r="DW513" s="684"/>
      <c r="DX513" s="684"/>
      <c r="DY513" s="684"/>
      <c r="DZ513" s="684"/>
      <c r="EA513" s="684"/>
      <c r="EB513" s="684"/>
      <c r="EC513" s="684"/>
      <c r="ED513" s="684"/>
      <c r="EE513" s="684"/>
      <c r="EF513" s="684"/>
      <c r="EG513" s="684"/>
      <c r="EH513" s="684"/>
      <c r="EI513" s="684"/>
      <c r="EJ513" s="684"/>
      <c r="EK513" s="684"/>
      <c r="EL513" s="684"/>
      <c r="EM513" s="684"/>
      <c r="EN513" s="684"/>
      <c r="EO513" s="684"/>
      <c r="EP513" s="684"/>
      <c r="EQ513" s="684"/>
      <c r="ER513" s="684"/>
      <c r="ES513" s="684"/>
      <c r="ET513" s="684"/>
      <c r="EU513" s="684"/>
      <c r="EV513" s="684"/>
      <c r="EW513" s="684"/>
      <c r="EX513" s="684"/>
      <c r="EY513" s="684"/>
      <c r="EZ513" s="684"/>
      <c r="FA513" s="684"/>
      <c r="FB513" s="684"/>
      <c r="FC513" s="684"/>
      <c r="FD513" s="684"/>
      <c r="FE513" s="684"/>
      <c r="FF513" s="684"/>
      <c r="FG513" s="684"/>
      <c r="FH513" s="684"/>
      <c r="FI513" s="684"/>
      <c r="FJ513" s="684"/>
      <c r="FK513" s="684"/>
      <c r="FL513" s="684"/>
      <c r="FM513" s="684"/>
      <c r="FN513" s="684"/>
      <c r="FO513" s="684"/>
      <c r="FP513" s="684"/>
      <c r="FQ513" s="684"/>
      <c r="FR513" s="684"/>
      <c r="FS513" s="684"/>
      <c r="FT513" s="684"/>
      <c r="FU513" s="684"/>
      <c r="FV513" s="684"/>
      <c r="FW513" s="684"/>
      <c r="FX513" s="684"/>
      <c r="FY513" s="684"/>
      <c r="FZ513" s="684"/>
      <c r="GA513" s="684"/>
      <c r="GB513" s="684"/>
      <c r="GC513" s="684"/>
      <c r="GD513" s="684"/>
      <c r="GE513" s="684"/>
      <c r="GF513" s="684"/>
      <c r="GG513" s="684"/>
      <c r="GH513" s="684"/>
      <c r="GI513" s="684"/>
      <c r="GJ513" s="684"/>
      <c r="GK513" s="684"/>
      <c r="GL513" s="684"/>
      <c r="GM513" s="684"/>
      <c r="GN513" s="684"/>
      <c r="GO513" s="684"/>
      <c r="GP513" s="684"/>
      <c r="GQ513" s="684"/>
      <c r="GR513" s="684"/>
      <c r="GS513" s="684"/>
      <c r="GT513" s="684"/>
      <c r="GU513" s="684"/>
      <c r="GV513" s="684"/>
      <c r="GW513" s="684"/>
      <c r="GX513" s="684"/>
      <c r="GY513" s="684"/>
      <c r="GZ513" s="684"/>
      <c r="HA513" s="684"/>
      <c r="HB513" s="684"/>
      <c r="HC513" s="684"/>
      <c r="HD513" s="684"/>
      <c r="HE513" s="684"/>
      <c r="HF513" s="684"/>
      <c r="HG513" s="684"/>
      <c r="HH513" s="684"/>
      <c r="HI513" s="684"/>
      <c r="HJ513" s="684"/>
      <c r="HK513" s="684"/>
      <c r="HL513" s="684"/>
      <c r="HM513" s="684"/>
      <c r="HN513" s="684"/>
      <c r="HO513" s="684"/>
      <c r="HP513" s="684"/>
      <c r="HQ513" s="684"/>
      <c r="HR513" s="684"/>
      <c r="HS513" s="684"/>
      <c r="HT513" s="684"/>
    </row>
    <row r="514" spans="1:228">
      <c r="A514" s="543" t="s">
        <v>2658</v>
      </c>
      <c r="B514" s="544" t="s">
        <v>2659</v>
      </c>
      <c r="C514" s="545">
        <v>90.8</v>
      </c>
      <c r="D514" s="588">
        <v>132.57</v>
      </c>
      <c r="E514" s="589">
        <v>108.96</v>
      </c>
      <c r="F514" s="684"/>
      <c r="G514" s="684"/>
      <c r="H514" s="684"/>
      <c r="I514" s="684"/>
      <c r="J514" s="684"/>
      <c r="K514" s="684"/>
      <c r="L514" s="684"/>
      <c r="M514" s="684"/>
      <c r="N514" s="684"/>
      <c r="O514" s="684"/>
      <c r="P514" s="684"/>
      <c r="Q514" s="684"/>
      <c r="R514" s="684"/>
      <c r="S514" s="684"/>
      <c r="T514" s="684"/>
      <c r="U514" s="684"/>
      <c r="V514" s="684"/>
      <c r="W514" s="684"/>
      <c r="X514" s="684"/>
      <c r="Y514" s="684"/>
      <c r="Z514" s="684"/>
      <c r="AA514" s="684"/>
      <c r="AB514" s="684"/>
      <c r="AC514" s="684"/>
      <c r="AD514" s="684"/>
      <c r="AE514" s="684"/>
      <c r="AF514" s="684"/>
      <c r="AG514" s="684"/>
      <c r="AH514" s="684"/>
      <c r="AI514" s="684"/>
      <c r="AJ514" s="684"/>
      <c r="AK514" s="684"/>
      <c r="AL514" s="684"/>
      <c r="AM514" s="684"/>
      <c r="AN514" s="684"/>
      <c r="AO514" s="684"/>
      <c r="AP514" s="684"/>
      <c r="AQ514" s="684"/>
      <c r="AR514" s="684"/>
      <c r="AS514" s="684"/>
      <c r="AT514" s="684"/>
      <c r="AU514" s="684"/>
      <c r="AV514" s="684"/>
      <c r="AW514" s="684"/>
      <c r="AX514" s="684"/>
      <c r="AY514" s="684"/>
      <c r="AZ514" s="684"/>
      <c r="BA514" s="684"/>
      <c r="BB514" s="684"/>
      <c r="BC514" s="684"/>
      <c r="BD514" s="684"/>
      <c r="BE514" s="684"/>
      <c r="BF514" s="684"/>
      <c r="BG514" s="684"/>
      <c r="BH514" s="684"/>
      <c r="BI514" s="684"/>
      <c r="BJ514" s="684"/>
      <c r="BK514" s="684"/>
      <c r="BL514" s="684"/>
      <c r="BM514" s="684"/>
      <c r="BN514" s="684"/>
      <c r="BO514" s="684"/>
      <c r="BP514" s="684"/>
      <c r="BQ514" s="684"/>
      <c r="BR514" s="684"/>
      <c r="BS514" s="684"/>
      <c r="BT514" s="684"/>
      <c r="BU514" s="684"/>
      <c r="BV514" s="684"/>
      <c r="BW514" s="684"/>
      <c r="BX514" s="684"/>
      <c r="BY514" s="684"/>
      <c r="BZ514" s="684"/>
      <c r="CA514" s="684"/>
      <c r="CB514" s="684"/>
      <c r="CC514" s="684"/>
      <c r="CD514" s="684"/>
      <c r="CE514" s="684"/>
      <c r="CF514" s="684"/>
      <c r="CG514" s="684"/>
      <c r="CH514" s="684"/>
      <c r="CI514" s="684"/>
      <c r="CJ514" s="684"/>
      <c r="CK514" s="684"/>
      <c r="CL514" s="684"/>
      <c r="CM514" s="684"/>
      <c r="CN514" s="684"/>
      <c r="CO514" s="684"/>
      <c r="CP514" s="684"/>
      <c r="CQ514" s="684"/>
      <c r="CR514" s="684"/>
      <c r="CS514" s="684"/>
      <c r="CT514" s="684"/>
      <c r="CU514" s="684"/>
      <c r="CV514" s="684"/>
      <c r="CW514" s="684"/>
      <c r="CX514" s="684"/>
      <c r="CY514" s="684"/>
      <c r="CZ514" s="684"/>
      <c r="DA514" s="684"/>
      <c r="DB514" s="684"/>
      <c r="DC514" s="684"/>
      <c r="DD514" s="684"/>
      <c r="DE514" s="684"/>
      <c r="DF514" s="684"/>
      <c r="DG514" s="684"/>
      <c r="DH514" s="684"/>
      <c r="DI514" s="684"/>
      <c r="DJ514" s="684"/>
      <c r="DK514" s="684"/>
      <c r="DL514" s="684"/>
      <c r="DM514" s="684"/>
      <c r="DN514" s="684"/>
      <c r="DO514" s="684"/>
      <c r="DP514" s="684"/>
      <c r="DQ514" s="684"/>
      <c r="DR514" s="684"/>
      <c r="DS514" s="684"/>
      <c r="DT514" s="684"/>
      <c r="DU514" s="684"/>
      <c r="DV514" s="684"/>
      <c r="DW514" s="684"/>
      <c r="DX514" s="684"/>
      <c r="DY514" s="684"/>
      <c r="DZ514" s="684"/>
      <c r="EA514" s="684"/>
      <c r="EB514" s="684"/>
      <c r="EC514" s="684"/>
      <c r="ED514" s="684"/>
      <c r="EE514" s="684"/>
      <c r="EF514" s="684"/>
      <c r="EG514" s="684"/>
      <c r="EH514" s="684"/>
      <c r="EI514" s="684"/>
      <c r="EJ514" s="684"/>
      <c r="EK514" s="684"/>
      <c r="EL514" s="684"/>
      <c r="EM514" s="684"/>
      <c r="EN514" s="684"/>
      <c r="EO514" s="684"/>
      <c r="EP514" s="684"/>
      <c r="EQ514" s="684"/>
      <c r="ER514" s="684"/>
      <c r="ES514" s="684"/>
      <c r="ET514" s="684"/>
      <c r="EU514" s="684"/>
      <c r="EV514" s="684"/>
      <c r="EW514" s="684"/>
      <c r="EX514" s="684"/>
      <c r="EY514" s="684"/>
      <c r="EZ514" s="684"/>
      <c r="FA514" s="684"/>
      <c r="FB514" s="684"/>
      <c r="FC514" s="684"/>
      <c r="FD514" s="684"/>
      <c r="FE514" s="684"/>
      <c r="FF514" s="684"/>
      <c r="FG514" s="684"/>
      <c r="FH514" s="684"/>
      <c r="FI514" s="684"/>
      <c r="FJ514" s="684"/>
      <c r="FK514" s="684"/>
      <c r="FL514" s="684"/>
      <c r="FM514" s="684"/>
      <c r="FN514" s="684"/>
      <c r="FO514" s="684"/>
      <c r="FP514" s="684"/>
      <c r="FQ514" s="684"/>
      <c r="FR514" s="684"/>
      <c r="FS514" s="684"/>
      <c r="FT514" s="684"/>
      <c r="FU514" s="684"/>
      <c r="FV514" s="684"/>
      <c r="FW514" s="684"/>
      <c r="FX514" s="684"/>
      <c r="FY514" s="684"/>
      <c r="FZ514" s="684"/>
      <c r="GA514" s="684"/>
      <c r="GB514" s="684"/>
      <c r="GC514" s="684"/>
      <c r="GD514" s="684"/>
      <c r="GE514" s="684"/>
      <c r="GF514" s="684"/>
      <c r="GG514" s="684"/>
      <c r="GH514" s="684"/>
      <c r="GI514" s="684"/>
      <c r="GJ514" s="684"/>
      <c r="GK514" s="684"/>
      <c r="GL514" s="684"/>
      <c r="GM514" s="684"/>
      <c r="GN514" s="684"/>
      <c r="GO514" s="684"/>
      <c r="GP514" s="684"/>
      <c r="GQ514" s="684"/>
      <c r="GR514" s="684"/>
      <c r="GS514" s="684"/>
      <c r="GT514" s="684"/>
      <c r="GU514" s="684"/>
      <c r="GV514" s="684"/>
      <c r="GW514" s="684"/>
      <c r="GX514" s="684"/>
      <c r="GY514" s="684"/>
      <c r="GZ514" s="684"/>
      <c r="HA514" s="684"/>
      <c r="HB514" s="684"/>
      <c r="HC514" s="684"/>
      <c r="HD514" s="684"/>
      <c r="HE514" s="684"/>
      <c r="HF514" s="684"/>
      <c r="HG514" s="684"/>
      <c r="HH514" s="684"/>
      <c r="HI514" s="684"/>
      <c r="HJ514" s="684"/>
      <c r="HK514" s="684"/>
      <c r="HL514" s="684"/>
      <c r="HM514" s="684"/>
      <c r="HN514" s="684"/>
      <c r="HO514" s="684"/>
      <c r="HP514" s="684"/>
      <c r="HQ514" s="684"/>
      <c r="HR514" s="684"/>
      <c r="HS514" s="684"/>
      <c r="HT514" s="684"/>
    </row>
    <row r="515" spans="1:228">
      <c r="A515" s="543" t="s">
        <v>2660</v>
      </c>
      <c r="B515" s="544" t="s">
        <v>2661</v>
      </c>
      <c r="C515" s="545">
        <v>45.04</v>
      </c>
      <c r="D515" s="588">
        <v>65.760000000000005</v>
      </c>
      <c r="E515" s="589">
        <v>54.05</v>
      </c>
      <c r="F515" s="684"/>
      <c r="G515" s="684"/>
      <c r="H515" s="684"/>
      <c r="I515" s="684"/>
      <c r="J515" s="684"/>
      <c r="K515" s="684"/>
      <c r="L515" s="684"/>
      <c r="M515" s="684"/>
      <c r="N515" s="684"/>
      <c r="O515" s="684"/>
      <c r="P515" s="684"/>
      <c r="Q515" s="684"/>
      <c r="R515" s="684"/>
      <c r="S515" s="684"/>
      <c r="T515" s="684"/>
      <c r="U515" s="684"/>
      <c r="V515" s="684"/>
      <c r="W515" s="684"/>
      <c r="X515" s="684"/>
      <c r="Y515" s="684"/>
      <c r="Z515" s="684"/>
      <c r="AA515" s="684"/>
      <c r="AB515" s="684"/>
      <c r="AC515" s="684"/>
      <c r="AD515" s="684"/>
      <c r="AE515" s="684"/>
      <c r="AF515" s="684"/>
      <c r="AG515" s="684"/>
      <c r="AH515" s="684"/>
      <c r="AI515" s="684"/>
      <c r="AJ515" s="684"/>
      <c r="AK515" s="684"/>
      <c r="AL515" s="684"/>
      <c r="AM515" s="684"/>
      <c r="AN515" s="684"/>
      <c r="AO515" s="684"/>
      <c r="AP515" s="684"/>
      <c r="AQ515" s="684"/>
      <c r="AR515" s="684"/>
      <c r="AS515" s="684"/>
      <c r="AT515" s="684"/>
      <c r="AU515" s="684"/>
      <c r="AV515" s="684"/>
      <c r="AW515" s="684"/>
      <c r="AX515" s="684"/>
      <c r="AY515" s="684"/>
      <c r="AZ515" s="684"/>
      <c r="BA515" s="684"/>
      <c r="BB515" s="684"/>
      <c r="BC515" s="684"/>
      <c r="BD515" s="684"/>
      <c r="BE515" s="684"/>
      <c r="BF515" s="684"/>
      <c r="BG515" s="684"/>
      <c r="BH515" s="684"/>
      <c r="BI515" s="684"/>
      <c r="BJ515" s="684"/>
      <c r="BK515" s="684"/>
      <c r="BL515" s="684"/>
      <c r="BM515" s="684"/>
      <c r="BN515" s="684"/>
      <c r="BO515" s="684"/>
      <c r="BP515" s="684"/>
      <c r="BQ515" s="684"/>
      <c r="BR515" s="684"/>
      <c r="BS515" s="684"/>
      <c r="BT515" s="684"/>
      <c r="BU515" s="684"/>
      <c r="BV515" s="684"/>
      <c r="BW515" s="684"/>
      <c r="BX515" s="684"/>
      <c r="BY515" s="684"/>
      <c r="BZ515" s="684"/>
      <c r="CA515" s="684"/>
      <c r="CB515" s="684"/>
      <c r="CC515" s="684"/>
      <c r="CD515" s="684"/>
      <c r="CE515" s="684"/>
      <c r="CF515" s="684"/>
      <c r="CG515" s="684"/>
      <c r="CH515" s="684"/>
      <c r="CI515" s="684"/>
      <c r="CJ515" s="684"/>
      <c r="CK515" s="684"/>
      <c r="CL515" s="684"/>
      <c r="CM515" s="684"/>
      <c r="CN515" s="684"/>
      <c r="CO515" s="684"/>
      <c r="CP515" s="684"/>
      <c r="CQ515" s="684"/>
      <c r="CR515" s="684"/>
      <c r="CS515" s="684"/>
      <c r="CT515" s="684"/>
      <c r="CU515" s="684"/>
      <c r="CV515" s="684"/>
      <c r="CW515" s="684"/>
      <c r="CX515" s="684"/>
      <c r="CY515" s="684"/>
      <c r="CZ515" s="684"/>
      <c r="DA515" s="684"/>
      <c r="DB515" s="684"/>
      <c r="DC515" s="684"/>
      <c r="DD515" s="684"/>
      <c r="DE515" s="684"/>
      <c r="DF515" s="684"/>
      <c r="DG515" s="684"/>
      <c r="DH515" s="684"/>
      <c r="DI515" s="684"/>
      <c r="DJ515" s="684"/>
      <c r="DK515" s="684"/>
      <c r="DL515" s="684"/>
      <c r="DM515" s="684"/>
      <c r="DN515" s="684"/>
      <c r="DO515" s="684"/>
      <c r="DP515" s="684"/>
      <c r="DQ515" s="684"/>
      <c r="DR515" s="684"/>
      <c r="DS515" s="684"/>
      <c r="DT515" s="684"/>
      <c r="DU515" s="684"/>
      <c r="DV515" s="684"/>
      <c r="DW515" s="684"/>
      <c r="DX515" s="684"/>
      <c r="DY515" s="684"/>
      <c r="DZ515" s="684"/>
      <c r="EA515" s="684"/>
      <c r="EB515" s="684"/>
      <c r="EC515" s="684"/>
      <c r="ED515" s="684"/>
      <c r="EE515" s="684"/>
      <c r="EF515" s="684"/>
      <c r="EG515" s="684"/>
      <c r="EH515" s="684"/>
      <c r="EI515" s="684"/>
      <c r="EJ515" s="684"/>
      <c r="EK515" s="684"/>
      <c r="EL515" s="684"/>
      <c r="EM515" s="684"/>
      <c r="EN515" s="684"/>
      <c r="EO515" s="684"/>
      <c r="EP515" s="684"/>
      <c r="EQ515" s="684"/>
      <c r="ER515" s="684"/>
      <c r="ES515" s="684"/>
      <c r="ET515" s="684"/>
      <c r="EU515" s="684"/>
      <c r="EV515" s="684"/>
      <c r="EW515" s="684"/>
      <c r="EX515" s="684"/>
      <c r="EY515" s="684"/>
      <c r="EZ515" s="684"/>
      <c r="FA515" s="684"/>
      <c r="FB515" s="684"/>
      <c r="FC515" s="684"/>
      <c r="FD515" s="684"/>
      <c r="FE515" s="684"/>
      <c r="FF515" s="684"/>
      <c r="FG515" s="684"/>
      <c r="FH515" s="684"/>
      <c r="FI515" s="684"/>
      <c r="FJ515" s="684"/>
      <c r="FK515" s="684"/>
      <c r="FL515" s="684"/>
      <c r="FM515" s="684"/>
      <c r="FN515" s="684"/>
      <c r="FO515" s="684"/>
      <c r="FP515" s="684"/>
      <c r="FQ515" s="684"/>
      <c r="FR515" s="684"/>
      <c r="FS515" s="684"/>
      <c r="FT515" s="684"/>
      <c r="FU515" s="684"/>
      <c r="FV515" s="684"/>
      <c r="FW515" s="684"/>
      <c r="FX515" s="684"/>
      <c r="FY515" s="684"/>
      <c r="FZ515" s="684"/>
      <c r="GA515" s="684"/>
      <c r="GB515" s="684"/>
      <c r="GC515" s="684"/>
      <c r="GD515" s="684"/>
      <c r="GE515" s="684"/>
      <c r="GF515" s="684"/>
      <c r="GG515" s="684"/>
      <c r="GH515" s="684"/>
      <c r="GI515" s="684"/>
      <c r="GJ515" s="684"/>
      <c r="GK515" s="684"/>
      <c r="GL515" s="684"/>
      <c r="GM515" s="684"/>
      <c r="GN515" s="684"/>
      <c r="GO515" s="684"/>
      <c r="GP515" s="684"/>
      <c r="GQ515" s="684"/>
      <c r="GR515" s="684"/>
      <c r="GS515" s="684"/>
      <c r="GT515" s="684"/>
      <c r="GU515" s="684"/>
      <c r="GV515" s="684"/>
      <c r="GW515" s="684"/>
      <c r="GX515" s="684"/>
      <c r="GY515" s="684"/>
      <c r="GZ515" s="684"/>
      <c r="HA515" s="684"/>
      <c r="HB515" s="684"/>
      <c r="HC515" s="684"/>
      <c r="HD515" s="684"/>
      <c r="HE515" s="684"/>
      <c r="HF515" s="684"/>
      <c r="HG515" s="684"/>
      <c r="HH515" s="684"/>
      <c r="HI515" s="684"/>
      <c r="HJ515" s="684"/>
      <c r="HK515" s="684"/>
      <c r="HL515" s="684"/>
      <c r="HM515" s="684"/>
      <c r="HN515" s="684"/>
      <c r="HO515" s="684"/>
      <c r="HP515" s="684"/>
      <c r="HQ515" s="684"/>
      <c r="HR515" s="684"/>
      <c r="HS515" s="684"/>
      <c r="HT515" s="684"/>
    </row>
    <row r="516" spans="1:228">
      <c r="A516" s="543" t="s">
        <v>2662</v>
      </c>
      <c r="B516" s="544" t="s">
        <v>2663</v>
      </c>
      <c r="C516" s="545">
        <v>60.67</v>
      </c>
      <c r="D516" s="588">
        <v>88.58</v>
      </c>
      <c r="E516" s="589">
        <v>72.8</v>
      </c>
      <c r="F516" s="684"/>
      <c r="G516" s="684"/>
      <c r="H516" s="684"/>
      <c r="I516" s="684"/>
      <c r="J516" s="684"/>
      <c r="K516" s="684"/>
      <c r="L516" s="684"/>
      <c r="M516" s="684"/>
      <c r="N516" s="684"/>
      <c r="O516" s="684"/>
      <c r="P516" s="684"/>
      <c r="Q516" s="684"/>
      <c r="R516" s="684"/>
      <c r="S516" s="684"/>
      <c r="T516" s="684"/>
      <c r="U516" s="684"/>
      <c r="V516" s="684"/>
      <c r="W516" s="684"/>
      <c r="X516" s="684"/>
      <c r="Y516" s="684"/>
      <c r="Z516" s="684"/>
      <c r="AA516" s="684"/>
      <c r="AB516" s="684"/>
      <c r="AC516" s="684"/>
      <c r="AD516" s="684"/>
      <c r="AE516" s="684"/>
      <c r="AF516" s="684"/>
      <c r="AG516" s="684"/>
      <c r="AH516" s="684"/>
      <c r="AI516" s="684"/>
      <c r="AJ516" s="684"/>
      <c r="AK516" s="684"/>
      <c r="AL516" s="684"/>
      <c r="AM516" s="684"/>
      <c r="AN516" s="684"/>
      <c r="AO516" s="684"/>
      <c r="AP516" s="684"/>
      <c r="AQ516" s="684"/>
      <c r="AR516" s="684"/>
      <c r="AS516" s="684"/>
      <c r="AT516" s="684"/>
      <c r="AU516" s="684"/>
      <c r="AV516" s="684"/>
      <c r="AW516" s="684"/>
      <c r="AX516" s="684"/>
      <c r="AY516" s="684"/>
      <c r="AZ516" s="684"/>
      <c r="BA516" s="684"/>
      <c r="BB516" s="684"/>
      <c r="BC516" s="684"/>
      <c r="BD516" s="684"/>
      <c r="BE516" s="684"/>
      <c r="BF516" s="684"/>
      <c r="BG516" s="684"/>
      <c r="BH516" s="684"/>
      <c r="BI516" s="684"/>
      <c r="BJ516" s="684"/>
      <c r="BK516" s="684"/>
      <c r="BL516" s="684"/>
      <c r="BM516" s="684"/>
      <c r="BN516" s="684"/>
      <c r="BO516" s="684"/>
      <c r="BP516" s="684"/>
      <c r="BQ516" s="684"/>
      <c r="BR516" s="684"/>
      <c r="BS516" s="684"/>
      <c r="BT516" s="684"/>
      <c r="BU516" s="684"/>
      <c r="BV516" s="684"/>
      <c r="BW516" s="684"/>
      <c r="BX516" s="684"/>
      <c r="BY516" s="684"/>
      <c r="BZ516" s="684"/>
      <c r="CA516" s="684"/>
      <c r="CB516" s="684"/>
      <c r="CC516" s="684"/>
      <c r="CD516" s="684"/>
      <c r="CE516" s="684"/>
      <c r="CF516" s="684"/>
      <c r="CG516" s="684"/>
      <c r="CH516" s="684"/>
      <c r="CI516" s="684"/>
      <c r="CJ516" s="684"/>
      <c r="CK516" s="684"/>
      <c r="CL516" s="684"/>
      <c r="CM516" s="684"/>
      <c r="CN516" s="684"/>
      <c r="CO516" s="684"/>
      <c r="CP516" s="684"/>
      <c r="CQ516" s="684"/>
      <c r="CR516" s="684"/>
      <c r="CS516" s="684"/>
      <c r="CT516" s="684"/>
      <c r="CU516" s="684"/>
      <c r="CV516" s="684"/>
      <c r="CW516" s="684"/>
      <c r="CX516" s="684"/>
      <c r="CY516" s="684"/>
      <c r="CZ516" s="684"/>
      <c r="DA516" s="684"/>
      <c r="DB516" s="684"/>
      <c r="DC516" s="684"/>
      <c r="DD516" s="684"/>
      <c r="DE516" s="684"/>
      <c r="DF516" s="684"/>
      <c r="DG516" s="684"/>
      <c r="DH516" s="684"/>
      <c r="DI516" s="684"/>
      <c r="DJ516" s="684"/>
      <c r="DK516" s="684"/>
      <c r="DL516" s="684"/>
      <c r="DM516" s="684"/>
      <c r="DN516" s="684"/>
      <c r="DO516" s="684"/>
      <c r="DP516" s="684"/>
      <c r="DQ516" s="684"/>
      <c r="DR516" s="684"/>
      <c r="DS516" s="684"/>
      <c r="DT516" s="684"/>
      <c r="DU516" s="684"/>
      <c r="DV516" s="684"/>
      <c r="DW516" s="684"/>
      <c r="DX516" s="684"/>
      <c r="DY516" s="684"/>
      <c r="DZ516" s="684"/>
      <c r="EA516" s="684"/>
      <c r="EB516" s="684"/>
      <c r="EC516" s="684"/>
      <c r="ED516" s="684"/>
      <c r="EE516" s="684"/>
      <c r="EF516" s="684"/>
      <c r="EG516" s="684"/>
      <c r="EH516" s="684"/>
      <c r="EI516" s="684"/>
      <c r="EJ516" s="684"/>
      <c r="EK516" s="684"/>
      <c r="EL516" s="684"/>
      <c r="EM516" s="684"/>
      <c r="EN516" s="684"/>
      <c r="EO516" s="684"/>
      <c r="EP516" s="684"/>
      <c r="EQ516" s="684"/>
      <c r="ER516" s="684"/>
      <c r="ES516" s="684"/>
      <c r="ET516" s="684"/>
      <c r="EU516" s="684"/>
      <c r="EV516" s="684"/>
      <c r="EW516" s="684"/>
      <c r="EX516" s="684"/>
      <c r="EY516" s="684"/>
      <c r="EZ516" s="684"/>
      <c r="FA516" s="684"/>
      <c r="FB516" s="684"/>
      <c r="FC516" s="684"/>
      <c r="FD516" s="684"/>
      <c r="FE516" s="684"/>
      <c r="FF516" s="684"/>
      <c r="FG516" s="684"/>
      <c r="FH516" s="684"/>
      <c r="FI516" s="684"/>
      <c r="FJ516" s="684"/>
      <c r="FK516" s="684"/>
      <c r="FL516" s="684"/>
      <c r="FM516" s="684"/>
      <c r="FN516" s="684"/>
      <c r="FO516" s="684"/>
      <c r="FP516" s="684"/>
      <c r="FQ516" s="684"/>
      <c r="FR516" s="684"/>
      <c r="FS516" s="684"/>
      <c r="FT516" s="684"/>
      <c r="FU516" s="684"/>
      <c r="FV516" s="684"/>
      <c r="FW516" s="684"/>
      <c r="FX516" s="684"/>
      <c r="FY516" s="684"/>
      <c r="FZ516" s="684"/>
      <c r="GA516" s="684"/>
      <c r="GB516" s="684"/>
      <c r="GC516" s="684"/>
      <c r="GD516" s="684"/>
      <c r="GE516" s="684"/>
      <c r="GF516" s="684"/>
      <c r="GG516" s="684"/>
      <c r="GH516" s="684"/>
      <c r="GI516" s="684"/>
      <c r="GJ516" s="684"/>
      <c r="GK516" s="684"/>
      <c r="GL516" s="684"/>
      <c r="GM516" s="684"/>
      <c r="GN516" s="684"/>
      <c r="GO516" s="684"/>
      <c r="GP516" s="684"/>
      <c r="GQ516" s="684"/>
      <c r="GR516" s="684"/>
      <c r="GS516" s="684"/>
      <c r="GT516" s="684"/>
      <c r="GU516" s="684"/>
      <c r="GV516" s="684"/>
      <c r="GW516" s="684"/>
      <c r="GX516" s="684"/>
      <c r="GY516" s="684"/>
      <c r="GZ516" s="684"/>
      <c r="HA516" s="684"/>
      <c r="HB516" s="684"/>
      <c r="HC516" s="684"/>
      <c r="HD516" s="684"/>
      <c r="HE516" s="684"/>
      <c r="HF516" s="684"/>
      <c r="HG516" s="684"/>
      <c r="HH516" s="684"/>
      <c r="HI516" s="684"/>
      <c r="HJ516" s="684"/>
      <c r="HK516" s="684"/>
      <c r="HL516" s="684"/>
      <c r="HM516" s="684"/>
      <c r="HN516" s="684"/>
      <c r="HO516" s="684"/>
      <c r="HP516" s="684"/>
      <c r="HQ516" s="684"/>
      <c r="HR516" s="684"/>
      <c r="HS516" s="684"/>
      <c r="HT516" s="684"/>
    </row>
    <row r="517" spans="1:228">
      <c r="A517" s="543" t="s">
        <v>2664</v>
      </c>
      <c r="B517" s="544" t="s">
        <v>2665</v>
      </c>
      <c r="C517" s="545">
        <v>60.02</v>
      </c>
      <c r="D517" s="588">
        <v>87.63</v>
      </c>
      <c r="E517" s="589">
        <v>72.02</v>
      </c>
      <c r="F517" s="684"/>
      <c r="G517" s="684"/>
      <c r="H517" s="684"/>
      <c r="I517" s="684"/>
      <c r="J517" s="684"/>
      <c r="K517" s="684"/>
      <c r="L517" s="684"/>
      <c r="M517" s="684"/>
      <c r="N517" s="684"/>
      <c r="O517" s="684"/>
      <c r="P517" s="684"/>
      <c r="Q517" s="684"/>
      <c r="R517" s="684"/>
      <c r="S517" s="684"/>
      <c r="T517" s="684"/>
      <c r="U517" s="684"/>
      <c r="V517" s="684"/>
      <c r="W517" s="684"/>
      <c r="X517" s="684"/>
      <c r="Y517" s="684"/>
      <c r="Z517" s="684"/>
      <c r="AA517" s="684"/>
      <c r="AB517" s="684"/>
      <c r="AC517" s="684"/>
      <c r="AD517" s="684"/>
      <c r="AE517" s="684"/>
      <c r="AF517" s="684"/>
      <c r="AG517" s="684"/>
      <c r="AH517" s="684"/>
      <c r="AI517" s="684"/>
      <c r="AJ517" s="684"/>
      <c r="AK517" s="684"/>
      <c r="AL517" s="684"/>
      <c r="AM517" s="684"/>
      <c r="AN517" s="684"/>
      <c r="AO517" s="684"/>
      <c r="AP517" s="684"/>
      <c r="AQ517" s="684"/>
      <c r="AR517" s="684"/>
      <c r="AS517" s="684"/>
      <c r="AT517" s="684"/>
      <c r="AU517" s="684"/>
      <c r="AV517" s="684"/>
      <c r="AW517" s="684"/>
      <c r="AX517" s="684"/>
      <c r="AY517" s="684"/>
      <c r="AZ517" s="684"/>
      <c r="BA517" s="684"/>
      <c r="BB517" s="684"/>
      <c r="BC517" s="684"/>
      <c r="BD517" s="684"/>
      <c r="BE517" s="684"/>
      <c r="BF517" s="684"/>
      <c r="BG517" s="684"/>
      <c r="BH517" s="684"/>
      <c r="BI517" s="684"/>
      <c r="BJ517" s="684"/>
      <c r="BK517" s="684"/>
      <c r="BL517" s="684"/>
      <c r="BM517" s="684"/>
      <c r="BN517" s="684"/>
      <c r="BO517" s="684"/>
      <c r="BP517" s="684"/>
      <c r="BQ517" s="684"/>
      <c r="BR517" s="684"/>
      <c r="BS517" s="684"/>
      <c r="BT517" s="684"/>
      <c r="BU517" s="684"/>
      <c r="BV517" s="684"/>
      <c r="BW517" s="684"/>
      <c r="BX517" s="684"/>
      <c r="BY517" s="684"/>
      <c r="BZ517" s="684"/>
      <c r="CA517" s="684"/>
      <c r="CB517" s="684"/>
      <c r="CC517" s="684"/>
      <c r="CD517" s="684"/>
      <c r="CE517" s="684"/>
      <c r="CF517" s="684"/>
      <c r="CG517" s="684"/>
      <c r="CH517" s="684"/>
      <c r="CI517" s="684"/>
      <c r="CJ517" s="684"/>
      <c r="CK517" s="684"/>
      <c r="CL517" s="684"/>
      <c r="CM517" s="684"/>
      <c r="CN517" s="684"/>
      <c r="CO517" s="684"/>
      <c r="CP517" s="684"/>
      <c r="CQ517" s="684"/>
      <c r="CR517" s="684"/>
      <c r="CS517" s="684"/>
      <c r="CT517" s="684"/>
      <c r="CU517" s="684"/>
      <c r="CV517" s="684"/>
      <c r="CW517" s="684"/>
      <c r="CX517" s="684"/>
      <c r="CY517" s="684"/>
      <c r="CZ517" s="684"/>
      <c r="DA517" s="684"/>
      <c r="DB517" s="684"/>
      <c r="DC517" s="684"/>
      <c r="DD517" s="684"/>
      <c r="DE517" s="684"/>
      <c r="DF517" s="684"/>
      <c r="DG517" s="684"/>
      <c r="DH517" s="684"/>
      <c r="DI517" s="684"/>
      <c r="DJ517" s="684"/>
      <c r="DK517" s="684"/>
      <c r="DL517" s="684"/>
      <c r="DM517" s="684"/>
      <c r="DN517" s="684"/>
      <c r="DO517" s="684"/>
      <c r="DP517" s="684"/>
      <c r="DQ517" s="684"/>
      <c r="DR517" s="684"/>
      <c r="DS517" s="684"/>
      <c r="DT517" s="684"/>
      <c r="DU517" s="684"/>
      <c r="DV517" s="684"/>
      <c r="DW517" s="684"/>
      <c r="DX517" s="684"/>
      <c r="DY517" s="684"/>
      <c r="DZ517" s="684"/>
      <c r="EA517" s="684"/>
      <c r="EB517" s="684"/>
      <c r="EC517" s="684"/>
      <c r="ED517" s="684"/>
      <c r="EE517" s="684"/>
      <c r="EF517" s="684"/>
      <c r="EG517" s="684"/>
      <c r="EH517" s="684"/>
      <c r="EI517" s="684"/>
      <c r="EJ517" s="684"/>
      <c r="EK517" s="684"/>
      <c r="EL517" s="684"/>
      <c r="EM517" s="684"/>
      <c r="EN517" s="684"/>
      <c r="EO517" s="684"/>
      <c r="EP517" s="684"/>
      <c r="EQ517" s="684"/>
      <c r="ER517" s="684"/>
      <c r="ES517" s="684"/>
      <c r="ET517" s="684"/>
      <c r="EU517" s="684"/>
      <c r="EV517" s="684"/>
      <c r="EW517" s="684"/>
      <c r="EX517" s="684"/>
      <c r="EY517" s="684"/>
      <c r="EZ517" s="684"/>
      <c r="FA517" s="684"/>
      <c r="FB517" s="684"/>
      <c r="FC517" s="684"/>
      <c r="FD517" s="684"/>
      <c r="FE517" s="684"/>
      <c r="FF517" s="684"/>
      <c r="FG517" s="684"/>
      <c r="FH517" s="684"/>
      <c r="FI517" s="684"/>
      <c r="FJ517" s="684"/>
      <c r="FK517" s="684"/>
      <c r="FL517" s="684"/>
      <c r="FM517" s="684"/>
      <c r="FN517" s="684"/>
      <c r="FO517" s="684"/>
      <c r="FP517" s="684"/>
      <c r="FQ517" s="684"/>
      <c r="FR517" s="684"/>
      <c r="FS517" s="684"/>
      <c r="FT517" s="684"/>
      <c r="FU517" s="684"/>
      <c r="FV517" s="684"/>
      <c r="FW517" s="684"/>
      <c r="FX517" s="684"/>
      <c r="FY517" s="684"/>
      <c r="FZ517" s="684"/>
      <c r="GA517" s="684"/>
      <c r="GB517" s="684"/>
      <c r="GC517" s="684"/>
      <c r="GD517" s="684"/>
      <c r="GE517" s="684"/>
      <c r="GF517" s="684"/>
      <c r="GG517" s="684"/>
      <c r="GH517" s="684"/>
      <c r="GI517" s="684"/>
      <c r="GJ517" s="684"/>
      <c r="GK517" s="684"/>
      <c r="GL517" s="684"/>
      <c r="GM517" s="684"/>
      <c r="GN517" s="684"/>
      <c r="GO517" s="684"/>
      <c r="GP517" s="684"/>
      <c r="GQ517" s="684"/>
      <c r="GR517" s="684"/>
      <c r="GS517" s="684"/>
      <c r="GT517" s="684"/>
      <c r="GU517" s="684"/>
      <c r="GV517" s="684"/>
      <c r="GW517" s="684"/>
      <c r="GX517" s="684"/>
      <c r="GY517" s="684"/>
      <c r="GZ517" s="684"/>
      <c r="HA517" s="684"/>
      <c r="HB517" s="684"/>
      <c r="HC517" s="684"/>
      <c r="HD517" s="684"/>
      <c r="HE517" s="684"/>
      <c r="HF517" s="684"/>
      <c r="HG517" s="684"/>
      <c r="HH517" s="684"/>
      <c r="HI517" s="684"/>
      <c r="HJ517" s="684"/>
      <c r="HK517" s="684"/>
      <c r="HL517" s="684"/>
      <c r="HM517" s="684"/>
      <c r="HN517" s="684"/>
      <c r="HO517" s="684"/>
      <c r="HP517" s="684"/>
      <c r="HQ517" s="684"/>
      <c r="HR517" s="684"/>
      <c r="HS517" s="684"/>
      <c r="HT517" s="684"/>
    </row>
    <row r="518" spans="1:228">
      <c r="A518" s="543" t="s">
        <v>2666</v>
      </c>
      <c r="B518" s="544" t="s">
        <v>2667</v>
      </c>
      <c r="C518" s="545">
        <v>43.78</v>
      </c>
      <c r="D518" s="588">
        <v>63.92</v>
      </c>
      <c r="E518" s="589">
        <v>52.54</v>
      </c>
      <c r="F518" s="684"/>
      <c r="G518" s="684"/>
      <c r="H518" s="684"/>
      <c r="I518" s="684"/>
      <c r="J518" s="684"/>
      <c r="K518" s="684"/>
      <c r="L518" s="684"/>
      <c r="M518" s="684"/>
      <c r="N518" s="684"/>
      <c r="O518" s="684"/>
      <c r="P518" s="684"/>
      <c r="Q518" s="684"/>
      <c r="R518" s="684"/>
      <c r="S518" s="684"/>
      <c r="T518" s="684"/>
      <c r="U518" s="684"/>
      <c r="V518" s="684"/>
      <c r="W518" s="684"/>
      <c r="X518" s="684"/>
      <c r="Y518" s="684"/>
      <c r="Z518" s="684"/>
      <c r="AA518" s="684"/>
      <c r="AB518" s="684"/>
      <c r="AC518" s="684"/>
      <c r="AD518" s="684"/>
      <c r="AE518" s="684"/>
      <c r="AF518" s="684"/>
      <c r="AG518" s="684"/>
      <c r="AH518" s="684"/>
      <c r="AI518" s="684"/>
      <c r="AJ518" s="684"/>
      <c r="AK518" s="684"/>
      <c r="AL518" s="684"/>
      <c r="AM518" s="684"/>
      <c r="AN518" s="684"/>
      <c r="AO518" s="684"/>
      <c r="AP518" s="684"/>
      <c r="AQ518" s="684"/>
      <c r="AR518" s="684"/>
      <c r="AS518" s="684"/>
      <c r="AT518" s="684"/>
      <c r="AU518" s="684"/>
      <c r="AV518" s="684"/>
      <c r="AW518" s="684"/>
      <c r="AX518" s="684"/>
      <c r="AY518" s="684"/>
      <c r="AZ518" s="684"/>
      <c r="BA518" s="684"/>
      <c r="BB518" s="684"/>
      <c r="BC518" s="684"/>
      <c r="BD518" s="684"/>
      <c r="BE518" s="684"/>
      <c r="BF518" s="684"/>
      <c r="BG518" s="684"/>
      <c r="BH518" s="684"/>
      <c r="BI518" s="684"/>
      <c r="BJ518" s="684"/>
      <c r="BK518" s="684"/>
      <c r="BL518" s="684"/>
      <c r="BM518" s="684"/>
      <c r="BN518" s="684"/>
      <c r="BO518" s="684"/>
      <c r="BP518" s="684"/>
      <c r="BQ518" s="684"/>
      <c r="BR518" s="684"/>
      <c r="BS518" s="684"/>
      <c r="BT518" s="684"/>
      <c r="BU518" s="684"/>
      <c r="BV518" s="684"/>
      <c r="BW518" s="684"/>
      <c r="BX518" s="684"/>
      <c r="BY518" s="684"/>
      <c r="BZ518" s="684"/>
      <c r="CA518" s="684"/>
      <c r="CB518" s="684"/>
      <c r="CC518" s="684"/>
      <c r="CD518" s="684"/>
      <c r="CE518" s="684"/>
      <c r="CF518" s="684"/>
      <c r="CG518" s="684"/>
      <c r="CH518" s="684"/>
      <c r="CI518" s="684"/>
      <c r="CJ518" s="684"/>
      <c r="CK518" s="684"/>
      <c r="CL518" s="684"/>
      <c r="CM518" s="684"/>
      <c r="CN518" s="684"/>
      <c r="CO518" s="684"/>
      <c r="CP518" s="684"/>
      <c r="CQ518" s="684"/>
      <c r="CR518" s="684"/>
      <c r="CS518" s="684"/>
      <c r="CT518" s="684"/>
      <c r="CU518" s="684"/>
      <c r="CV518" s="684"/>
      <c r="CW518" s="684"/>
      <c r="CX518" s="684"/>
      <c r="CY518" s="684"/>
      <c r="CZ518" s="684"/>
      <c r="DA518" s="684"/>
      <c r="DB518" s="684"/>
      <c r="DC518" s="684"/>
      <c r="DD518" s="684"/>
      <c r="DE518" s="684"/>
      <c r="DF518" s="684"/>
      <c r="DG518" s="684"/>
      <c r="DH518" s="684"/>
      <c r="DI518" s="684"/>
      <c r="DJ518" s="684"/>
      <c r="DK518" s="684"/>
      <c r="DL518" s="684"/>
      <c r="DM518" s="684"/>
      <c r="DN518" s="684"/>
      <c r="DO518" s="684"/>
      <c r="DP518" s="684"/>
      <c r="DQ518" s="684"/>
      <c r="DR518" s="684"/>
      <c r="DS518" s="684"/>
      <c r="DT518" s="684"/>
      <c r="DU518" s="684"/>
      <c r="DV518" s="684"/>
      <c r="DW518" s="684"/>
      <c r="DX518" s="684"/>
      <c r="DY518" s="684"/>
      <c r="DZ518" s="684"/>
      <c r="EA518" s="684"/>
      <c r="EB518" s="684"/>
      <c r="EC518" s="684"/>
      <c r="ED518" s="684"/>
      <c r="EE518" s="684"/>
      <c r="EF518" s="684"/>
      <c r="EG518" s="684"/>
      <c r="EH518" s="684"/>
      <c r="EI518" s="684"/>
      <c r="EJ518" s="684"/>
      <c r="EK518" s="684"/>
      <c r="EL518" s="684"/>
      <c r="EM518" s="684"/>
      <c r="EN518" s="684"/>
      <c r="EO518" s="684"/>
      <c r="EP518" s="684"/>
      <c r="EQ518" s="684"/>
      <c r="ER518" s="684"/>
      <c r="ES518" s="684"/>
      <c r="ET518" s="684"/>
      <c r="EU518" s="684"/>
      <c r="EV518" s="684"/>
      <c r="EW518" s="684"/>
      <c r="EX518" s="684"/>
      <c r="EY518" s="684"/>
      <c r="EZ518" s="684"/>
      <c r="FA518" s="684"/>
      <c r="FB518" s="684"/>
      <c r="FC518" s="684"/>
      <c r="FD518" s="684"/>
      <c r="FE518" s="684"/>
      <c r="FF518" s="684"/>
      <c r="FG518" s="684"/>
      <c r="FH518" s="684"/>
      <c r="FI518" s="684"/>
      <c r="FJ518" s="684"/>
      <c r="FK518" s="684"/>
      <c r="FL518" s="684"/>
      <c r="FM518" s="684"/>
      <c r="FN518" s="684"/>
      <c r="FO518" s="684"/>
      <c r="FP518" s="684"/>
      <c r="FQ518" s="684"/>
      <c r="FR518" s="684"/>
      <c r="FS518" s="684"/>
      <c r="FT518" s="684"/>
      <c r="FU518" s="684"/>
      <c r="FV518" s="684"/>
      <c r="FW518" s="684"/>
      <c r="FX518" s="684"/>
      <c r="FY518" s="684"/>
      <c r="FZ518" s="684"/>
      <c r="GA518" s="684"/>
      <c r="GB518" s="684"/>
      <c r="GC518" s="684"/>
      <c r="GD518" s="684"/>
      <c r="GE518" s="684"/>
      <c r="GF518" s="684"/>
      <c r="GG518" s="684"/>
      <c r="GH518" s="684"/>
      <c r="GI518" s="684"/>
      <c r="GJ518" s="684"/>
      <c r="GK518" s="684"/>
      <c r="GL518" s="684"/>
      <c r="GM518" s="684"/>
      <c r="GN518" s="684"/>
      <c r="GO518" s="684"/>
      <c r="GP518" s="684"/>
      <c r="GQ518" s="684"/>
      <c r="GR518" s="684"/>
      <c r="GS518" s="684"/>
      <c r="GT518" s="684"/>
      <c r="GU518" s="684"/>
      <c r="GV518" s="684"/>
      <c r="GW518" s="684"/>
      <c r="GX518" s="684"/>
      <c r="GY518" s="684"/>
      <c r="GZ518" s="684"/>
      <c r="HA518" s="684"/>
      <c r="HB518" s="684"/>
      <c r="HC518" s="684"/>
      <c r="HD518" s="684"/>
      <c r="HE518" s="684"/>
      <c r="HF518" s="684"/>
      <c r="HG518" s="684"/>
      <c r="HH518" s="684"/>
      <c r="HI518" s="684"/>
      <c r="HJ518" s="684"/>
      <c r="HK518" s="684"/>
      <c r="HL518" s="684"/>
      <c r="HM518" s="684"/>
      <c r="HN518" s="684"/>
      <c r="HO518" s="684"/>
      <c r="HP518" s="684"/>
      <c r="HQ518" s="684"/>
      <c r="HR518" s="684"/>
      <c r="HS518" s="684"/>
      <c r="HT518" s="684"/>
    </row>
    <row r="519" spans="1:228">
      <c r="A519" s="543" t="s">
        <v>2668</v>
      </c>
      <c r="B519" s="544" t="s">
        <v>2669</v>
      </c>
      <c r="C519" s="545">
        <v>44.53</v>
      </c>
      <c r="D519" s="588">
        <v>65.010000000000005</v>
      </c>
      <c r="E519" s="589">
        <v>53.44</v>
      </c>
      <c r="F519" s="684"/>
      <c r="G519" s="684"/>
      <c r="H519" s="684"/>
      <c r="I519" s="684"/>
      <c r="J519" s="684"/>
      <c r="K519" s="684"/>
      <c r="L519" s="684"/>
      <c r="M519" s="684"/>
      <c r="N519" s="684"/>
      <c r="O519" s="684"/>
      <c r="P519" s="684"/>
      <c r="Q519" s="684"/>
      <c r="R519" s="684"/>
      <c r="S519" s="684"/>
      <c r="T519" s="684"/>
      <c r="U519" s="684"/>
      <c r="V519" s="684"/>
      <c r="W519" s="684"/>
      <c r="X519" s="684"/>
      <c r="Y519" s="684"/>
      <c r="Z519" s="684"/>
      <c r="AA519" s="684"/>
      <c r="AB519" s="684"/>
      <c r="AC519" s="684"/>
      <c r="AD519" s="684"/>
      <c r="AE519" s="684"/>
      <c r="AF519" s="684"/>
      <c r="AG519" s="684"/>
      <c r="AH519" s="684"/>
      <c r="AI519" s="684"/>
      <c r="AJ519" s="684"/>
      <c r="AK519" s="684"/>
      <c r="AL519" s="684"/>
      <c r="AM519" s="684"/>
      <c r="AN519" s="684"/>
      <c r="AO519" s="684"/>
      <c r="AP519" s="684"/>
      <c r="AQ519" s="684"/>
      <c r="AR519" s="684"/>
      <c r="AS519" s="684"/>
      <c r="AT519" s="684"/>
      <c r="AU519" s="684"/>
      <c r="AV519" s="684"/>
      <c r="AW519" s="684"/>
      <c r="AX519" s="684"/>
      <c r="AY519" s="684"/>
      <c r="AZ519" s="684"/>
      <c r="BA519" s="684"/>
      <c r="BB519" s="684"/>
      <c r="BC519" s="684"/>
      <c r="BD519" s="684"/>
      <c r="BE519" s="684"/>
      <c r="BF519" s="684"/>
      <c r="BG519" s="684"/>
      <c r="BH519" s="684"/>
      <c r="BI519" s="684"/>
      <c r="BJ519" s="684"/>
      <c r="BK519" s="684"/>
      <c r="BL519" s="684"/>
      <c r="BM519" s="684"/>
      <c r="BN519" s="684"/>
      <c r="BO519" s="684"/>
      <c r="BP519" s="684"/>
      <c r="BQ519" s="684"/>
      <c r="BR519" s="684"/>
      <c r="BS519" s="684"/>
      <c r="BT519" s="684"/>
      <c r="BU519" s="684"/>
      <c r="BV519" s="684"/>
      <c r="BW519" s="684"/>
      <c r="BX519" s="684"/>
      <c r="BY519" s="684"/>
      <c r="BZ519" s="684"/>
      <c r="CA519" s="684"/>
      <c r="CB519" s="684"/>
      <c r="CC519" s="684"/>
      <c r="CD519" s="684"/>
      <c r="CE519" s="684"/>
      <c r="CF519" s="684"/>
      <c r="CG519" s="684"/>
      <c r="CH519" s="684"/>
      <c r="CI519" s="684"/>
      <c r="CJ519" s="684"/>
      <c r="CK519" s="684"/>
      <c r="CL519" s="684"/>
      <c r="CM519" s="684"/>
      <c r="CN519" s="684"/>
      <c r="CO519" s="684"/>
      <c r="CP519" s="684"/>
      <c r="CQ519" s="684"/>
      <c r="CR519" s="684"/>
      <c r="CS519" s="684"/>
      <c r="CT519" s="684"/>
      <c r="CU519" s="684"/>
      <c r="CV519" s="684"/>
      <c r="CW519" s="684"/>
      <c r="CX519" s="684"/>
      <c r="CY519" s="684"/>
      <c r="CZ519" s="684"/>
      <c r="DA519" s="684"/>
      <c r="DB519" s="684"/>
      <c r="DC519" s="684"/>
      <c r="DD519" s="684"/>
      <c r="DE519" s="684"/>
      <c r="DF519" s="684"/>
      <c r="DG519" s="684"/>
      <c r="DH519" s="684"/>
      <c r="DI519" s="684"/>
      <c r="DJ519" s="684"/>
      <c r="DK519" s="684"/>
      <c r="DL519" s="684"/>
      <c r="DM519" s="684"/>
      <c r="DN519" s="684"/>
      <c r="DO519" s="684"/>
      <c r="DP519" s="684"/>
      <c r="DQ519" s="684"/>
      <c r="DR519" s="684"/>
      <c r="DS519" s="684"/>
      <c r="DT519" s="684"/>
      <c r="DU519" s="684"/>
      <c r="DV519" s="684"/>
      <c r="DW519" s="684"/>
      <c r="DX519" s="684"/>
      <c r="DY519" s="684"/>
      <c r="DZ519" s="684"/>
      <c r="EA519" s="684"/>
      <c r="EB519" s="684"/>
      <c r="EC519" s="684"/>
      <c r="ED519" s="684"/>
      <c r="EE519" s="684"/>
      <c r="EF519" s="684"/>
      <c r="EG519" s="684"/>
      <c r="EH519" s="684"/>
      <c r="EI519" s="684"/>
      <c r="EJ519" s="684"/>
      <c r="EK519" s="684"/>
      <c r="EL519" s="684"/>
      <c r="EM519" s="684"/>
      <c r="EN519" s="684"/>
      <c r="EO519" s="684"/>
      <c r="EP519" s="684"/>
      <c r="EQ519" s="684"/>
      <c r="ER519" s="684"/>
      <c r="ES519" s="684"/>
      <c r="ET519" s="684"/>
      <c r="EU519" s="684"/>
      <c r="EV519" s="684"/>
      <c r="EW519" s="684"/>
      <c r="EX519" s="684"/>
      <c r="EY519" s="684"/>
      <c r="EZ519" s="684"/>
      <c r="FA519" s="684"/>
      <c r="FB519" s="684"/>
      <c r="FC519" s="684"/>
      <c r="FD519" s="684"/>
      <c r="FE519" s="684"/>
      <c r="FF519" s="684"/>
      <c r="FG519" s="684"/>
      <c r="FH519" s="684"/>
      <c r="FI519" s="684"/>
      <c r="FJ519" s="684"/>
      <c r="FK519" s="684"/>
      <c r="FL519" s="684"/>
      <c r="FM519" s="684"/>
      <c r="FN519" s="684"/>
      <c r="FO519" s="684"/>
      <c r="FP519" s="684"/>
      <c r="FQ519" s="684"/>
      <c r="FR519" s="684"/>
      <c r="FS519" s="684"/>
      <c r="FT519" s="684"/>
      <c r="FU519" s="684"/>
      <c r="FV519" s="684"/>
      <c r="FW519" s="684"/>
      <c r="FX519" s="684"/>
      <c r="FY519" s="684"/>
      <c r="FZ519" s="684"/>
      <c r="GA519" s="684"/>
      <c r="GB519" s="684"/>
      <c r="GC519" s="684"/>
      <c r="GD519" s="684"/>
      <c r="GE519" s="684"/>
      <c r="GF519" s="684"/>
      <c r="GG519" s="684"/>
      <c r="GH519" s="684"/>
      <c r="GI519" s="684"/>
      <c r="GJ519" s="684"/>
      <c r="GK519" s="684"/>
      <c r="GL519" s="684"/>
      <c r="GM519" s="684"/>
      <c r="GN519" s="684"/>
      <c r="GO519" s="684"/>
      <c r="GP519" s="684"/>
      <c r="GQ519" s="684"/>
      <c r="GR519" s="684"/>
      <c r="GS519" s="684"/>
      <c r="GT519" s="684"/>
      <c r="GU519" s="684"/>
      <c r="GV519" s="684"/>
      <c r="GW519" s="684"/>
      <c r="GX519" s="684"/>
      <c r="GY519" s="684"/>
      <c r="GZ519" s="684"/>
      <c r="HA519" s="684"/>
      <c r="HB519" s="684"/>
      <c r="HC519" s="684"/>
      <c r="HD519" s="684"/>
      <c r="HE519" s="684"/>
      <c r="HF519" s="684"/>
      <c r="HG519" s="684"/>
      <c r="HH519" s="684"/>
      <c r="HI519" s="684"/>
      <c r="HJ519" s="684"/>
      <c r="HK519" s="684"/>
      <c r="HL519" s="684"/>
      <c r="HM519" s="684"/>
      <c r="HN519" s="684"/>
      <c r="HO519" s="684"/>
      <c r="HP519" s="684"/>
      <c r="HQ519" s="684"/>
      <c r="HR519" s="684"/>
      <c r="HS519" s="684"/>
      <c r="HT519" s="684"/>
    </row>
    <row r="520" spans="1:228">
      <c r="A520" s="543" t="s">
        <v>2670</v>
      </c>
      <c r="B520" s="544" t="s">
        <v>2671</v>
      </c>
      <c r="C520" s="545">
        <v>68.19</v>
      </c>
      <c r="D520" s="588">
        <v>99.56</v>
      </c>
      <c r="E520" s="589">
        <v>81.83</v>
      </c>
      <c r="F520" s="684"/>
      <c r="G520" s="684"/>
      <c r="H520" s="684"/>
      <c r="I520" s="684"/>
      <c r="J520" s="684"/>
      <c r="K520" s="684"/>
      <c r="L520" s="684"/>
      <c r="M520" s="684"/>
      <c r="N520" s="684"/>
      <c r="O520" s="684"/>
      <c r="P520" s="684"/>
      <c r="Q520" s="684"/>
      <c r="R520" s="684"/>
      <c r="S520" s="684"/>
      <c r="T520" s="684"/>
      <c r="U520" s="684"/>
      <c r="V520" s="684"/>
      <c r="W520" s="684"/>
      <c r="X520" s="684"/>
      <c r="Y520" s="684"/>
      <c r="Z520" s="684"/>
      <c r="AA520" s="684"/>
      <c r="AB520" s="684"/>
      <c r="AC520" s="684"/>
      <c r="AD520" s="684"/>
      <c r="AE520" s="684"/>
      <c r="AF520" s="684"/>
      <c r="AG520" s="684"/>
      <c r="AH520" s="684"/>
      <c r="AI520" s="684"/>
      <c r="AJ520" s="684"/>
      <c r="AK520" s="684"/>
      <c r="AL520" s="684"/>
      <c r="AM520" s="684"/>
      <c r="AN520" s="684"/>
      <c r="AO520" s="684"/>
      <c r="AP520" s="684"/>
      <c r="AQ520" s="684"/>
      <c r="AR520" s="684"/>
      <c r="AS520" s="684"/>
      <c r="AT520" s="684"/>
      <c r="AU520" s="684"/>
      <c r="AV520" s="684"/>
      <c r="AW520" s="684"/>
      <c r="AX520" s="684"/>
      <c r="AY520" s="684"/>
      <c r="AZ520" s="684"/>
      <c r="BA520" s="684"/>
      <c r="BB520" s="684"/>
      <c r="BC520" s="684"/>
      <c r="BD520" s="684"/>
      <c r="BE520" s="684"/>
      <c r="BF520" s="684"/>
      <c r="BG520" s="684"/>
      <c r="BH520" s="684"/>
      <c r="BI520" s="684"/>
      <c r="BJ520" s="684"/>
      <c r="BK520" s="684"/>
      <c r="BL520" s="684"/>
      <c r="BM520" s="684"/>
      <c r="BN520" s="684"/>
      <c r="BO520" s="684"/>
      <c r="BP520" s="684"/>
      <c r="BQ520" s="684"/>
      <c r="BR520" s="684"/>
      <c r="BS520" s="684"/>
      <c r="BT520" s="684"/>
      <c r="BU520" s="684"/>
      <c r="BV520" s="684"/>
      <c r="BW520" s="684"/>
      <c r="BX520" s="684"/>
      <c r="BY520" s="684"/>
      <c r="BZ520" s="684"/>
      <c r="CA520" s="684"/>
      <c r="CB520" s="684"/>
      <c r="CC520" s="684"/>
      <c r="CD520" s="684"/>
      <c r="CE520" s="684"/>
      <c r="CF520" s="684"/>
      <c r="CG520" s="684"/>
      <c r="CH520" s="684"/>
      <c r="CI520" s="684"/>
      <c r="CJ520" s="684"/>
      <c r="CK520" s="684"/>
      <c r="CL520" s="684"/>
      <c r="CM520" s="684"/>
      <c r="CN520" s="684"/>
      <c r="CO520" s="684"/>
      <c r="CP520" s="684"/>
      <c r="CQ520" s="684"/>
      <c r="CR520" s="684"/>
      <c r="CS520" s="684"/>
      <c r="CT520" s="684"/>
      <c r="CU520" s="684"/>
      <c r="CV520" s="684"/>
      <c r="CW520" s="684"/>
      <c r="CX520" s="684"/>
      <c r="CY520" s="684"/>
      <c r="CZ520" s="684"/>
      <c r="DA520" s="684"/>
      <c r="DB520" s="684"/>
      <c r="DC520" s="684"/>
      <c r="DD520" s="684"/>
      <c r="DE520" s="684"/>
      <c r="DF520" s="684"/>
      <c r="DG520" s="684"/>
      <c r="DH520" s="684"/>
      <c r="DI520" s="684"/>
      <c r="DJ520" s="684"/>
      <c r="DK520" s="684"/>
      <c r="DL520" s="684"/>
      <c r="DM520" s="684"/>
      <c r="DN520" s="684"/>
      <c r="DO520" s="684"/>
      <c r="DP520" s="684"/>
      <c r="DQ520" s="684"/>
      <c r="DR520" s="684"/>
      <c r="DS520" s="684"/>
      <c r="DT520" s="684"/>
      <c r="DU520" s="684"/>
      <c r="DV520" s="684"/>
      <c r="DW520" s="684"/>
      <c r="DX520" s="684"/>
      <c r="DY520" s="684"/>
      <c r="DZ520" s="684"/>
      <c r="EA520" s="684"/>
      <c r="EB520" s="684"/>
      <c r="EC520" s="684"/>
      <c r="ED520" s="684"/>
      <c r="EE520" s="684"/>
      <c r="EF520" s="684"/>
      <c r="EG520" s="684"/>
      <c r="EH520" s="684"/>
      <c r="EI520" s="684"/>
      <c r="EJ520" s="684"/>
      <c r="EK520" s="684"/>
      <c r="EL520" s="684"/>
      <c r="EM520" s="684"/>
      <c r="EN520" s="684"/>
      <c r="EO520" s="684"/>
      <c r="EP520" s="684"/>
      <c r="EQ520" s="684"/>
      <c r="ER520" s="684"/>
      <c r="ES520" s="684"/>
      <c r="ET520" s="684"/>
      <c r="EU520" s="684"/>
      <c r="EV520" s="684"/>
      <c r="EW520" s="684"/>
      <c r="EX520" s="684"/>
      <c r="EY520" s="684"/>
      <c r="EZ520" s="684"/>
      <c r="FA520" s="684"/>
      <c r="FB520" s="684"/>
      <c r="FC520" s="684"/>
      <c r="FD520" s="684"/>
      <c r="FE520" s="684"/>
      <c r="FF520" s="684"/>
      <c r="FG520" s="684"/>
      <c r="FH520" s="684"/>
      <c r="FI520" s="684"/>
      <c r="FJ520" s="684"/>
      <c r="FK520" s="684"/>
      <c r="FL520" s="684"/>
      <c r="FM520" s="684"/>
      <c r="FN520" s="684"/>
      <c r="FO520" s="684"/>
      <c r="FP520" s="684"/>
      <c r="FQ520" s="684"/>
      <c r="FR520" s="684"/>
      <c r="FS520" s="684"/>
      <c r="FT520" s="684"/>
      <c r="FU520" s="684"/>
      <c r="FV520" s="684"/>
      <c r="FW520" s="684"/>
      <c r="FX520" s="684"/>
      <c r="FY520" s="684"/>
      <c r="FZ520" s="684"/>
      <c r="GA520" s="684"/>
      <c r="GB520" s="684"/>
      <c r="GC520" s="684"/>
      <c r="GD520" s="684"/>
      <c r="GE520" s="684"/>
      <c r="GF520" s="684"/>
      <c r="GG520" s="684"/>
      <c r="GH520" s="684"/>
      <c r="GI520" s="684"/>
      <c r="GJ520" s="684"/>
      <c r="GK520" s="684"/>
      <c r="GL520" s="684"/>
      <c r="GM520" s="684"/>
      <c r="GN520" s="684"/>
      <c r="GO520" s="684"/>
      <c r="GP520" s="684"/>
      <c r="GQ520" s="684"/>
      <c r="GR520" s="684"/>
      <c r="GS520" s="684"/>
      <c r="GT520" s="684"/>
      <c r="GU520" s="684"/>
      <c r="GV520" s="684"/>
      <c r="GW520" s="684"/>
      <c r="GX520" s="684"/>
      <c r="GY520" s="684"/>
      <c r="GZ520" s="684"/>
      <c r="HA520" s="684"/>
      <c r="HB520" s="684"/>
      <c r="HC520" s="684"/>
      <c r="HD520" s="684"/>
      <c r="HE520" s="684"/>
      <c r="HF520" s="684"/>
      <c r="HG520" s="684"/>
      <c r="HH520" s="684"/>
      <c r="HI520" s="684"/>
      <c r="HJ520" s="684"/>
      <c r="HK520" s="684"/>
      <c r="HL520" s="684"/>
      <c r="HM520" s="684"/>
      <c r="HN520" s="684"/>
      <c r="HO520" s="684"/>
      <c r="HP520" s="684"/>
      <c r="HQ520" s="684"/>
      <c r="HR520" s="684"/>
      <c r="HS520" s="684"/>
      <c r="HT520" s="684"/>
    </row>
    <row r="521" spans="1:228">
      <c r="A521" s="543" t="s">
        <v>2672</v>
      </c>
      <c r="B521" s="544" t="s">
        <v>2673</v>
      </c>
      <c r="C521" s="545">
        <v>136.84</v>
      </c>
      <c r="D521" s="588">
        <v>199.79</v>
      </c>
      <c r="E521" s="589">
        <v>164.21</v>
      </c>
      <c r="F521" s="684"/>
      <c r="G521" s="684"/>
      <c r="H521" s="684"/>
      <c r="I521" s="684"/>
      <c r="J521" s="684"/>
      <c r="K521" s="684"/>
      <c r="L521" s="684"/>
      <c r="M521" s="684"/>
      <c r="N521" s="684"/>
      <c r="O521" s="684"/>
      <c r="P521" s="684"/>
      <c r="Q521" s="684"/>
      <c r="R521" s="684"/>
      <c r="S521" s="684"/>
      <c r="T521" s="684"/>
      <c r="U521" s="684"/>
      <c r="V521" s="684"/>
      <c r="W521" s="684"/>
      <c r="X521" s="684"/>
      <c r="Y521" s="684"/>
      <c r="Z521" s="684"/>
      <c r="AA521" s="684"/>
      <c r="AB521" s="684"/>
      <c r="AC521" s="684"/>
      <c r="AD521" s="684"/>
      <c r="AE521" s="684"/>
      <c r="AF521" s="684"/>
      <c r="AG521" s="684"/>
      <c r="AH521" s="684"/>
      <c r="AI521" s="684"/>
      <c r="AJ521" s="684"/>
      <c r="AK521" s="684"/>
      <c r="AL521" s="684"/>
      <c r="AM521" s="684"/>
      <c r="AN521" s="684"/>
      <c r="AO521" s="684"/>
      <c r="AP521" s="684"/>
      <c r="AQ521" s="684"/>
      <c r="AR521" s="684"/>
      <c r="AS521" s="684"/>
      <c r="AT521" s="684"/>
      <c r="AU521" s="684"/>
      <c r="AV521" s="684"/>
      <c r="AW521" s="684"/>
      <c r="AX521" s="684"/>
      <c r="AY521" s="684"/>
      <c r="AZ521" s="684"/>
      <c r="BA521" s="684"/>
      <c r="BB521" s="684"/>
      <c r="BC521" s="684"/>
      <c r="BD521" s="684"/>
      <c r="BE521" s="684"/>
      <c r="BF521" s="684"/>
      <c r="BG521" s="684"/>
      <c r="BH521" s="684"/>
      <c r="BI521" s="684"/>
      <c r="BJ521" s="684"/>
      <c r="BK521" s="684"/>
      <c r="BL521" s="684"/>
      <c r="BM521" s="684"/>
      <c r="BN521" s="684"/>
      <c r="BO521" s="684"/>
      <c r="BP521" s="684"/>
      <c r="BQ521" s="684"/>
      <c r="BR521" s="684"/>
      <c r="BS521" s="684"/>
      <c r="BT521" s="684"/>
      <c r="BU521" s="684"/>
      <c r="BV521" s="684"/>
      <c r="BW521" s="684"/>
      <c r="BX521" s="684"/>
      <c r="BY521" s="684"/>
      <c r="BZ521" s="684"/>
      <c r="CA521" s="684"/>
      <c r="CB521" s="684"/>
      <c r="CC521" s="684"/>
      <c r="CD521" s="684"/>
      <c r="CE521" s="684"/>
      <c r="CF521" s="684"/>
      <c r="CG521" s="684"/>
      <c r="CH521" s="684"/>
      <c r="CI521" s="684"/>
      <c r="CJ521" s="684"/>
      <c r="CK521" s="684"/>
      <c r="CL521" s="684"/>
      <c r="CM521" s="684"/>
      <c r="CN521" s="684"/>
      <c r="CO521" s="684"/>
      <c r="CP521" s="684"/>
      <c r="CQ521" s="684"/>
      <c r="CR521" s="684"/>
      <c r="CS521" s="684"/>
      <c r="CT521" s="684"/>
      <c r="CU521" s="684"/>
      <c r="CV521" s="684"/>
      <c r="CW521" s="684"/>
      <c r="CX521" s="684"/>
      <c r="CY521" s="684"/>
      <c r="CZ521" s="684"/>
      <c r="DA521" s="684"/>
      <c r="DB521" s="684"/>
      <c r="DC521" s="684"/>
      <c r="DD521" s="684"/>
      <c r="DE521" s="684"/>
      <c r="DF521" s="684"/>
      <c r="DG521" s="684"/>
      <c r="DH521" s="684"/>
      <c r="DI521" s="684"/>
      <c r="DJ521" s="684"/>
      <c r="DK521" s="684"/>
      <c r="DL521" s="684"/>
      <c r="DM521" s="684"/>
      <c r="DN521" s="684"/>
      <c r="DO521" s="684"/>
      <c r="DP521" s="684"/>
      <c r="DQ521" s="684"/>
      <c r="DR521" s="684"/>
      <c r="DS521" s="684"/>
      <c r="DT521" s="684"/>
      <c r="DU521" s="684"/>
      <c r="DV521" s="684"/>
      <c r="DW521" s="684"/>
      <c r="DX521" s="684"/>
      <c r="DY521" s="684"/>
      <c r="DZ521" s="684"/>
      <c r="EA521" s="684"/>
      <c r="EB521" s="684"/>
      <c r="EC521" s="684"/>
      <c r="ED521" s="684"/>
      <c r="EE521" s="684"/>
      <c r="EF521" s="684"/>
      <c r="EG521" s="684"/>
      <c r="EH521" s="684"/>
      <c r="EI521" s="684"/>
      <c r="EJ521" s="684"/>
      <c r="EK521" s="684"/>
      <c r="EL521" s="684"/>
      <c r="EM521" s="684"/>
      <c r="EN521" s="684"/>
      <c r="EO521" s="684"/>
      <c r="EP521" s="684"/>
      <c r="EQ521" s="684"/>
      <c r="ER521" s="684"/>
      <c r="ES521" s="684"/>
      <c r="ET521" s="684"/>
      <c r="EU521" s="684"/>
      <c r="EV521" s="684"/>
      <c r="EW521" s="684"/>
      <c r="EX521" s="684"/>
      <c r="EY521" s="684"/>
      <c r="EZ521" s="684"/>
      <c r="FA521" s="684"/>
      <c r="FB521" s="684"/>
      <c r="FC521" s="684"/>
      <c r="FD521" s="684"/>
      <c r="FE521" s="684"/>
      <c r="FF521" s="684"/>
      <c r="FG521" s="684"/>
      <c r="FH521" s="684"/>
      <c r="FI521" s="684"/>
      <c r="FJ521" s="684"/>
      <c r="FK521" s="684"/>
      <c r="FL521" s="684"/>
      <c r="FM521" s="684"/>
      <c r="FN521" s="684"/>
      <c r="FO521" s="684"/>
      <c r="FP521" s="684"/>
      <c r="FQ521" s="684"/>
      <c r="FR521" s="684"/>
      <c r="FS521" s="684"/>
      <c r="FT521" s="684"/>
      <c r="FU521" s="684"/>
      <c r="FV521" s="684"/>
      <c r="FW521" s="684"/>
      <c r="FX521" s="684"/>
      <c r="FY521" s="684"/>
      <c r="FZ521" s="684"/>
      <c r="GA521" s="684"/>
      <c r="GB521" s="684"/>
      <c r="GC521" s="684"/>
      <c r="GD521" s="684"/>
      <c r="GE521" s="684"/>
      <c r="GF521" s="684"/>
      <c r="GG521" s="684"/>
      <c r="GH521" s="684"/>
      <c r="GI521" s="684"/>
      <c r="GJ521" s="684"/>
      <c r="GK521" s="684"/>
      <c r="GL521" s="684"/>
      <c r="GM521" s="684"/>
      <c r="GN521" s="684"/>
      <c r="GO521" s="684"/>
      <c r="GP521" s="684"/>
      <c r="GQ521" s="684"/>
      <c r="GR521" s="684"/>
      <c r="GS521" s="684"/>
      <c r="GT521" s="684"/>
      <c r="GU521" s="684"/>
      <c r="GV521" s="684"/>
      <c r="GW521" s="684"/>
      <c r="GX521" s="684"/>
      <c r="GY521" s="684"/>
      <c r="GZ521" s="684"/>
      <c r="HA521" s="684"/>
      <c r="HB521" s="684"/>
      <c r="HC521" s="684"/>
      <c r="HD521" s="684"/>
      <c r="HE521" s="684"/>
      <c r="HF521" s="684"/>
      <c r="HG521" s="684"/>
      <c r="HH521" s="684"/>
      <c r="HI521" s="684"/>
      <c r="HJ521" s="684"/>
      <c r="HK521" s="684"/>
      <c r="HL521" s="684"/>
      <c r="HM521" s="684"/>
      <c r="HN521" s="684"/>
      <c r="HO521" s="684"/>
      <c r="HP521" s="684"/>
      <c r="HQ521" s="684"/>
      <c r="HR521" s="684"/>
      <c r="HS521" s="684"/>
      <c r="HT521" s="684"/>
    </row>
    <row r="522" spans="1:228">
      <c r="A522" s="543" t="s">
        <v>2674</v>
      </c>
      <c r="B522" s="544" t="s">
        <v>2675</v>
      </c>
      <c r="C522" s="545">
        <v>88.8</v>
      </c>
      <c r="D522" s="588">
        <v>129.65</v>
      </c>
      <c r="E522" s="589">
        <v>106.56</v>
      </c>
      <c r="F522" s="684"/>
      <c r="G522" s="684"/>
      <c r="H522" s="684"/>
      <c r="I522" s="684"/>
      <c r="J522" s="684"/>
      <c r="K522" s="684"/>
      <c r="L522" s="684"/>
      <c r="M522" s="684"/>
      <c r="N522" s="684"/>
      <c r="O522" s="684"/>
      <c r="P522" s="684"/>
      <c r="Q522" s="684"/>
      <c r="R522" s="684"/>
      <c r="S522" s="684"/>
      <c r="T522" s="684"/>
      <c r="U522" s="684"/>
      <c r="V522" s="684"/>
      <c r="W522" s="684"/>
      <c r="X522" s="684"/>
      <c r="Y522" s="684"/>
      <c r="Z522" s="684"/>
      <c r="AA522" s="684"/>
      <c r="AB522" s="684"/>
      <c r="AC522" s="684"/>
      <c r="AD522" s="684"/>
      <c r="AE522" s="684"/>
      <c r="AF522" s="684"/>
      <c r="AG522" s="684"/>
      <c r="AH522" s="684"/>
      <c r="AI522" s="684"/>
      <c r="AJ522" s="684"/>
      <c r="AK522" s="684"/>
      <c r="AL522" s="684"/>
      <c r="AM522" s="684"/>
      <c r="AN522" s="684"/>
      <c r="AO522" s="684"/>
      <c r="AP522" s="684"/>
      <c r="AQ522" s="684"/>
      <c r="AR522" s="684"/>
      <c r="AS522" s="684"/>
      <c r="AT522" s="684"/>
      <c r="AU522" s="684"/>
      <c r="AV522" s="684"/>
      <c r="AW522" s="684"/>
      <c r="AX522" s="684"/>
      <c r="AY522" s="684"/>
      <c r="AZ522" s="684"/>
      <c r="BA522" s="684"/>
      <c r="BB522" s="684"/>
      <c r="BC522" s="684"/>
      <c r="BD522" s="684"/>
      <c r="BE522" s="684"/>
      <c r="BF522" s="684"/>
      <c r="BG522" s="684"/>
      <c r="BH522" s="684"/>
      <c r="BI522" s="684"/>
      <c r="BJ522" s="684"/>
      <c r="BK522" s="684"/>
      <c r="BL522" s="684"/>
      <c r="BM522" s="684"/>
      <c r="BN522" s="684"/>
      <c r="BO522" s="684"/>
      <c r="BP522" s="684"/>
      <c r="BQ522" s="684"/>
      <c r="BR522" s="684"/>
      <c r="BS522" s="684"/>
      <c r="BT522" s="684"/>
      <c r="BU522" s="684"/>
      <c r="BV522" s="684"/>
      <c r="BW522" s="684"/>
      <c r="BX522" s="684"/>
      <c r="BY522" s="684"/>
      <c r="BZ522" s="684"/>
      <c r="CA522" s="684"/>
      <c r="CB522" s="684"/>
      <c r="CC522" s="684"/>
      <c r="CD522" s="684"/>
      <c r="CE522" s="684"/>
      <c r="CF522" s="684"/>
      <c r="CG522" s="684"/>
      <c r="CH522" s="684"/>
      <c r="CI522" s="684"/>
      <c r="CJ522" s="684"/>
      <c r="CK522" s="684"/>
      <c r="CL522" s="684"/>
      <c r="CM522" s="684"/>
      <c r="CN522" s="684"/>
      <c r="CO522" s="684"/>
      <c r="CP522" s="684"/>
      <c r="CQ522" s="684"/>
      <c r="CR522" s="684"/>
      <c r="CS522" s="684"/>
      <c r="CT522" s="684"/>
      <c r="CU522" s="684"/>
      <c r="CV522" s="684"/>
      <c r="CW522" s="684"/>
      <c r="CX522" s="684"/>
      <c r="CY522" s="684"/>
      <c r="CZ522" s="684"/>
      <c r="DA522" s="684"/>
      <c r="DB522" s="684"/>
      <c r="DC522" s="684"/>
      <c r="DD522" s="684"/>
      <c r="DE522" s="684"/>
      <c r="DF522" s="684"/>
      <c r="DG522" s="684"/>
      <c r="DH522" s="684"/>
      <c r="DI522" s="684"/>
      <c r="DJ522" s="684"/>
      <c r="DK522" s="684"/>
      <c r="DL522" s="684"/>
      <c r="DM522" s="684"/>
      <c r="DN522" s="684"/>
      <c r="DO522" s="684"/>
      <c r="DP522" s="684"/>
      <c r="DQ522" s="684"/>
      <c r="DR522" s="684"/>
      <c r="DS522" s="684"/>
      <c r="DT522" s="684"/>
      <c r="DU522" s="684"/>
      <c r="DV522" s="684"/>
      <c r="DW522" s="684"/>
      <c r="DX522" s="684"/>
      <c r="DY522" s="684"/>
      <c r="DZ522" s="684"/>
      <c r="EA522" s="684"/>
      <c r="EB522" s="684"/>
      <c r="EC522" s="684"/>
      <c r="ED522" s="684"/>
      <c r="EE522" s="684"/>
      <c r="EF522" s="684"/>
      <c r="EG522" s="684"/>
      <c r="EH522" s="684"/>
      <c r="EI522" s="684"/>
      <c r="EJ522" s="684"/>
      <c r="EK522" s="684"/>
      <c r="EL522" s="684"/>
      <c r="EM522" s="684"/>
      <c r="EN522" s="684"/>
      <c r="EO522" s="684"/>
      <c r="EP522" s="684"/>
      <c r="EQ522" s="684"/>
      <c r="ER522" s="684"/>
      <c r="ES522" s="684"/>
      <c r="ET522" s="684"/>
      <c r="EU522" s="684"/>
      <c r="EV522" s="684"/>
      <c r="EW522" s="684"/>
      <c r="EX522" s="684"/>
      <c r="EY522" s="684"/>
      <c r="EZ522" s="684"/>
      <c r="FA522" s="684"/>
      <c r="FB522" s="684"/>
      <c r="FC522" s="684"/>
      <c r="FD522" s="684"/>
      <c r="FE522" s="684"/>
      <c r="FF522" s="684"/>
      <c r="FG522" s="684"/>
      <c r="FH522" s="684"/>
      <c r="FI522" s="684"/>
      <c r="FJ522" s="684"/>
      <c r="FK522" s="684"/>
      <c r="FL522" s="684"/>
      <c r="FM522" s="684"/>
      <c r="FN522" s="684"/>
      <c r="FO522" s="684"/>
      <c r="FP522" s="684"/>
      <c r="FQ522" s="684"/>
      <c r="FR522" s="684"/>
      <c r="FS522" s="684"/>
      <c r="FT522" s="684"/>
      <c r="FU522" s="684"/>
      <c r="FV522" s="684"/>
      <c r="FW522" s="684"/>
      <c r="FX522" s="684"/>
      <c r="FY522" s="684"/>
      <c r="FZ522" s="684"/>
      <c r="GA522" s="684"/>
      <c r="GB522" s="684"/>
      <c r="GC522" s="684"/>
      <c r="GD522" s="684"/>
      <c r="GE522" s="684"/>
      <c r="GF522" s="684"/>
      <c r="GG522" s="684"/>
      <c r="GH522" s="684"/>
      <c r="GI522" s="684"/>
      <c r="GJ522" s="684"/>
      <c r="GK522" s="684"/>
      <c r="GL522" s="684"/>
      <c r="GM522" s="684"/>
      <c r="GN522" s="684"/>
      <c r="GO522" s="684"/>
      <c r="GP522" s="684"/>
      <c r="GQ522" s="684"/>
      <c r="GR522" s="684"/>
      <c r="GS522" s="684"/>
      <c r="GT522" s="684"/>
      <c r="GU522" s="684"/>
      <c r="GV522" s="684"/>
      <c r="GW522" s="684"/>
      <c r="GX522" s="684"/>
      <c r="GY522" s="684"/>
      <c r="GZ522" s="684"/>
      <c r="HA522" s="684"/>
      <c r="HB522" s="684"/>
      <c r="HC522" s="684"/>
      <c r="HD522" s="684"/>
      <c r="HE522" s="684"/>
      <c r="HF522" s="684"/>
      <c r="HG522" s="684"/>
      <c r="HH522" s="684"/>
      <c r="HI522" s="684"/>
      <c r="HJ522" s="684"/>
      <c r="HK522" s="684"/>
      <c r="HL522" s="684"/>
      <c r="HM522" s="684"/>
      <c r="HN522" s="684"/>
      <c r="HO522" s="684"/>
      <c r="HP522" s="684"/>
      <c r="HQ522" s="684"/>
      <c r="HR522" s="684"/>
      <c r="HS522" s="684"/>
      <c r="HT522" s="684"/>
    </row>
    <row r="523" spans="1:228">
      <c r="A523" s="543" t="s">
        <v>2676</v>
      </c>
      <c r="B523" s="544" t="s">
        <v>2677</v>
      </c>
      <c r="C523" s="545">
        <v>66.680000000000007</v>
      </c>
      <c r="D523" s="588">
        <v>97.35</v>
      </c>
      <c r="E523" s="589">
        <v>80.02</v>
      </c>
      <c r="F523" s="684"/>
      <c r="G523" s="684"/>
      <c r="H523" s="684"/>
      <c r="I523" s="684"/>
      <c r="J523" s="684"/>
      <c r="K523" s="684"/>
      <c r="L523" s="684"/>
      <c r="M523" s="684"/>
      <c r="N523" s="684"/>
      <c r="O523" s="684"/>
      <c r="P523" s="684"/>
      <c r="Q523" s="684"/>
      <c r="R523" s="684"/>
      <c r="S523" s="684"/>
      <c r="T523" s="684"/>
      <c r="U523" s="684"/>
      <c r="V523" s="684"/>
      <c r="W523" s="684"/>
      <c r="X523" s="684"/>
      <c r="Y523" s="684"/>
      <c r="Z523" s="684"/>
      <c r="AA523" s="684"/>
      <c r="AB523" s="684"/>
      <c r="AC523" s="684"/>
      <c r="AD523" s="684"/>
      <c r="AE523" s="684"/>
      <c r="AF523" s="684"/>
      <c r="AG523" s="684"/>
      <c r="AH523" s="684"/>
      <c r="AI523" s="684"/>
      <c r="AJ523" s="684"/>
      <c r="AK523" s="684"/>
      <c r="AL523" s="684"/>
      <c r="AM523" s="684"/>
      <c r="AN523" s="684"/>
      <c r="AO523" s="684"/>
      <c r="AP523" s="684"/>
      <c r="AQ523" s="684"/>
      <c r="AR523" s="684"/>
      <c r="AS523" s="684"/>
      <c r="AT523" s="684"/>
      <c r="AU523" s="684"/>
      <c r="AV523" s="684"/>
      <c r="AW523" s="684"/>
      <c r="AX523" s="684"/>
      <c r="AY523" s="684"/>
      <c r="AZ523" s="684"/>
      <c r="BA523" s="684"/>
      <c r="BB523" s="684"/>
      <c r="BC523" s="684"/>
      <c r="BD523" s="684"/>
      <c r="BE523" s="684"/>
      <c r="BF523" s="684"/>
      <c r="BG523" s="684"/>
      <c r="BH523" s="684"/>
      <c r="BI523" s="684"/>
      <c r="BJ523" s="684"/>
      <c r="BK523" s="684"/>
      <c r="BL523" s="684"/>
      <c r="BM523" s="684"/>
      <c r="BN523" s="684"/>
      <c r="BO523" s="684"/>
      <c r="BP523" s="684"/>
      <c r="BQ523" s="684"/>
      <c r="BR523" s="684"/>
      <c r="BS523" s="684"/>
      <c r="BT523" s="684"/>
      <c r="BU523" s="684"/>
      <c r="BV523" s="684"/>
      <c r="BW523" s="684"/>
      <c r="BX523" s="684"/>
      <c r="BY523" s="684"/>
      <c r="BZ523" s="684"/>
      <c r="CA523" s="684"/>
      <c r="CB523" s="684"/>
      <c r="CC523" s="684"/>
      <c r="CD523" s="684"/>
      <c r="CE523" s="684"/>
      <c r="CF523" s="684"/>
      <c r="CG523" s="684"/>
      <c r="CH523" s="684"/>
      <c r="CI523" s="684"/>
      <c r="CJ523" s="684"/>
      <c r="CK523" s="684"/>
      <c r="CL523" s="684"/>
      <c r="CM523" s="684"/>
      <c r="CN523" s="684"/>
      <c r="CO523" s="684"/>
      <c r="CP523" s="684"/>
      <c r="CQ523" s="684"/>
      <c r="CR523" s="684"/>
      <c r="CS523" s="684"/>
      <c r="CT523" s="684"/>
      <c r="CU523" s="684"/>
      <c r="CV523" s="684"/>
      <c r="CW523" s="684"/>
      <c r="CX523" s="684"/>
      <c r="CY523" s="684"/>
      <c r="CZ523" s="684"/>
      <c r="DA523" s="684"/>
      <c r="DB523" s="684"/>
      <c r="DC523" s="684"/>
      <c r="DD523" s="684"/>
      <c r="DE523" s="684"/>
      <c r="DF523" s="684"/>
      <c r="DG523" s="684"/>
      <c r="DH523" s="684"/>
      <c r="DI523" s="684"/>
      <c r="DJ523" s="684"/>
      <c r="DK523" s="684"/>
      <c r="DL523" s="684"/>
      <c r="DM523" s="684"/>
      <c r="DN523" s="684"/>
      <c r="DO523" s="684"/>
      <c r="DP523" s="684"/>
      <c r="DQ523" s="684"/>
      <c r="DR523" s="684"/>
      <c r="DS523" s="684"/>
      <c r="DT523" s="684"/>
      <c r="DU523" s="684"/>
      <c r="DV523" s="684"/>
      <c r="DW523" s="684"/>
      <c r="DX523" s="684"/>
      <c r="DY523" s="684"/>
      <c r="DZ523" s="684"/>
      <c r="EA523" s="684"/>
      <c r="EB523" s="684"/>
      <c r="EC523" s="684"/>
      <c r="ED523" s="684"/>
      <c r="EE523" s="684"/>
      <c r="EF523" s="684"/>
      <c r="EG523" s="684"/>
      <c r="EH523" s="684"/>
      <c r="EI523" s="684"/>
      <c r="EJ523" s="684"/>
      <c r="EK523" s="684"/>
      <c r="EL523" s="684"/>
      <c r="EM523" s="684"/>
      <c r="EN523" s="684"/>
      <c r="EO523" s="684"/>
      <c r="EP523" s="684"/>
      <c r="EQ523" s="684"/>
      <c r="ER523" s="684"/>
      <c r="ES523" s="684"/>
      <c r="ET523" s="684"/>
      <c r="EU523" s="684"/>
      <c r="EV523" s="684"/>
      <c r="EW523" s="684"/>
      <c r="EX523" s="684"/>
      <c r="EY523" s="684"/>
      <c r="EZ523" s="684"/>
      <c r="FA523" s="684"/>
      <c r="FB523" s="684"/>
      <c r="FC523" s="684"/>
      <c r="FD523" s="684"/>
      <c r="FE523" s="684"/>
      <c r="FF523" s="684"/>
      <c r="FG523" s="684"/>
      <c r="FH523" s="684"/>
      <c r="FI523" s="684"/>
      <c r="FJ523" s="684"/>
      <c r="FK523" s="684"/>
      <c r="FL523" s="684"/>
      <c r="FM523" s="684"/>
      <c r="FN523" s="684"/>
      <c r="FO523" s="684"/>
      <c r="FP523" s="684"/>
      <c r="FQ523" s="684"/>
      <c r="FR523" s="684"/>
      <c r="FS523" s="684"/>
      <c r="FT523" s="684"/>
      <c r="FU523" s="684"/>
      <c r="FV523" s="684"/>
      <c r="FW523" s="684"/>
      <c r="FX523" s="684"/>
      <c r="FY523" s="684"/>
      <c r="FZ523" s="684"/>
      <c r="GA523" s="684"/>
      <c r="GB523" s="684"/>
      <c r="GC523" s="684"/>
      <c r="GD523" s="684"/>
      <c r="GE523" s="684"/>
      <c r="GF523" s="684"/>
      <c r="GG523" s="684"/>
      <c r="GH523" s="684"/>
      <c r="GI523" s="684"/>
      <c r="GJ523" s="684"/>
      <c r="GK523" s="684"/>
      <c r="GL523" s="684"/>
      <c r="GM523" s="684"/>
      <c r="GN523" s="684"/>
      <c r="GO523" s="684"/>
      <c r="GP523" s="684"/>
      <c r="GQ523" s="684"/>
      <c r="GR523" s="684"/>
      <c r="GS523" s="684"/>
      <c r="GT523" s="684"/>
      <c r="GU523" s="684"/>
      <c r="GV523" s="684"/>
      <c r="GW523" s="684"/>
      <c r="GX523" s="684"/>
      <c r="GY523" s="684"/>
      <c r="GZ523" s="684"/>
      <c r="HA523" s="684"/>
      <c r="HB523" s="684"/>
      <c r="HC523" s="684"/>
      <c r="HD523" s="684"/>
      <c r="HE523" s="684"/>
      <c r="HF523" s="684"/>
      <c r="HG523" s="684"/>
      <c r="HH523" s="684"/>
      <c r="HI523" s="684"/>
      <c r="HJ523" s="684"/>
      <c r="HK523" s="684"/>
      <c r="HL523" s="684"/>
      <c r="HM523" s="684"/>
      <c r="HN523" s="684"/>
      <c r="HO523" s="684"/>
      <c r="HP523" s="684"/>
      <c r="HQ523" s="684"/>
      <c r="HR523" s="684"/>
      <c r="HS523" s="684"/>
      <c r="HT523" s="684"/>
    </row>
    <row r="524" spans="1:228">
      <c r="A524" s="543" t="s">
        <v>2678</v>
      </c>
      <c r="B524" s="544" t="s">
        <v>2679</v>
      </c>
      <c r="C524" s="545">
        <v>43.62</v>
      </c>
      <c r="D524" s="588">
        <v>63.69</v>
      </c>
      <c r="E524" s="589">
        <v>52.34</v>
      </c>
      <c r="F524" s="684"/>
      <c r="G524" s="684"/>
      <c r="H524" s="684"/>
      <c r="I524" s="684"/>
      <c r="J524" s="684"/>
      <c r="K524" s="684"/>
      <c r="L524" s="684"/>
      <c r="M524" s="684"/>
      <c r="N524" s="684"/>
      <c r="O524" s="684"/>
      <c r="P524" s="684"/>
      <c r="Q524" s="684"/>
      <c r="R524" s="684"/>
      <c r="S524" s="684"/>
      <c r="T524" s="684"/>
      <c r="U524" s="684"/>
      <c r="V524" s="684"/>
      <c r="W524" s="684"/>
      <c r="X524" s="684"/>
      <c r="Y524" s="684"/>
      <c r="Z524" s="684"/>
      <c r="AA524" s="684"/>
      <c r="AB524" s="684"/>
      <c r="AC524" s="684"/>
      <c r="AD524" s="684"/>
      <c r="AE524" s="684"/>
      <c r="AF524" s="684"/>
      <c r="AG524" s="684"/>
      <c r="AH524" s="684"/>
      <c r="AI524" s="684"/>
      <c r="AJ524" s="684"/>
      <c r="AK524" s="684"/>
      <c r="AL524" s="684"/>
      <c r="AM524" s="684"/>
      <c r="AN524" s="684"/>
      <c r="AO524" s="684"/>
      <c r="AP524" s="684"/>
      <c r="AQ524" s="684"/>
      <c r="AR524" s="684"/>
      <c r="AS524" s="684"/>
      <c r="AT524" s="684"/>
      <c r="AU524" s="684"/>
      <c r="AV524" s="684"/>
      <c r="AW524" s="684"/>
      <c r="AX524" s="684"/>
      <c r="AY524" s="684"/>
      <c r="AZ524" s="684"/>
      <c r="BA524" s="684"/>
      <c r="BB524" s="684"/>
      <c r="BC524" s="684"/>
      <c r="BD524" s="684"/>
      <c r="BE524" s="684"/>
      <c r="BF524" s="684"/>
      <c r="BG524" s="684"/>
      <c r="BH524" s="684"/>
      <c r="BI524" s="684"/>
      <c r="BJ524" s="684"/>
      <c r="BK524" s="684"/>
      <c r="BL524" s="684"/>
      <c r="BM524" s="684"/>
      <c r="BN524" s="684"/>
      <c r="BO524" s="684"/>
      <c r="BP524" s="684"/>
      <c r="BQ524" s="684"/>
      <c r="BR524" s="684"/>
      <c r="BS524" s="684"/>
      <c r="BT524" s="684"/>
      <c r="BU524" s="684"/>
      <c r="BV524" s="684"/>
      <c r="BW524" s="684"/>
      <c r="BX524" s="684"/>
      <c r="BY524" s="684"/>
      <c r="BZ524" s="684"/>
      <c r="CA524" s="684"/>
      <c r="CB524" s="684"/>
      <c r="CC524" s="684"/>
      <c r="CD524" s="684"/>
      <c r="CE524" s="684"/>
      <c r="CF524" s="684"/>
      <c r="CG524" s="684"/>
      <c r="CH524" s="684"/>
      <c r="CI524" s="684"/>
      <c r="CJ524" s="684"/>
      <c r="CK524" s="684"/>
      <c r="CL524" s="684"/>
      <c r="CM524" s="684"/>
      <c r="CN524" s="684"/>
      <c r="CO524" s="684"/>
      <c r="CP524" s="684"/>
      <c r="CQ524" s="684"/>
      <c r="CR524" s="684"/>
      <c r="CS524" s="684"/>
      <c r="CT524" s="684"/>
      <c r="CU524" s="684"/>
      <c r="CV524" s="684"/>
      <c r="CW524" s="684"/>
      <c r="CX524" s="684"/>
      <c r="CY524" s="684"/>
      <c r="CZ524" s="684"/>
      <c r="DA524" s="684"/>
      <c r="DB524" s="684"/>
      <c r="DC524" s="684"/>
      <c r="DD524" s="684"/>
      <c r="DE524" s="684"/>
      <c r="DF524" s="684"/>
      <c r="DG524" s="684"/>
      <c r="DH524" s="684"/>
      <c r="DI524" s="684"/>
      <c r="DJ524" s="684"/>
      <c r="DK524" s="684"/>
      <c r="DL524" s="684"/>
      <c r="DM524" s="684"/>
      <c r="DN524" s="684"/>
      <c r="DO524" s="684"/>
      <c r="DP524" s="684"/>
      <c r="DQ524" s="684"/>
      <c r="DR524" s="684"/>
      <c r="DS524" s="684"/>
      <c r="DT524" s="684"/>
      <c r="DU524" s="684"/>
      <c r="DV524" s="684"/>
      <c r="DW524" s="684"/>
      <c r="DX524" s="684"/>
      <c r="DY524" s="684"/>
      <c r="DZ524" s="684"/>
      <c r="EA524" s="684"/>
      <c r="EB524" s="684"/>
      <c r="EC524" s="684"/>
      <c r="ED524" s="684"/>
      <c r="EE524" s="684"/>
      <c r="EF524" s="684"/>
      <c r="EG524" s="684"/>
      <c r="EH524" s="684"/>
      <c r="EI524" s="684"/>
      <c r="EJ524" s="684"/>
      <c r="EK524" s="684"/>
      <c r="EL524" s="684"/>
      <c r="EM524" s="684"/>
      <c r="EN524" s="684"/>
      <c r="EO524" s="684"/>
      <c r="EP524" s="684"/>
      <c r="EQ524" s="684"/>
      <c r="ER524" s="684"/>
      <c r="ES524" s="684"/>
      <c r="ET524" s="684"/>
      <c r="EU524" s="684"/>
      <c r="EV524" s="684"/>
      <c r="EW524" s="684"/>
      <c r="EX524" s="684"/>
      <c r="EY524" s="684"/>
      <c r="EZ524" s="684"/>
      <c r="FA524" s="684"/>
      <c r="FB524" s="684"/>
      <c r="FC524" s="684"/>
      <c r="FD524" s="684"/>
      <c r="FE524" s="684"/>
      <c r="FF524" s="684"/>
      <c r="FG524" s="684"/>
      <c r="FH524" s="684"/>
      <c r="FI524" s="684"/>
      <c r="FJ524" s="684"/>
      <c r="FK524" s="684"/>
      <c r="FL524" s="684"/>
      <c r="FM524" s="684"/>
      <c r="FN524" s="684"/>
      <c r="FO524" s="684"/>
      <c r="FP524" s="684"/>
      <c r="FQ524" s="684"/>
      <c r="FR524" s="684"/>
      <c r="FS524" s="684"/>
      <c r="FT524" s="684"/>
      <c r="FU524" s="684"/>
      <c r="FV524" s="684"/>
      <c r="FW524" s="684"/>
      <c r="FX524" s="684"/>
      <c r="FY524" s="684"/>
      <c r="FZ524" s="684"/>
      <c r="GA524" s="684"/>
      <c r="GB524" s="684"/>
      <c r="GC524" s="684"/>
      <c r="GD524" s="684"/>
      <c r="GE524" s="684"/>
      <c r="GF524" s="684"/>
      <c r="GG524" s="684"/>
      <c r="GH524" s="684"/>
      <c r="GI524" s="684"/>
      <c r="GJ524" s="684"/>
      <c r="GK524" s="684"/>
      <c r="GL524" s="684"/>
      <c r="GM524" s="684"/>
      <c r="GN524" s="684"/>
      <c r="GO524" s="684"/>
      <c r="GP524" s="684"/>
      <c r="GQ524" s="684"/>
      <c r="GR524" s="684"/>
      <c r="GS524" s="684"/>
      <c r="GT524" s="684"/>
      <c r="GU524" s="684"/>
      <c r="GV524" s="684"/>
      <c r="GW524" s="684"/>
      <c r="GX524" s="684"/>
      <c r="GY524" s="684"/>
      <c r="GZ524" s="684"/>
      <c r="HA524" s="684"/>
      <c r="HB524" s="684"/>
      <c r="HC524" s="684"/>
      <c r="HD524" s="684"/>
      <c r="HE524" s="684"/>
      <c r="HF524" s="684"/>
      <c r="HG524" s="684"/>
      <c r="HH524" s="684"/>
      <c r="HI524" s="684"/>
      <c r="HJ524" s="684"/>
      <c r="HK524" s="684"/>
      <c r="HL524" s="684"/>
      <c r="HM524" s="684"/>
      <c r="HN524" s="684"/>
      <c r="HO524" s="684"/>
      <c r="HP524" s="684"/>
      <c r="HQ524" s="684"/>
      <c r="HR524" s="684"/>
      <c r="HS524" s="684"/>
      <c r="HT524" s="684"/>
    </row>
    <row r="525" spans="1:228">
      <c r="A525" s="543" t="s">
        <v>2680</v>
      </c>
      <c r="B525" s="544" t="s">
        <v>2681</v>
      </c>
      <c r="C525" s="545">
        <v>209.06</v>
      </c>
      <c r="D525" s="588">
        <v>305.23</v>
      </c>
      <c r="E525" s="589">
        <v>250.87</v>
      </c>
      <c r="F525" s="684"/>
      <c r="G525" s="684"/>
      <c r="H525" s="684"/>
      <c r="I525" s="684"/>
      <c r="J525" s="684"/>
      <c r="K525" s="684"/>
      <c r="L525" s="684"/>
      <c r="M525" s="684"/>
      <c r="N525" s="684"/>
      <c r="O525" s="684"/>
      <c r="P525" s="684"/>
      <c r="Q525" s="684"/>
      <c r="R525" s="684"/>
      <c r="S525" s="684"/>
      <c r="T525" s="684"/>
      <c r="U525" s="684"/>
      <c r="V525" s="684"/>
      <c r="W525" s="684"/>
      <c r="X525" s="684"/>
      <c r="Y525" s="684"/>
      <c r="Z525" s="684"/>
      <c r="AA525" s="684"/>
      <c r="AB525" s="684"/>
      <c r="AC525" s="684"/>
      <c r="AD525" s="684"/>
      <c r="AE525" s="684"/>
      <c r="AF525" s="684"/>
      <c r="AG525" s="684"/>
      <c r="AH525" s="684"/>
      <c r="AI525" s="684"/>
      <c r="AJ525" s="684"/>
      <c r="AK525" s="684"/>
      <c r="AL525" s="684"/>
      <c r="AM525" s="684"/>
      <c r="AN525" s="684"/>
      <c r="AO525" s="684"/>
      <c r="AP525" s="684"/>
      <c r="AQ525" s="684"/>
      <c r="AR525" s="684"/>
      <c r="AS525" s="684"/>
      <c r="AT525" s="684"/>
      <c r="AU525" s="684"/>
      <c r="AV525" s="684"/>
      <c r="AW525" s="684"/>
      <c r="AX525" s="684"/>
      <c r="AY525" s="684"/>
      <c r="AZ525" s="684"/>
      <c r="BA525" s="684"/>
      <c r="BB525" s="684"/>
      <c r="BC525" s="684"/>
      <c r="BD525" s="684"/>
      <c r="BE525" s="684"/>
      <c r="BF525" s="684"/>
      <c r="BG525" s="684"/>
      <c r="BH525" s="684"/>
      <c r="BI525" s="684"/>
      <c r="BJ525" s="684"/>
      <c r="BK525" s="684"/>
      <c r="BL525" s="684"/>
      <c r="BM525" s="684"/>
      <c r="BN525" s="684"/>
      <c r="BO525" s="684"/>
      <c r="BP525" s="684"/>
      <c r="BQ525" s="684"/>
      <c r="BR525" s="684"/>
      <c r="BS525" s="684"/>
      <c r="BT525" s="684"/>
      <c r="BU525" s="684"/>
      <c r="BV525" s="684"/>
      <c r="BW525" s="684"/>
      <c r="BX525" s="684"/>
      <c r="BY525" s="684"/>
      <c r="BZ525" s="684"/>
      <c r="CA525" s="684"/>
      <c r="CB525" s="684"/>
      <c r="CC525" s="684"/>
      <c r="CD525" s="684"/>
      <c r="CE525" s="684"/>
      <c r="CF525" s="684"/>
      <c r="CG525" s="684"/>
      <c r="CH525" s="684"/>
      <c r="CI525" s="684"/>
      <c r="CJ525" s="684"/>
      <c r="CK525" s="684"/>
      <c r="CL525" s="684"/>
      <c r="CM525" s="684"/>
      <c r="CN525" s="684"/>
      <c r="CO525" s="684"/>
      <c r="CP525" s="684"/>
      <c r="CQ525" s="684"/>
      <c r="CR525" s="684"/>
      <c r="CS525" s="684"/>
      <c r="CT525" s="684"/>
      <c r="CU525" s="684"/>
      <c r="CV525" s="684"/>
      <c r="CW525" s="684"/>
      <c r="CX525" s="684"/>
      <c r="CY525" s="684"/>
      <c r="CZ525" s="684"/>
      <c r="DA525" s="684"/>
      <c r="DB525" s="684"/>
      <c r="DC525" s="684"/>
      <c r="DD525" s="684"/>
      <c r="DE525" s="684"/>
      <c r="DF525" s="684"/>
      <c r="DG525" s="684"/>
      <c r="DH525" s="684"/>
      <c r="DI525" s="684"/>
      <c r="DJ525" s="684"/>
      <c r="DK525" s="684"/>
      <c r="DL525" s="684"/>
      <c r="DM525" s="684"/>
      <c r="DN525" s="684"/>
      <c r="DO525" s="684"/>
      <c r="DP525" s="684"/>
      <c r="DQ525" s="684"/>
      <c r="DR525" s="684"/>
      <c r="DS525" s="684"/>
      <c r="DT525" s="684"/>
      <c r="DU525" s="684"/>
      <c r="DV525" s="684"/>
      <c r="DW525" s="684"/>
      <c r="DX525" s="684"/>
      <c r="DY525" s="684"/>
      <c r="DZ525" s="684"/>
      <c r="EA525" s="684"/>
      <c r="EB525" s="684"/>
      <c r="EC525" s="684"/>
      <c r="ED525" s="684"/>
      <c r="EE525" s="684"/>
      <c r="EF525" s="684"/>
      <c r="EG525" s="684"/>
      <c r="EH525" s="684"/>
      <c r="EI525" s="684"/>
      <c r="EJ525" s="684"/>
      <c r="EK525" s="684"/>
      <c r="EL525" s="684"/>
      <c r="EM525" s="684"/>
      <c r="EN525" s="684"/>
      <c r="EO525" s="684"/>
      <c r="EP525" s="684"/>
      <c r="EQ525" s="684"/>
      <c r="ER525" s="684"/>
      <c r="ES525" s="684"/>
      <c r="ET525" s="684"/>
      <c r="EU525" s="684"/>
      <c r="EV525" s="684"/>
      <c r="EW525" s="684"/>
      <c r="EX525" s="684"/>
      <c r="EY525" s="684"/>
      <c r="EZ525" s="684"/>
      <c r="FA525" s="684"/>
      <c r="FB525" s="684"/>
      <c r="FC525" s="684"/>
      <c r="FD525" s="684"/>
      <c r="FE525" s="684"/>
      <c r="FF525" s="684"/>
      <c r="FG525" s="684"/>
      <c r="FH525" s="684"/>
      <c r="FI525" s="684"/>
      <c r="FJ525" s="684"/>
      <c r="FK525" s="684"/>
      <c r="FL525" s="684"/>
      <c r="FM525" s="684"/>
      <c r="FN525" s="684"/>
      <c r="FO525" s="684"/>
      <c r="FP525" s="684"/>
      <c r="FQ525" s="684"/>
      <c r="FR525" s="684"/>
      <c r="FS525" s="684"/>
      <c r="FT525" s="684"/>
      <c r="FU525" s="684"/>
      <c r="FV525" s="684"/>
      <c r="FW525" s="684"/>
      <c r="FX525" s="684"/>
      <c r="FY525" s="684"/>
      <c r="FZ525" s="684"/>
      <c r="GA525" s="684"/>
      <c r="GB525" s="684"/>
      <c r="GC525" s="684"/>
      <c r="GD525" s="684"/>
      <c r="GE525" s="684"/>
      <c r="GF525" s="684"/>
      <c r="GG525" s="684"/>
      <c r="GH525" s="684"/>
      <c r="GI525" s="684"/>
      <c r="GJ525" s="684"/>
      <c r="GK525" s="684"/>
      <c r="GL525" s="684"/>
      <c r="GM525" s="684"/>
      <c r="GN525" s="684"/>
      <c r="GO525" s="684"/>
      <c r="GP525" s="684"/>
      <c r="GQ525" s="684"/>
      <c r="GR525" s="684"/>
      <c r="GS525" s="684"/>
      <c r="GT525" s="684"/>
      <c r="GU525" s="684"/>
      <c r="GV525" s="684"/>
      <c r="GW525" s="684"/>
      <c r="GX525" s="684"/>
      <c r="GY525" s="684"/>
      <c r="GZ525" s="684"/>
      <c r="HA525" s="684"/>
      <c r="HB525" s="684"/>
      <c r="HC525" s="684"/>
      <c r="HD525" s="684"/>
      <c r="HE525" s="684"/>
      <c r="HF525" s="684"/>
      <c r="HG525" s="684"/>
      <c r="HH525" s="684"/>
      <c r="HI525" s="684"/>
      <c r="HJ525" s="684"/>
      <c r="HK525" s="684"/>
      <c r="HL525" s="684"/>
      <c r="HM525" s="684"/>
      <c r="HN525" s="684"/>
      <c r="HO525" s="684"/>
      <c r="HP525" s="684"/>
      <c r="HQ525" s="684"/>
      <c r="HR525" s="684"/>
      <c r="HS525" s="684"/>
      <c r="HT525" s="684"/>
    </row>
    <row r="526" spans="1:228">
      <c r="A526" s="543" t="s">
        <v>2682</v>
      </c>
      <c r="B526" s="544" t="s">
        <v>2683</v>
      </c>
      <c r="C526" s="545">
        <v>88.47</v>
      </c>
      <c r="D526" s="588">
        <v>129.16999999999999</v>
      </c>
      <c r="E526" s="589">
        <v>106.16</v>
      </c>
      <c r="F526" s="684"/>
      <c r="G526" s="684"/>
      <c r="H526" s="684"/>
      <c r="I526" s="684"/>
      <c r="J526" s="684"/>
      <c r="K526" s="684"/>
      <c r="L526" s="684"/>
      <c r="M526" s="684"/>
      <c r="N526" s="684"/>
      <c r="O526" s="684"/>
      <c r="P526" s="684"/>
      <c r="Q526" s="684"/>
      <c r="R526" s="684"/>
      <c r="S526" s="684"/>
      <c r="T526" s="684"/>
      <c r="U526" s="684"/>
      <c r="V526" s="684"/>
      <c r="W526" s="684"/>
      <c r="X526" s="684"/>
      <c r="Y526" s="684"/>
      <c r="Z526" s="684"/>
      <c r="AA526" s="684"/>
      <c r="AB526" s="684"/>
      <c r="AC526" s="684"/>
      <c r="AD526" s="684"/>
      <c r="AE526" s="684"/>
      <c r="AF526" s="684"/>
      <c r="AG526" s="684"/>
      <c r="AH526" s="684"/>
      <c r="AI526" s="684"/>
      <c r="AJ526" s="684"/>
      <c r="AK526" s="684"/>
      <c r="AL526" s="684"/>
      <c r="AM526" s="684"/>
      <c r="AN526" s="684"/>
      <c r="AO526" s="684"/>
      <c r="AP526" s="684"/>
      <c r="AQ526" s="684"/>
      <c r="AR526" s="684"/>
      <c r="AS526" s="684"/>
      <c r="AT526" s="684"/>
      <c r="AU526" s="684"/>
      <c r="AV526" s="684"/>
      <c r="AW526" s="684"/>
      <c r="AX526" s="684"/>
      <c r="AY526" s="684"/>
      <c r="AZ526" s="684"/>
      <c r="BA526" s="684"/>
      <c r="BB526" s="684"/>
      <c r="BC526" s="684"/>
      <c r="BD526" s="684"/>
      <c r="BE526" s="684"/>
      <c r="BF526" s="684"/>
      <c r="BG526" s="684"/>
      <c r="BH526" s="684"/>
      <c r="BI526" s="684"/>
      <c r="BJ526" s="684"/>
      <c r="BK526" s="684"/>
      <c r="BL526" s="684"/>
      <c r="BM526" s="684"/>
      <c r="BN526" s="684"/>
      <c r="BO526" s="684"/>
      <c r="BP526" s="684"/>
      <c r="BQ526" s="684"/>
      <c r="BR526" s="684"/>
      <c r="BS526" s="684"/>
      <c r="BT526" s="684"/>
      <c r="BU526" s="684"/>
      <c r="BV526" s="684"/>
      <c r="BW526" s="684"/>
      <c r="BX526" s="684"/>
      <c r="BY526" s="684"/>
      <c r="BZ526" s="684"/>
      <c r="CA526" s="684"/>
      <c r="CB526" s="684"/>
      <c r="CC526" s="684"/>
      <c r="CD526" s="684"/>
      <c r="CE526" s="684"/>
      <c r="CF526" s="684"/>
      <c r="CG526" s="684"/>
      <c r="CH526" s="684"/>
      <c r="CI526" s="684"/>
      <c r="CJ526" s="684"/>
      <c r="CK526" s="684"/>
      <c r="CL526" s="684"/>
      <c r="CM526" s="684"/>
      <c r="CN526" s="684"/>
      <c r="CO526" s="684"/>
      <c r="CP526" s="684"/>
      <c r="CQ526" s="684"/>
      <c r="CR526" s="684"/>
      <c r="CS526" s="684"/>
      <c r="CT526" s="684"/>
      <c r="CU526" s="684"/>
      <c r="CV526" s="684"/>
      <c r="CW526" s="684"/>
      <c r="CX526" s="684"/>
      <c r="CY526" s="684"/>
      <c r="CZ526" s="684"/>
      <c r="DA526" s="684"/>
      <c r="DB526" s="684"/>
      <c r="DC526" s="684"/>
      <c r="DD526" s="684"/>
      <c r="DE526" s="684"/>
      <c r="DF526" s="684"/>
      <c r="DG526" s="684"/>
      <c r="DH526" s="684"/>
      <c r="DI526" s="684"/>
      <c r="DJ526" s="684"/>
      <c r="DK526" s="684"/>
      <c r="DL526" s="684"/>
      <c r="DM526" s="684"/>
      <c r="DN526" s="684"/>
      <c r="DO526" s="684"/>
      <c r="DP526" s="684"/>
      <c r="DQ526" s="684"/>
      <c r="DR526" s="684"/>
      <c r="DS526" s="684"/>
      <c r="DT526" s="684"/>
      <c r="DU526" s="684"/>
      <c r="DV526" s="684"/>
      <c r="DW526" s="684"/>
      <c r="DX526" s="684"/>
      <c r="DY526" s="684"/>
      <c r="DZ526" s="684"/>
      <c r="EA526" s="684"/>
      <c r="EB526" s="684"/>
      <c r="EC526" s="684"/>
      <c r="ED526" s="684"/>
      <c r="EE526" s="684"/>
      <c r="EF526" s="684"/>
      <c r="EG526" s="684"/>
      <c r="EH526" s="684"/>
      <c r="EI526" s="684"/>
      <c r="EJ526" s="684"/>
      <c r="EK526" s="684"/>
      <c r="EL526" s="684"/>
      <c r="EM526" s="684"/>
      <c r="EN526" s="684"/>
      <c r="EO526" s="684"/>
      <c r="EP526" s="684"/>
      <c r="EQ526" s="684"/>
      <c r="ER526" s="684"/>
      <c r="ES526" s="684"/>
      <c r="ET526" s="684"/>
      <c r="EU526" s="684"/>
      <c r="EV526" s="684"/>
      <c r="EW526" s="684"/>
      <c r="EX526" s="684"/>
      <c r="EY526" s="684"/>
      <c r="EZ526" s="684"/>
      <c r="FA526" s="684"/>
      <c r="FB526" s="684"/>
      <c r="FC526" s="684"/>
      <c r="FD526" s="684"/>
      <c r="FE526" s="684"/>
      <c r="FF526" s="684"/>
      <c r="FG526" s="684"/>
      <c r="FH526" s="684"/>
      <c r="FI526" s="684"/>
      <c r="FJ526" s="684"/>
      <c r="FK526" s="684"/>
      <c r="FL526" s="684"/>
      <c r="FM526" s="684"/>
      <c r="FN526" s="684"/>
      <c r="FO526" s="684"/>
      <c r="FP526" s="684"/>
      <c r="FQ526" s="684"/>
      <c r="FR526" s="684"/>
      <c r="FS526" s="684"/>
      <c r="FT526" s="684"/>
      <c r="FU526" s="684"/>
      <c r="FV526" s="684"/>
      <c r="FW526" s="684"/>
      <c r="FX526" s="684"/>
      <c r="FY526" s="684"/>
      <c r="FZ526" s="684"/>
      <c r="GA526" s="684"/>
      <c r="GB526" s="684"/>
      <c r="GC526" s="684"/>
      <c r="GD526" s="684"/>
      <c r="GE526" s="684"/>
      <c r="GF526" s="684"/>
      <c r="GG526" s="684"/>
      <c r="GH526" s="684"/>
      <c r="GI526" s="684"/>
      <c r="GJ526" s="684"/>
      <c r="GK526" s="684"/>
      <c r="GL526" s="684"/>
      <c r="GM526" s="684"/>
      <c r="GN526" s="684"/>
      <c r="GO526" s="684"/>
      <c r="GP526" s="684"/>
      <c r="GQ526" s="684"/>
      <c r="GR526" s="684"/>
      <c r="GS526" s="684"/>
      <c r="GT526" s="684"/>
      <c r="GU526" s="684"/>
      <c r="GV526" s="684"/>
      <c r="GW526" s="684"/>
      <c r="GX526" s="684"/>
      <c r="GY526" s="684"/>
      <c r="GZ526" s="684"/>
      <c r="HA526" s="684"/>
      <c r="HB526" s="684"/>
      <c r="HC526" s="684"/>
      <c r="HD526" s="684"/>
      <c r="HE526" s="684"/>
      <c r="HF526" s="684"/>
      <c r="HG526" s="684"/>
      <c r="HH526" s="684"/>
      <c r="HI526" s="684"/>
      <c r="HJ526" s="684"/>
      <c r="HK526" s="684"/>
      <c r="HL526" s="684"/>
      <c r="HM526" s="684"/>
      <c r="HN526" s="684"/>
      <c r="HO526" s="684"/>
      <c r="HP526" s="684"/>
      <c r="HQ526" s="684"/>
      <c r="HR526" s="684"/>
      <c r="HS526" s="684"/>
      <c r="HT526" s="684"/>
    </row>
    <row r="527" spans="1:228">
      <c r="A527" s="543" t="s">
        <v>2684</v>
      </c>
      <c r="B527" s="544" t="s">
        <v>2685</v>
      </c>
      <c r="C527" s="545">
        <v>60.2</v>
      </c>
      <c r="D527" s="588">
        <v>87.89</v>
      </c>
      <c r="E527" s="589">
        <v>72.239999999999995</v>
      </c>
      <c r="F527" s="684"/>
      <c r="G527" s="684"/>
      <c r="H527" s="684"/>
      <c r="I527" s="684"/>
      <c r="J527" s="684"/>
      <c r="K527" s="684"/>
      <c r="L527" s="684"/>
      <c r="M527" s="684"/>
      <c r="N527" s="684"/>
      <c r="O527" s="684"/>
      <c r="P527" s="684"/>
      <c r="Q527" s="684"/>
      <c r="R527" s="684"/>
      <c r="S527" s="684"/>
      <c r="T527" s="684"/>
      <c r="U527" s="684"/>
      <c r="V527" s="684"/>
      <c r="W527" s="684"/>
      <c r="X527" s="684"/>
      <c r="Y527" s="684"/>
      <c r="Z527" s="684"/>
      <c r="AA527" s="684"/>
      <c r="AB527" s="684"/>
      <c r="AC527" s="684"/>
      <c r="AD527" s="684"/>
      <c r="AE527" s="684"/>
      <c r="AF527" s="684"/>
      <c r="AG527" s="684"/>
      <c r="AH527" s="684"/>
      <c r="AI527" s="684"/>
      <c r="AJ527" s="684"/>
      <c r="AK527" s="684"/>
      <c r="AL527" s="684"/>
      <c r="AM527" s="684"/>
      <c r="AN527" s="684"/>
      <c r="AO527" s="684"/>
      <c r="AP527" s="684"/>
      <c r="AQ527" s="684"/>
      <c r="AR527" s="684"/>
      <c r="AS527" s="684"/>
      <c r="AT527" s="684"/>
      <c r="AU527" s="684"/>
      <c r="AV527" s="684"/>
      <c r="AW527" s="684"/>
      <c r="AX527" s="684"/>
      <c r="AY527" s="684"/>
      <c r="AZ527" s="684"/>
      <c r="BA527" s="684"/>
      <c r="BB527" s="684"/>
      <c r="BC527" s="684"/>
      <c r="BD527" s="684"/>
      <c r="BE527" s="684"/>
      <c r="BF527" s="684"/>
      <c r="BG527" s="684"/>
      <c r="BH527" s="684"/>
      <c r="BI527" s="684"/>
      <c r="BJ527" s="684"/>
      <c r="BK527" s="684"/>
      <c r="BL527" s="684"/>
      <c r="BM527" s="684"/>
      <c r="BN527" s="684"/>
      <c r="BO527" s="684"/>
      <c r="BP527" s="684"/>
      <c r="BQ527" s="684"/>
      <c r="BR527" s="684"/>
      <c r="BS527" s="684"/>
      <c r="BT527" s="684"/>
      <c r="BU527" s="684"/>
      <c r="BV527" s="684"/>
      <c r="BW527" s="684"/>
      <c r="BX527" s="684"/>
      <c r="BY527" s="684"/>
      <c r="BZ527" s="684"/>
      <c r="CA527" s="684"/>
      <c r="CB527" s="684"/>
      <c r="CC527" s="684"/>
      <c r="CD527" s="684"/>
      <c r="CE527" s="684"/>
      <c r="CF527" s="684"/>
      <c r="CG527" s="684"/>
      <c r="CH527" s="684"/>
      <c r="CI527" s="684"/>
      <c r="CJ527" s="684"/>
      <c r="CK527" s="684"/>
      <c r="CL527" s="684"/>
      <c r="CM527" s="684"/>
      <c r="CN527" s="684"/>
      <c r="CO527" s="684"/>
      <c r="CP527" s="684"/>
      <c r="CQ527" s="684"/>
      <c r="CR527" s="684"/>
      <c r="CS527" s="684"/>
      <c r="CT527" s="684"/>
      <c r="CU527" s="684"/>
      <c r="CV527" s="684"/>
      <c r="CW527" s="684"/>
      <c r="CX527" s="684"/>
      <c r="CY527" s="684"/>
      <c r="CZ527" s="684"/>
      <c r="DA527" s="684"/>
      <c r="DB527" s="684"/>
      <c r="DC527" s="684"/>
      <c r="DD527" s="684"/>
      <c r="DE527" s="684"/>
      <c r="DF527" s="684"/>
      <c r="DG527" s="684"/>
      <c r="DH527" s="684"/>
      <c r="DI527" s="684"/>
      <c r="DJ527" s="684"/>
      <c r="DK527" s="684"/>
      <c r="DL527" s="684"/>
      <c r="DM527" s="684"/>
      <c r="DN527" s="684"/>
      <c r="DO527" s="684"/>
      <c r="DP527" s="684"/>
      <c r="DQ527" s="684"/>
      <c r="DR527" s="684"/>
      <c r="DS527" s="684"/>
      <c r="DT527" s="684"/>
      <c r="DU527" s="684"/>
      <c r="DV527" s="684"/>
      <c r="DW527" s="684"/>
      <c r="DX527" s="684"/>
      <c r="DY527" s="684"/>
      <c r="DZ527" s="684"/>
      <c r="EA527" s="684"/>
      <c r="EB527" s="684"/>
      <c r="EC527" s="684"/>
      <c r="ED527" s="684"/>
      <c r="EE527" s="684"/>
      <c r="EF527" s="684"/>
      <c r="EG527" s="684"/>
      <c r="EH527" s="684"/>
      <c r="EI527" s="684"/>
      <c r="EJ527" s="684"/>
      <c r="EK527" s="684"/>
      <c r="EL527" s="684"/>
      <c r="EM527" s="684"/>
      <c r="EN527" s="684"/>
      <c r="EO527" s="684"/>
      <c r="EP527" s="684"/>
      <c r="EQ527" s="684"/>
      <c r="ER527" s="684"/>
      <c r="ES527" s="684"/>
      <c r="ET527" s="684"/>
      <c r="EU527" s="684"/>
      <c r="EV527" s="684"/>
      <c r="EW527" s="684"/>
      <c r="EX527" s="684"/>
      <c r="EY527" s="684"/>
      <c r="EZ527" s="684"/>
      <c r="FA527" s="684"/>
      <c r="FB527" s="684"/>
      <c r="FC527" s="684"/>
      <c r="FD527" s="684"/>
      <c r="FE527" s="684"/>
      <c r="FF527" s="684"/>
      <c r="FG527" s="684"/>
      <c r="FH527" s="684"/>
      <c r="FI527" s="684"/>
      <c r="FJ527" s="684"/>
      <c r="FK527" s="684"/>
      <c r="FL527" s="684"/>
      <c r="FM527" s="684"/>
      <c r="FN527" s="684"/>
      <c r="FO527" s="684"/>
      <c r="FP527" s="684"/>
      <c r="FQ527" s="684"/>
      <c r="FR527" s="684"/>
      <c r="FS527" s="684"/>
      <c r="FT527" s="684"/>
      <c r="FU527" s="684"/>
      <c r="FV527" s="684"/>
      <c r="FW527" s="684"/>
      <c r="FX527" s="684"/>
      <c r="FY527" s="684"/>
      <c r="FZ527" s="684"/>
      <c r="GA527" s="684"/>
      <c r="GB527" s="684"/>
      <c r="GC527" s="684"/>
      <c r="GD527" s="684"/>
      <c r="GE527" s="684"/>
      <c r="GF527" s="684"/>
      <c r="GG527" s="684"/>
      <c r="GH527" s="684"/>
      <c r="GI527" s="684"/>
      <c r="GJ527" s="684"/>
      <c r="GK527" s="684"/>
      <c r="GL527" s="684"/>
      <c r="GM527" s="684"/>
      <c r="GN527" s="684"/>
      <c r="GO527" s="684"/>
      <c r="GP527" s="684"/>
      <c r="GQ527" s="684"/>
      <c r="GR527" s="684"/>
      <c r="GS527" s="684"/>
      <c r="GT527" s="684"/>
      <c r="GU527" s="684"/>
      <c r="GV527" s="684"/>
      <c r="GW527" s="684"/>
      <c r="GX527" s="684"/>
      <c r="GY527" s="684"/>
      <c r="GZ527" s="684"/>
      <c r="HA527" s="684"/>
      <c r="HB527" s="684"/>
      <c r="HC527" s="684"/>
      <c r="HD527" s="684"/>
      <c r="HE527" s="684"/>
      <c r="HF527" s="684"/>
      <c r="HG527" s="684"/>
      <c r="HH527" s="684"/>
      <c r="HI527" s="684"/>
      <c r="HJ527" s="684"/>
      <c r="HK527" s="684"/>
      <c r="HL527" s="684"/>
      <c r="HM527" s="684"/>
      <c r="HN527" s="684"/>
      <c r="HO527" s="684"/>
      <c r="HP527" s="684"/>
      <c r="HQ527" s="684"/>
      <c r="HR527" s="684"/>
      <c r="HS527" s="684"/>
      <c r="HT527" s="684"/>
    </row>
    <row r="528" spans="1:228">
      <c r="A528" s="543" t="s">
        <v>2686</v>
      </c>
      <c r="B528" s="544" t="s">
        <v>2687</v>
      </c>
      <c r="C528" s="545">
        <v>360.59</v>
      </c>
      <c r="D528" s="588">
        <v>526.46</v>
      </c>
      <c r="E528" s="589">
        <v>432.71</v>
      </c>
      <c r="F528" s="684"/>
      <c r="G528" s="684"/>
      <c r="H528" s="684"/>
      <c r="I528" s="684"/>
      <c r="J528" s="684"/>
      <c r="K528" s="684"/>
      <c r="L528" s="684"/>
      <c r="M528" s="684"/>
      <c r="N528" s="684"/>
      <c r="O528" s="684"/>
      <c r="P528" s="684"/>
      <c r="Q528" s="684"/>
      <c r="R528" s="684"/>
      <c r="S528" s="684"/>
      <c r="T528" s="684"/>
      <c r="U528" s="684"/>
      <c r="V528" s="684"/>
      <c r="W528" s="684"/>
      <c r="X528" s="684"/>
      <c r="Y528" s="684"/>
      <c r="Z528" s="684"/>
      <c r="AA528" s="684"/>
      <c r="AB528" s="684"/>
      <c r="AC528" s="684"/>
      <c r="AD528" s="684"/>
      <c r="AE528" s="684"/>
      <c r="AF528" s="684"/>
      <c r="AG528" s="684"/>
      <c r="AH528" s="684"/>
      <c r="AI528" s="684"/>
      <c r="AJ528" s="684"/>
      <c r="AK528" s="684"/>
      <c r="AL528" s="684"/>
      <c r="AM528" s="684"/>
      <c r="AN528" s="684"/>
      <c r="AO528" s="684"/>
      <c r="AP528" s="684"/>
      <c r="AQ528" s="684"/>
      <c r="AR528" s="684"/>
      <c r="AS528" s="684"/>
      <c r="AT528" s="684"/>
      <c r="AU528" s="684"/>
      <c r="AV528" s="684"/>
      <c r="AW528" s="684"/>
      <c r="AX528" s="684"/>
      <c r="AY528" s="684"/>
      <c r="AZ528" s="684"/>
      <c r="BA528" s="684"/>
      <c r="BB528" s="684"/>
      <c r="BC528" s="684"/>
      <c r="BD528" s="684"/>
      <c r="BE528" s="684"/>
      <c r="BF528" s="684"/>
      <c r="BG528" s="684"/>
      <c r="BH528" s="684"/>
      <c r="BI528" s="684"/>
      <c r="BJ528" s="684"/>
      <c r="BK528" s="684"/>
      <c r="BL528" s="684"/>
      <c r="BM528" s="684"/>
      <c r="BN528" s="684"/>
      <c r="BO528" s="684"/>
      <c r="BP528" s="684"/>
      <c r="BQ528" s="684"/>
      <c r="BR528" s="684"/>
      <c r="BS528" s="684"/>
      <c r="BT528" s="684"/>
      <c r="BU528" s="684"/>
      <c r="BV528" s="684"/>
      <c r="BW528" s="684"/>
      <c r="BX528" s="684"/>
      <c r="BY528" s="684"/>
      <c r="BZ528" s="684"/>
      <c r="CA528" s="684"/>
      <c r="CB528" s="684"/>
      <c r="CC528" s="684"/>
      <c r="CD528" s="684"/>
      <c r="CE528" s="684"/>
      <c r="CF528" s="684"/>
      <c r="CG528" s="684"/>
      <c r="CH528" s="684"/>
      <c r="CI528" s="684"/>
      <c r="CJ528" s="684"/>
      <c r="CK528" s="684"/>
      <c r="CL528" s="684"/>
      <c r="CM528" s="684"/>
      <c r="CN528" s="684"/>
      <c r="CO528" s="684"/>
      <c r="CP528" s="684"/>
      <c r="CQ528" s="684"/>
      <c r="CR528" s="684"/>
      <c r="CS528" s="684"/>
      <c r="CT528" s="684"/>
      <c r="CU528" s="684"/>
      <c r="CV528" s="684"/>
      <c r="CW528" s="684"/>
      <c r="CX528" s="684"/>
      <c r="CY528" s="684"/>
      <c r="CZ528" s="684"/>
      <c r="DA528" s="684"/>
      <c r="DB528" s="684"/>
      <c r="DC528" s="684"/>
      <c r="DD528" s="684"/>
      <c r="DE528" s="684"/>
      <c r="DF528" s="684"/>
      <c r="DG528" s="684"/>
      <c r="DH528" s="684"/>
      <c r="DI528" s="684"/>
      <c r="DJ528" s="684"/>
      <c r="DK528" s="684"/>
      <c r="DL528" s="684"/>
      <c r="DM528" s="684"/>
      <c r="DN528" s="684"/>
      <c r="DO528" s="684"/>
      <c r="DP528" s="684"/>
      <c r="DQ528" s="684"/>
      <c r="DR528" s="684"/>
      <c r="DS528" s="684"/>
      <c r="DT528" s="684"/>
      <c r="DU528" s="684"/>
      <c r="DV528" s="684"/>
      <c r="DW528" s="684"/>
      <c r="DX528" s="684"/>
      <c r="DY528" s="684"/>
      <c r="DZ528" s="684"/>
      <c r="EA528" s="684"/>
      <c r="EB528" s="684"/>
      <c r="EC528" s="684"/>
      <c r="ED528" s="684"/>
      <c r="EE528" s="684"/>
      <c r="EF528" s="684"/>
      <c r="EG528" s="684"/>
      <c r="EH528" s="684"/>
      <c r="EI528" s="684"/>
      <c r="EJ528" s="684"/>
      <c r="EK528" s="684"/>
      <c r="EL528" s="684"/>
      <c r="EM528" s="684"/>
      <c r="EN528" s="684"/>
      <c r="EO528" s="684"/>
      <c r="EP528" s="684"/>
      <c r="EQ528" s="684"/>
      <c r="ER528" s="684"/>
      <c r="ES528" s="684"/>
      <c r="ET528" s="684"/>
      <c r="EU528" s="684"/>
      <c r="EV528" s="684"/>
      <c r="EW528" s="684"/>
      <c r="EX528" s="684"/>
      <c r="EY528" s="684"/>
      <c r="EZ528" s="684"/>
      <c r="FA528" s="684"/>
      <c r="FB528" s="684"/>
      <c r="FC528" s="684"/>
      <c r="FD528" s="684"/>
      <c r="FE528" s="684"/>
      <c r="FF528" s="684"/>
      <c r="FG528" s="684"/>
      <c r="FH528" s="684"/>
      <c r="FI528" s="684"/>
      <c r="FJ528" s="684"/>
      <c r="FK528" s="684"/>
      <c r="FL528" s="684"/>
      <c r="FM528" s="684"/>
      <c r="FN528" s="684"/>
      <c r="FO528" s="684"/>
      <c r="FP528" s="684"/>
      <c r="FQ528" s="684"/>
      <c r="FR528" s="684"/>
      <c r="FS528" s="684"/>
      <c r="FT528" s="684"/>
      <c r="FU528" s="684"/>
      <c r="FV528" s="684"/>
      <c r="FW528" s="684"/>
      <c r="FX528" s="684"/>
      <c r="FY528" s="684"/>
      <c r="FZ528" s="684"/>
      <c r="GA528" s="684"/>
      <c r="GB528" s="684"/>
      <c r="GC528" s="684"/>
      <c r="GD528" s="684"/>
      <c r="GE528" s="684"/>
      <c r="GF528" s="684"/>
      <c r="GG528" s="684"/>
      <c r="GH528" s="684"/>
      <c r="GI528" s="684"/>
      <c r="GJ528" s="684"/>
      <c r="GK528" s="684"/>
      <c r="GL528" s="684"/>
      <c r="GM528" s="684"/>
      <c r="GN528" s="684"/>
      <c r="GO528" s="684"/>
      <c r="GP528" s="684"/>
      <c r="GQ528" s="684"/>
      <c r="GR528" s="684"/>
      <c r="GS528" s="684"/>
      <c r="GT528" s="684"/>
      <c r="GU528" s="684"/>
      <c r="GV528" s="684"/>
      <c r="GW528" s="684"/>
      <c r="GX528" s="684"/>
      <c r="GY528" s="684"/>
      <c r="GZ528" s="684"/>
      <c r="HA528" s="684"/>
      <c r="HB528" s="684"/>
      <c r="HC528" s="684"/>
      <c r="HD528" s="684"/>
      <c r="HE528" s="684"/>
      <c r="HF528" s="684"/>
      <c r="HG528" s="684"/>
      <c r="HH528" s="684"/>
      <c r="HI528" s="684"/>
      <c r="HJ528" s="684"/>
      <c r="HK528" s="684"/>
      <c r="HL528" s="684"/>
      <c r="HM528" s="684"/>
      <c r="HN528" s="684"/>
      <c r="HO528" s="684"/>
      <c r="HP528" s="684"/>
      <c r="HQ528" s="684"/>
      <c r="HR528" s="684"/>
      <c r="HS528" s="684"/>
      <c r="HT528" s="684"/>
    </row>
    <row r="529" spans="1:228">
      <c r="A529" s="543" t="s">
        <v>2688</v>
      </c>
      <c r="B529" s="544" t="s">
        <v>2689</v>
      </c>
      <c r="C529" s="545">
        <v>39.200000000000003</v>
      </c>
      <c r="D529" s="588">
        <v>57.23</v>
      </c>
      <c r="E529" s="589">
        <v>47.04</v>
      </c>
      <c r="F529" s="684"/>
      <c r="G529" s="684"/>
      <c r="H529" s="684"/>
      <c r="I529" s="684"/>
      <c r="J529" s="684"/>
      <c r="K529" s="684"/>
      <c r="L529" s="684"/>
      <c r="M529" s="684"/>
      <c r="N529" s="684"/>
      <c r="O529" s="684"/>
      <c r="P529" s="684"/>
      <c r="Q529" s="684"/>
      <c r="R529" s="684"/>
      <c r="S529" s="684"/>
      <c r="T529" s="684"/>
      <c r="U529" s="684"/>
      <c r="V529" s="684"/>
      <c r="W529" s="684"/>
      <c r="X529" s="684"/>
      <c r="Y529" s="684"/>
      <c r="Z529" s="684"/>
      <c r="AA529" s="684"/>
      <c r="AB529" s="684"/>
      <c r="AC529" s="684"/>
      <c r="AD529" s="684"/>
      <c r="AE529" s="684"/>
      <c r="AF529" s="684"/>
      <c r="AG529" s="684"/>
      <c r="AH529" s="684"/>
      <c r="AI529" s="684"/>
      <c r="AJ529" s="684"/>
      <c r="AK529" s="684"/>
      <c r="AL529" s="684"/>
      <c r="AM529" s="684"/>
      <c r="AN529" s="684"/>
      <c r="AO529" s="684"/>
      <c r="AP529" s="684"/>
      <c r="AQ529" s="684"/>
      <c r="AR529" s="684"/>
      <c r="AS529" s="684"/>
      <c r="AT529" s="684"/>
      <c r="AU529" s="684"/>
      <c r="AV529" s="684"/>
      <c r="AW529" s="684"/>
      <c r="AX529" s="684"/>
      <c r="AY529" s="684"/>
      <c r="AZ529" s="684"/>
      <c r="BA529" s="684"/>
      <c r="BB529" s="684"/>
      <c r="BC529" s="684"/>
      <c r="BD529" s="684"/>
      <c r="BE529" s="684"/>
      <c r="BF529" s="684"/>
      <c r="BG529" s="684"/>
      <c r="BH529" s="684"/>
      <c r="BI529" s="684"/>
      <c r="BJ529" s="684"/>
      <c r="BK529" s="684"/>
      <c r="BL529" s="684"/>
      <c r="BM529" s="684"/>
      <c r="BN529" s="684"/>
      <c r="BO529" s="684"/>
      <c r="BP529" s="684"/>
      <c r="BQ529" s="684"/>
      <c r="BR529" s="684"/>
      <c r="BS529" s="684"/>
      <c r="BT529" s="684"/>
      <c r="BU529" s="684"/>
      <c r="BV529" s="684"/>
      <c r="BW529" s="684"/>
      <c r="BX529" s="684"/>
      <c r="BY529" s="684"/>
      <c r="BZ529" s="684"/>
      <c r="CA529" s="684"/>
      <c r="CB529" s="684"/>
      <c r="CC529" s="684"/>
      <c r="CD529" s="684"/>
      <c r="CE529" s="684"/>
      <c r="CF529" s="684"/>
      <c r="CG529" s="684"/>
      <c r="CH529" s="684"/>
      <c r="CI529" s="684"/>
      <c r="CJ529" s="684"/>
      <c r="CK529" s="684"/>
      <c r="CL529" s="684"/>
      <c r="CM529" s="684"/>
      <c r="CN529" s="684"/>
      <c r="CO529" s="684"/>
      <c r="CP529" s="684"/>
      <c r="CQ529" s="684"/>
      <c r="CR529" s="684"/>
      <c r="CS529" s="684"/>
      <c r="CT529" s="684"/>
      <c r="CU529" s="684"/>
      <c r="CV529" s="684"/>
      <c r="CW529" s="684"/>
      <c r="CX529" s="684"/>
      <c r="CY529" s="684"/>
      <c r="CZ529" s="684"/>
      <c r="DA529" s="684"/>
      <c r="DB529" s="684"/>
      <c r="DC529" s="684"/>
      <c r="DD529" s="684"/>
      <c r="DE529" s="684"/>
      <c r="DF529" s="684"/>
      <c r="DG529" s="684"/>
      <c r="DH529" s="684"/>
      <c r="DI529" s="684"/>
      <c r="DJ529" s="684"/>
      <c r="DK529" s="684"/>
      <c r="DL529" s="684"/>
      <c r="DM529" s="684"/>
      <c r="DN529" s="684"/>
      <c r="DO529" s="684"/>
      <c r="DP529" s="684"/>
      <c r="DQ529" s="684"/>
      <c r="DR529" s="684"/>
      <c r="DS529" s="684"/>
      <c r="DT529" s="684"/>
      <c r="DU529" s="684"/>
      <c r="DV529" s="684"/>
      <c r="DW529" s="684"/>
      <c r="DX529" s="684"/>
      <c r="DY529" s="684"/>
      <c r="DZ529" s="684"/>
      <c r="EA529" s="684"/>
      <c r="EB529" s="684"/>
      <c r="EC529" s="684"/>
      <c r="ED529" s="684"/>
      <c r="EE529" s="684"/>
      <c r="EF529" s="684"/>
      <c r="EG529" s="684"/>
      <c r="EH529" s="684"/>
      <c r="EI529" s="684"/>
      <c r="EJ529" s="684"/>
      <c r="EK529" s="684"/>
      <c r="EL529" s="684"/>
      <c r="EM529" s="684"/>
      <c r="EN529" s="684"/>
      <c r="EO529" s="684"/>
      <c r="EP529" s="684"/>
      <c r="EQ529" s="684"/>
      <c r="ER529" s="684"/>
      <c r="ES529" s="684"/>
      <c r="ET529" s="684"/>
      <c r="EU529" s="684"/>
      <c r="EV529" s="684"/>
      <c r="EW529" s="684"/>
      <c r="EX529" s="684"/>
      <c r="EY529" s="684"/>
      <c r="EZ529" s="684"/>
      <c r="FA529" s="684"/>
      <c r="FB529" s="684"/>
      <c r="FC529" s="684"/>
      <c r="FD529" s="684"/>
      <c r="FE529" s="684"/>
      <c r="FF529" s="684"/>
      <c r="FG529" s="684"/>
      <c r="FH529" s="684"/>
      <c r="FI529" s="684"/>
      <c r="FJ529" s="684"/>
      <c r="FK529" s="684"/>
      <c r="FL529" s="684"/>
      <c r="FM529" s="684"/>
      <c r="FN529" s="684"/>
      <c r="FO529" s="684"/>
      <c r="FP529" s="684"/>
      <c r="FQ529" s="684"/>
      <c r="FR529" s="684"/>
      <c r="FS529" s="684"/>
      <c r="FT529" s="684"/>
      <c r="FU529" s="684"/>
      <c r="FV529" s="684"/>
      <c r="FW529" s="684"/>
      <c r="FX529" s="684"/>
      <c r="FY529" s="684"/>
      <c r="FZ529" s="684"/>
      <c r="GA529" s="684"/>
      <c r="GB529" s="684"/>
      <c r="GC529" s="684"/>
      <c r="GD529" s="684"/>
      <c r="GE529" s="684"/>
      <c r="GF529" s="684"/>
      <c r="GG529" s="684"/>
      <c r="GH529" s="684"/>
      <c r="GI529" s="684"/>
      <c r="GJ529" s="684"/>
      <c r="GK529" s="684"/>
      <c r="GL529" s="684"/>
      <c r="GM529" s="684"/>
      <c r="GN529" s="684"/>
      <c r="GO529" s="684"/>
      <c r="GP529" s="684"/>
      <c r="GQ529" s="684"/>
      <c r="GR529" s="684"/>
      <c r="GS529" s="684"/>
      <c r="GT529" s="684"/>
      <c r="GU529" s="684"/>
      <c r="GV529" s="684"/>
      <c r="GW529" s="684"/>
      <c r="GX529" s="684"/>
      <c r="GY529" s="684"/>
      <c r="GZ529" s="684"/>
      <c r="HA529" s="684"/>
      <c r="HB529" s="684"/>
      <c r="HC529" s="684"/>
      <c r="HD529" s="684"/>
      <c r="HE529" s="684"/>
      <c r="HF529" s="684"/>
      <c r="HG529" s="684"/>
      <c r="HH529" s="684"/>
      <c r="HI529" s="684"/>
      <c r="HJ529" s="684"/>
      <c r="HK529" s="684"/>
      <c r="HL529" s="684"/>
      <c r="HM529" s="684"/>
      <c r="HN529" s="684"/>
      <c r="HO529" s="684"/>
      <c r="HP529" s="684"/>
      <c r="HQ529" s="684"/>
      <c r="HR529" s="684"/>
      <c r="HS529" s="684"/>
      <c r="HT529" s="684"/>
    </row>
    <row r="530" spans="1:228">
      <c r="A530" s="543" t="s">
        <v>2690</v>
      </c>
      <c r="B530" s="544" t="s">
        <v>2691</v>
      </c>
      <c r="C530" s="545">
        <v>39.200000000000003</v>
      </c>
      <c r="D530" s="588">
        <v>57.23</v>
      </c>
      <c r="E530" s="589">
        <v>47.04</v>
      </c>
      <c r="F530" s="684"/>
      <c r="G530" s="684"/>
      <c r="H530" s="684"/>
      <c r="I530" s="684"/>
      <c r="J530" s="684"/>
      <c r="K530" s="684"/>
      <c r="L530" s="684"/>
      <c r="M530" s="684"/>
      <c r="N530" s="684"/>
      <c r="O530" s="684"/>
      <c r="P530" s="684"/>
      <c r="Q530" s="684"/>
      <c r="R530" s="684"/>
      <c r="S530" s="684"/>
      <c r="T530" s="684"/>
      <c r="U530" s="684"/>
      <c r="V530" s="684"/>
      <c r="W530" s="684"/>
      <c r="X530" s="684"/>
      <c r="Y530" s="684"/>
      <c r="Z530" s="684"/>
      <c r="AA530" s="684"/>
      <c r="AB530" s="684"/>
      <c r="AC530" s="684"/>
      <c r="AD530" s="684"/>
      <c r="AE530" s="684"/>
      <c r="AF530" s="684"/>
      <c r="AG530" s="684"/>
      <c r="AH530" s="684"/>
      <c r="AI530" s="684"/>
      <c r="AJ530" s="684"/>
      <c r="AK530" s="684"/>
      <c r="AL530" s="684"/>
      <c r="AM530" s="684"/>
      <c r="AN530" s="684"/>
      <c r="AO530" s="684"/>
      <c r="AP530" s="684"/>
      <c r="AQ530" s="684"/>
      <c r="AR530" s="684"/>
      <c r="AS530" s="684"/>
      <c r="AT530" s="684"/>
      <c r="AU530" s="684"/>
      <c r="AV530" s="684"/>
      <c r="AW530" s="684"/>
      <c r="AX530" s="684"/>
      <c r="AY530" s="684"/>
      <c r="AZ530" s="684"/>
      <c r="BA530" s="684"/>
      <c r="BB530" s="684"/>
      <c r="BC530" s="684"/>
      <c r="BD530" s="684"/>
      <c r="BE530" s="684"/>
      <c r="BF530" s="684"/>
      <c r="BG530" s="684"/>
      <c r="BH530" s="684"/>
      <c r="BI530" s="684"/>
      <c r="BJ530" s="684"/>
      <c r="BK530" s="684"/>
      <c r="BL530" s="684"/>
      <c r="BM530" s="684"/>
      <c r="BN530" s="684"/>
      <c r="BO530" s="684"/>
      <c r="BP530" s="684"/>
      <c r="BQ530" s="684"/>
      <c r="BR530" s="684"/>
      <c r="BS530" s="684"/>
      <c r="BT530" s="684"/>
      <c r="BU530" s="684"/>
      <c r="BV530" s="684"/>
      <c r="BW530" s="684"/>
      <c r="BX530" s="684"/>
      <c r="BY530" s="684"/>
      <c r="BZ530" s="684"/>
      <c r="CA530" s="684"/>
      <c r="CB530" s="684"/>
      <c r="CC530" s="684"/>
      <c r="CD530" s="684"/>
      <c r="CE530" s="684"/>
      <c r="CF530" s="684"/>
      <c r="CG530" s="684"/>
      <c r="CH530" s="684"/>
      <c r="CI530" s="684"/>
      <c r="CJ530" s="684"/>
      <c r="CK530" s="684"/>
      <c r="CL530" s="684"/>
      <c r="CM530" s="684"/>
      <c r="CN530" s="684"/>
      <c r="CO530" s="684"/>
      <c r="CP530" s="684"/>
      <c r="CQ530" s="684"/>
      <c r="CR530" s="684"/>
      <c r="CS530" s="684"/>
      <c r="CT530" s="684"/>
      <c r="CU530" s="684"/>
      <c r="CV530" s="684"/>
      <c r="CW530" s="684"/>
      <c r="CX530" s="684"/>
      <c r="CY530" s="684"/>
      <c r="CZ530" s="684"/>
      <c r="DA530" s="684"/>
      <c r="DB530" s="684"/>
      <c r="DC530" s="684"/>
      <c r="DD530" s="684"/>
      <c r="DE530" s="684"/>
      <c r="DF530" s="684"/>
      <c r="DG530" s="684"/>
      <c r="DH530" s="684"/>
      <c r="DI530" s="684"/>
      <c r="DJ530" s="684"/>
      <c r="DK530" s="684"/>
      <c r="DL530" s="684"/>
      <c r="DM530" s="684"/>
      <c r="DN530" s="684"/>
      <c r="DO530" s="684"/>
      <c r="DP530" s="684"/>
      <c r="DQ530" s="684"/>
      <c r="DR530" s="684"/>
      <c r="DS530" s="684"/>
      <c r="DT530" s="684"/>
      <c r="DU530" s="684"/>
      <c r="DV530" s="684"/>
      <c r="DW530" s="684"/>
      <c r="DX530" s="684"/>
      <c r="DY530" s="684"/>
      <c r="DZ530" s="684"/>
      <c r="EA530" s="684"/>
      <c r="EB530" s="684"/>
      <c r="EC530" s="684"/>
      <c r="ED530" s="684"/>
      <c r="EE530" s="684"/>
      <c r="EF530" s="684"/>
      <c r="EG530" s="684"/>
      <c r="EH530" s="684"/>
      <c r="EI530" s="684"/>
      <c r="EJ530" s="684"/>
      <c r="EK530" s="684"/>
      <c r="EL530" s="684"/>
      <c r="EM530" s="684"/>
      <c r="EN530" s="684"/>
      <c r="EO530" s="684"/>
      <c r="EP530" s="684"/>
      <c r="EQ530" s="684"/>
      <c r="ER530" s="684"/>
      <c r="ES530" s="684"/>
      <c r="ET530" s="684"/>
      <c r="EU530" s="684"/>
      <c r="EV530" s="684"/>
      <c r="EW530" s="684"/>
      <c r="EX530" s="684"/>
      <c r="EY530" s="684"/>
      <c r="EZ530" s="684"/>
      <c r="FA530" s="684"/>
      <c r="FB530" s="684"/>
      <c r="FC530" s="684"/>
      <c r="FD530" s="684"/>
      <c r="FE530" s="684"/>
      <c r="FF530" s="684"/>
      <c r="FG530" s="684"/>
      <c r="FH530" s="684"/>
      <c r="FI530" s="684"/>
      <c r="FJ530" s="684"/>
      <c r="FK530" s="684"/>
      <c r="FL530" s="684"/>
      <c r="FM530" s="684"/>
      <c r="FN530" s="684"/>
      <c r="FO530" s="684"/>
      <c r="FP530" s="684"/>
      <c r="FQ530" s="684"/>
      <c r="FR530" s="684"/>
      <c r="FS530" s="684"/>
      <c r="FT530" s="684"/>
      <c r="FU530" s="684"/>
      <c r="FV530" s="684"/>
      <c r="FW530" s="684"/>
      <c r="FX530" s="684"/>
      <c r="FY530" s="684"/>
      <c r="FZ530" s="684"/>
      <c r="GA530" s="684"/>
      <c r="GB530" s="684"/>
      <c r="GC530" s="684"/>
      <c r="GD530" s="684"/>
      <c r="GE530" s="684"/>
      <c r="GF530" s="684"/>
      <c r="GG530" s="684"/>
      <c r="GH530" s="684"/>
      <c r="GI530" s="684"/>
      <c r="GJ530" s="684"/>
      <c r="GK530" s="684"/>
      <c r="GL530" s="684"/>
      <c r="GM530" s="684"/>
      <c r="GN530" s="684"/>
      <c r="GO530" s="684"/>
      <c r="GP530" s="684"/>
      <c r="GQ530" s="684"/>
      <c r="GR530" s="684"/>
      <c r="GS530" s="684"/>
      <c r="GT530" s="684"/>
      <c r="GU530" s="684"/>
      <c r="GV530" s="684"/>
      <c r="GW530" s="684"/>
      <c r="GX530" s="684"/>
      <c r="GY530" s="684"/>
      <c r="GZ530" s="684"/>
      <c r="HA530" s="684"/>
      <c r="HB530" s="684"/>
      <c r="HC530" s="684"/>
      <c r="HD530" s="684"/>
      <c r="HE530" s="684"/>
      <c r="HF530" s="684"/>
      <c r="HG530" s="684"/>
      <c r="HH530" s="684"/>
      <c r="HI530" s="684"/>
      <c r="HJ530" s="684"/>
      <c r="HK530" s="684"/>
      <c r="HL530" s="684"/>
      <c r="HM530" s="684"/>
      <c r="HN530" s="684"/>
      <c r="HO530" s="684"/>
      <c r="HP530" s="684"/>
      <c r="HQ530" s="684"/>
      <c r="HR530" s="684"/>
      <c r="HS530" s="684"/>
      <c r="HT530" s="684"/>
    </row>
    <row r="531" spans="1:228">
      <c r="A531" s="543" t="s">
        <v>2692</v>
      </c>
      <c r="B531" s="544" t="s">
        <v>2693</v>
      </c>
      <c r="C531" s="545">
        <v>60.67</v>
      </c>
      <c r="D531" s="588">
        <v>88.58</v>
      </c>
      <c r="E531" s="589">
        <v>72.8</v>
      </c>
      <c r="F531" s="684"/>
      <c r="G531" s="684"/>
      <c r="H531" s="684"/>
      <c r="I531" s="684"/>
      <c r="J531" s="684"/>
      <c r="K531" s="684"/>
      <c r="L531" s="684"/>
      <c r="M531" s="684"/>
      <c r="N531" s="684"/>
      <c r="O531" s="684"/>
      <c r="P531" s="684"/>
      <c r="Q531" s="684"/>
      <c r="R531" s="684"/>
      <c r="S531" s="684"/>
      <c r="T531" s="684"/>
      <c r="U531" s="684"/>
      <c r="V531" s="684"/>
      <c r="W531" s="684"/>
      <c r="X531" s="684"/>
      <c r="Y531" s="684"/>
      <c r="Z531" s="684"/>
      <c r="AA531" s="684"/>
      <c r="AB531" s="684"/>
      <c r="AC531" s="684"/>
      <c r="AD531" s="684"/>
      <c r="AE531" s="684"/>
      <c r="AF531" s="684"/>
      <c r="AG531" s="684"/>
      <c r="AH531" s="684"/>
      <c r="AI531" s="684"/>
      <c r="AJ531" s="684"/>
      <c r="AK531" s="684"/>
      <c r="AL531" s="684"/>
      <c r="AM531" s="684"/>
      <c r="AN531" s="684"/>
      <c r="AO531" s="684"/>
      <c r="AP531" s="684"/>
      <c r="AQ531" s="684"/>
      <c r="AR531" s="684"/>
      <c r="AS531" s="684"/>
      <c r="AT531" s="684"/>
      <c r="AU531" s="684"/>
      <c r="AV531" s="684"/>
      <c r="AW531" s="684"/>
      <c r="AX531" s="684"/>
      <c r="AY531" s="684"/>
      <c r="AZ531" s="684"/>
      <c r="BA531" s="684"/>
      <c r="BB531" s="684"/>
      <c r="BC531" s="684"/>
      <c r="BD531" s="684"/>
      <c r="BE531" s="684"/>
      <c r="BF531" s="684"/>
      <c r="BG531" s="684"/>
      <c r="BH531" s="684"/>
      <c r="BI531" s="684"/>
      <c r="BJ531" s="684"/>
      <c r="BK531" s="684"/>
      <c r="BL531" s="684"/>
      <c r="BM531" s="684"/>
      <c r="BN531" s="684"/>
      <c r="BO531" s="684"/>
      <c r="BP531" s="684"/>
      <c r="BQ531" s="684"/>
      <c r="BR531" s="684"/>
      <c r="BS531" s="684"/>
      <c r="BT531" s="684"/>
      <c r="BU531" s="684"/>
      <c r="BV531" s="684"/>
      <c r="BW531" s="684"/>
      <c r="BX531" s="684"/>
      <c r="BY531" s="684"/>
      <c r="BZ531" s="684"/>
      <c r="CA531" s="684"/>
      <c r="CB531" s="684"/>
      <c r="CC531" s="684"/>
      <c r="CD531" s="684"/>
      <c r="CE531" s="684"/>
      <c r="CF531" s="684"/>
      <c r="CG531" s="684"/>
      <c r="CH531" s="684"/>
      <c r="CI531" s="684"/>
      <c r="CJ531" s="684"/>
      <c r="CK531" s="684"/>
      <c r="CL531" s="684"/>
      <c r="CM531" s="684"/>
      <c r="CN531" s="684"/>
      <c r="CO531" s="684"/>
      <c r="CP531" s="684"/>
      <c r="CQ531" s="684"/>
      <c r="CR531" s="684"/>
      <c r="CS531" s="684"/>
      <c r="CT531" s="684"/>
      <c r="CU531" s="684"/>
      <c r="CV531" s="684"/>
      <c r="CW531" s="684"/>
      <c r="CX531" s="684"/>
      <c r="CY531" s="684"/>
      <c r="CZ531" s="684"/>
      <c r="DA531" s="684"/>
      <c r="DB531" s="684"/>
      <c r="DC531" s="684"/>
      <c r="DD531" s="684"/>
      <c r="DE531" s="684"/>
      <c r="DF531" s="684"/>
      <c r="DG531" s="684"/>
      <c r="DH531" s="684"/>
      <c r="DI531" s="684"/>
      <c r="DJ531" s="684"/>
      <c r="DK531" s="684"/>
      <c r="DL531" s="684"/>
      <c r="DM531" s="684"/>
      <c r="DN531" s="684"/>
      <c r="DO531" s="684"/>
      <c r="DP531" s="684"/>
      <c r="DQ531" s="684"/>
      <c r="DR531" s="684"/>
      <c r="DS531" s="684"/>
      <c r="DT531" s="684"/>
      <c r="DU531" s="684"/>
      <c r="DV531" s="684"/>
      <c r="DW531" s="684"/>
      <c r="DX531" s="684"/>
      <c r="DY531" s="684"/>
      <c r="DZ531" s="684"/>
      <c r="EA531" s="684"/>
      <c r="EB531" s="684"/>
      <c r="EC531" s="684"/>
      <c r="ED531" s="684"/>
      <c r="EE531" s="684"/>
      <c r="EF531" s="684"/>
      <c r="EG531" s="684"/>
      <c r="EH531" s="684"/>
      <c r="EI531" s="684"/>
      <c r="EJ531" s="684"/>
      <c r="EK531" s="684"/>
      <c r="EL531" s="684"/>
      <c r="EM531" s="684"/>
      <c r="EN531" s="684"/>
      <c r="EO531" s="684"/>
      <c r="EP531" s="684"/>
      <c r="EQ531" s="684"/>
      <c r="ER531" s="684"/>
      <c r="ES531" s="684"/>
      <c r="ET531" s="684"/>
      <c r="EU531" s="684"/>
      <c r="EV531" s="684"/>
      <c r="EW531" s="684"/>
      <c r="EX531" s="684"/>
      <c r="EY531" s="684"/>
      <c r="EZ531" s="684"/>
      <c r="FA531" s="684"/>
      <c r="FB531" s="684"/>
      <c r="FC531" s="684"/>
      <c r="FD531" s="684"/>
      <c r="FE531" s="684"/>
      <c r="FF531" s="684"/>
      <c r="FG531" s="684"/>
      <c r="FH531" s="684"/>
      <c r="FI531" s="684"/>
      <c r="FJ531" s="684"/>
      <c r="FK531" s="684"/>
      <c r="FL531" s="684"/>
      <c r="FM531" s="684"/>
      <c r="FN531" s="684"/>
      <c r="FO531" s="684"/>
      <c r="FP531" s="684"/>
      <c r="FQ531" s="684"/>
      <c r="FR531" s="684"/>
      <c r="FS531" s="684"/>
      <c r="FT531" s="684"/>
      <c r="FU531" s="684"/>
      <c r="FV531" s="684"/>
      <c r="FW531" s="684"/>
      <c r="FX531" s="684"/>
      <c r="FY531" s="684"/>
      <c r="FZ531" s="684"/>
      <c r="GA531" s="684"/>
      <c r="GB531" s="684"/>
      <c r="GC531" s="684"/>
      <c r="GD531" s="684"/>
      <c r="GE531" s="684"/>
      <c r="GF531" s="684"/>
      <c r="GG531" s="684"/>
      <c r="GH531" s="684"/>
      <c r="GI531" s="684"/>
      <c r="GJ531" s="684"/>
      <c r="GK531" s="684"/>
      <c r="GL531" s="684"/>
      <c r="GM531" s="684"/>
      <c r="GN531" s="684"/>
      <c r="GO531" s="684"/>
      <c r="GP531" s="684"/>
      <c r="GQ531" s="684"/>
      <c r="GR531" s="684"/>
      <c r="GS531" s="684"/>
      <c r="GT531" s="684"/>
      <c r="GU531" s="684"/>
      <c r="GV531" s="684"/>
      <c r="GW531" s="684"/>
      <c r="GX531" s="684"/>
      <c r="GY531" s="684"/>
      <c r="GZ531" s="684"/>
      <c r="HA531" s="684"/>
      <c r="HB531" s="684"/>
      <c r="HC531" s="684"/>
      <c r="HD531" s="684"/>
      <c r="HE531" s="684"/>
      <c r="HF531" s="684"/>
      <c r="HG531" s="684"/>
      <c r="HH531" s="684"/>
      <c r="HI531" s="684"/>
      <c r="HJ531" s="684"/>
      <c r="HK531" s="684"/>
      <c r="HL531" s="684"/>
      <c r="HM531" s="684"/>
      <c r="HN531" s="684"/>
      <c r="HO531" s="684"/>
      <c r="HP531" s="684"/>
      <c r="HQ531" s="684"/>
      <c r="HR531" s="684"/>
      <c r="HS531" s="684"/>
      <c r="HT531" s="684"/>
    </row>
    <row r="532" spans="1:228">
      <c r="A532" s="543" t="s">
        <v>2694</v>
      </c>
      <c r="B532" s="544" t="s">
        <v>2695</v>
      </c>
      <c r="C532" s="545">
        <v>70.209999999999994</v>
      </c>
      <c r="D532" s="588">
        <v>102.51</v>
      </c>
      <c r="E532" s="589">
        <v>84.25</v>
      </c>
      <c r="F532" s="684"/>
      <c r="G532" s="684"/>
      <c r="H532" s="684"/>
      <c r="I532" s="684"/>
      <c r="J532" s="684"/>
      <c r="K532" s="684"/>
      <c r="L532" s="684"/>
      <c r="M532" s="684"/>
      <c r="N532" s="684"/>
      <c r="O532" s="684"/>
      <c r="P532" s="684"/>
      <c r="Q532" s="684"/>
      <c r="R532" s="684"/>
      <c r="S532" s="684"/>
      <c r="T532" s="684"/>
      <c r="U532" s="684"/>
      <c r="V532" s="684"/>
      <c r="W532" s="684"/>
      <c r="X532" s="684"/>
      <c r="Y532" s="684"/>
      <c r="Z532" s="684"/>
      <c r="AA532" s="684"/>
      <c r="AB532" s="684"/>
      <c r="AC532" s="684"/>
      <c r="AD532" s="684"/>
      <c r="AE532" s="684"/>
      <c r="AF532" s="684"/>
      <c r="AG532" s="684"/>
      <c r="AH532" s="684"/>
      <c r="AI532" s="684"/>
      <c r="AJ532" s="684"/>
      <c r="AK532" s="684"/>
      <c r="AL532" s="684"/>
      <c r="AM532" s="684"/>
      <c r="AN532" s="684"/>
      <c r="AO532" s="684"/>
      <c r="AP532" s="684"/>
      <c r="AQ532" s="684"/>
      <c r="AR532" s="684"/>
      <c r="AS532" s="684"/>
      <c r="AT532" s="684"/>
      <c r="AU532" s="684"/>
      <c r="AV532" s="684"/>
      <c r="AW532" s="684"/>
      <c r="AX532" s="684"/>
      <c r="AY532" s="684"/>
      <c r="AZ532" s="684"/>
      <c r="BA532" s="684"/>
      <c r="BB532" s="684"/>
      <c r="BC532" s="684"/>
      <c r="BD532" s="684"/>
      <c r="BE532" s="684"/>
      <c r="BF532" s="684"/>
      <c r="BG532" s="684"/>
      <c r="BH532" s="684"/>
      <c r="BI532" s="684"/>
      <c r="BJ532" s="684"/>
      <c r="BK532" s="684"/>
      <c r="BL532" s="684"/>
      <c r="BM532" s="684"/>
      <c r="BN532" s="684"/>
      <c r="BO532" s="684"/>
      <c r="BP532" s="684"/>
      <c r="BQ532" s="684"/>
      <c r="BR532" s="684"/>
      <c r="BS532" s="684"/>
      <c r="BT532" s="684"/>
      <c r="BU532" s="684"/>
      <c r="BV532" s="684"/>
      <c r="BW532" s="684"/>
      <c r="BX532" s="684"/>
      <c r="BY532" s="684"/>
      <c r="BZ532" s="684"/>
      <c r="CA532" s="684"/>
      <c r="CB532" s="684"/>
      <c r="CC532" s="684"/>
      <c r="CD532" s="684"/>
      <c r="CE532" s="684"/>
      <c r="CF532" s="684"/>
      <c r="CG532" s="684"/>
      <c r="CH532" s="684"/>
      <c r="CI532" s="684"/>
      <c r="CJ532" s="684"/>
      <c r="CK532" s="684"/>
      <c r="CL532" s="684"/>
      <c r="CM532" s="684"/>
      <c r="CN532" s="684"/>
      <c r="CO532" s="684"/>
      <c r="CP532" s="684"/>
      <c r="CQ532" s="684"/>
      <c r="CR532" s="684"/>
      <c r="CS532" s="684"/>
      <c r="CT532" s="684"/>
      <c r="CU532" s="684"/>
      <c r="CV532" s="684"/>
      <c r="CW532" s="684"/>
      <c r="CX532" s="684"/>
      <c r="CY532" s="684"/>
      <c r="CZ532" s="684"/>
      <c r="DA532" s="684"/>
      <c r="DB532" s="684"/>
      <c r="DC532" s="684"/>
      <c r="DD532" s="684"/>
      <c r="DE532" s="684"/>
      <c r="DF532" s="684"/>
      <c r="DG532" s="684"/>
      <c r="DH532" s="684"/>
      <c r="DI532" s="684"/>
      <c r="DJ532" s="684"/>
      <c r="DK532" s="684"/>
      <c r="DL532" s="684"/>
      <c r="DM532" s="684"/>
      <c r="DN532" s="684"/>
      <c r="DO532" s="684"/>
      <c r="DP532" s="684"/>
      <c r="DQ532" s="684"/>
      <c r="DR532" s="684"/>
      <c r="DS532" s="684"/>
      <c r="DT532" s="684"/>
      <c r="DU532" s="684"/>
      <c r="DV532" s="684"/>
      <c r="DW532" s="684"/>
      <c r="DX532" s="684"/>
      <c r="DY532" s="684"/>
      <c r="DZ532" s="684"/>
      <c r="EA532" s="684"/>
      <c r="EB532" s="684"/>
      <c r="EC532" s="684"/>
      <c r="ED532" s="684"/>
      <c r="EE532" s="684"/>
      <c r="EF532" s="684"/>
      <c r="EG532" s="684"/>
      <c r="EH532" s="684"/>
      <c r="EI532" s="684"/>
      <c r="EJ532" s="684"/>
      <c r="EK532" s="684"/>
      <c r="EL532" s="684"/>
      <c r="EM532" s="684"/>
      <c r="EN532" s="684"/>
      <c r="EO532" s="684"/>
      <c r="EP532" s="684"/>
      <c r="EQ532" s="684"/>
      <c r="ER532" s="684"/>
      <c r="ES532" s="684"/>
      <c r="ET532" s="684"/>
      <c r="EU532" s="684"/>
      <c r="EV532" s="684"/>
      <c r="EW532" s="684"/>
      <c r="EX532" s="684"/>
      <c r="EY532" s="684"/>
      <c r="EZ532" s="684"/>
      <c r="FA532" s="684"/>
      <c r="FB532" s="684"/>
      <c r="FC532" s="684"/>
      <c r="FD532" s="684"/>
      <c r="FE532" s="684"/>
      <c r="FF532" s="684"/>
      <c r="FG532" s="684"/>
      <c r="FH532" s="684"/>
      <c r="FI532" s="684"/>
      <c r="FJ532" s="684"/>
      <c r="FK532" s="684"/>
      <c r="FL532" s="684"/>
      <c r="FM532" s="684"/>
      <c r="FN532" s="684"/>
      <c r="FO532" s="684"/>
      <c r="FP532" s="684"/>
      <c r="FQ532" s="684"/>
      <c r="FR532" s="684"/>
      <c r="FS532" s="684"/>
      <c r="FT532" s="684"/>
      <c r="FU532" s="684"/>
      <c r="FV532" s="684"/>
      <c r="FW532" s="684"/>
      <c r="FX532" s="684"/>
      <c r="FY532" s="684"/>
      <c r="FZ532" s="684"/>
      <c r="GA532" s="684"/>
      <c r="GB532" s="684"/>
      <c r="GC532" s="684"/>
      <c r="GD532" s="684"/>
      <c r="GE532" s="684"/>
      <c r="GF532" s="684"/>
      <c r="GG532" s="684"/>
      <c r="GH532" s="684"/>
      <c r="GI532" s="684"/>
      <c r="GJ532" s="684"/>
      <c r="GK532" s="684"/>
      <c r="GL532" s="684"/>
      <c r="GM532" s="684"/>
      <c r="GN532" s="684"/>
      <c r="GO532" s="684"/>
      <c r="GP532" s="684"/>
      <c r="GQ532" s="684"/>
      <c r="GR532" s="684"/>
      <c r="GS532" s="684"/>
      <c r="GT532" s="684"/>
      <c r="GU532" s="684"/>
      <c r="GV532" s="684"/>
      <c r="GW532" s="684"/>
      <c r="GX532" s="684"/>
      <c r="GY532" s="684"/>
      <c r="GZ532" s="684"/>
      <c r="HA532" s="684"/>
      <c r="HB532" s="684"/>
      <c r="HC532" s="684"/>
      <c r="HD532" s="684"/>
      <c r="HE532" s="684"/>
      <c r="HF532" s="684"/>
      <c r="HG532" s="684"/>
      <c r="HH532" s="684"/>
      <c r="HI532" s="684"/>
      <c r="HJ532" s="684"/>
      <c r="HK532" s="684"/>
      <c r="HL532" s="684"/>
      <c r="HM532" s="684"/>
      <c r="HN532" s="684"/>
      <c r="HO532" s="684"/>
      <c r="HP532" s="684"/>
      <c r="HQ532" s="684"/>
      <c r="HR532" s="684"/>
      <c r="HS532" s="684"/>
      <c r="HT532" s="684"/>
    </row>
    <row r="533" spans="1:228">
      <c r="A533" s="543" t="s">
        <v>2696</v>
      </c>
      <c r="B533" s="544" t="s">
        <v>2697</v>
      </c>
      <c r="C533" s="545">
        <v>150.11000000000001</v>
      </c>
      <c r="D533" s="588">
        <v>219.16</v>
      </c>
      <c r="E533" s="589">
        <v>180.13</v>
      </c>
      <c r="F533" s="684"/>
      <c r="G533" s="684"/>
      <c r="H533" s="684"/>
      <c r="I533" s="684"/>
      <c r="J533" s="684"/>
      <c r="K533" s="684"/>
      <c r="L533" s="684"/>
      <c r="M533" s="684"/>
      <c r="N533" s="684"/>
      <c r="O533" s="684"/>
      <c r="P533" s="684"/>
      <c r="Q533" s="684"/>
      <c r="R533" s="684"/>
      <c r="S533" s="684"/>
      <c r="T533" s="684"/>
      <c r="U533" s="684"/>
      <c r="V533" s="684"/>
      <c r="W533" s="684"/>
      <c r="X533" s="684"/>
      <c r="Y533" s="684"/>
      <c r="Z533" s="684"/>
      <c r="AA533" s="684"/>
      <c r="AB533" s="684"/>
      <c r="AC533" s="684"/>
      <c r="AD533" s="684"/>
      <c r="AE533" s="684"/>
      <c r="AF533" s="684"/>
      <c r="AG533" s="684"/>
      <c r="AH533" s="684"/>
      <c r="AI533" s="684"/>
      <c r="AJ533" s="684"/>
      <c r="AK533" s="684"/>
      <c r="AL533" s="684"/>
      <c r="AM533" s="684"/>
      <c r="AN533" s="684"/>
      <c r="AO533" s="684"/>
      <c r="AP533" s="684"/>
      <c r="AQ533" s="684"/>
      <c r="AR533" s="684"/>
      <c r="AS533" s="684"/>
      <c r="AT533" s="684"/>
      <c r="AU533" s="684"/>
      <c r="AV533" s="684"/>
      <c r="AW533" s="684"/>
      <c r="AX533" s="684"/>
      <c r="AY533" s="684"/>
      <c r="AZ533" s="684"/>
      <c r="BA533" s="684"/>
      <c r="BB533" s="684"/>
      <c r="BC533" s="684"/>
      <c r="BD533" s="684"/>
      <c r="BE533" s="684"/>
      <c r="BF533" s="684"/>
      <c r="BG533" s="684"/>
      <c r="BH533" s="684"/>
      <c r="BI533" s="684"/>
      <c r="BJ533" s="684"/>
      <c r="BK533" s="684"/>
      <c r="BL533" s="684"/>
      <c r="BM533" s="684"/>
      <c r="BN533" s="684"/>
      <c r="BO533" s="684"/>
      <c r="BP533" s="684"/>
      <c r="BQ533" s="684"/>
      <c r="BR533" s="684"/>
      <c r="BS533" s="684"/>
      <c r="BT533" s="684"/>
      <c r="BU533" s="684"/>
      <c r="BV533" s="684"/>
      <c r="BW533" s="684"/>
      <c r="BX533" s="684"/>
      <c r="BY533" s="684"/>
      <c r="BZ533" s="684"/>
      <c r="CA533" s="684"/>
      <c r="CB533" s="684"/>
      <c r="CC533" s="684"/>
      <c r="CD533" s="684"/>
      <c r="CE533" s="684"/>
      <c r="CF533" s="684"/>
      <c r="CG533" s="684"/>
      <c r="CH533" s="684"/>
      <c r="CI533" s="684"/>
      <c r="CJ533" s="684"/>
      <c r="CK533" s="684"/>
      <c r="CL533" s="684"/>
      <c r="CM533" s="684"/>
      <c r="CN533" s="684"/>
      <c r="CO533" s="684"/>
      <c r="CP533" s="684"/>
      <c r="CQ533" s="684"/>
      <c r="CR533" s="684"/>
      <c r="CS533" s="684"/>
      <c r="CT533" s="684"/>
      <c r="CU533" s="684"/>
      <c r="CV533" s="684"/>
      <c r="CW533" s="684"/>
      <c r="CX533" s="684"/>
      <c r="CY533" s="684"/>
      <c r="CZ533" s="684"/>
      <c r="DA533" s="684"/>
      <c r="DB533" s="684"/>
      <c r="DC533" s="684"/>
      <c r="DD533" s="684"/>
      <c r="DE533" s="684"/>
      <c r="DF533" s="684"/>
      <c r="DG533" s="684"/>
      <c r="DH533" s="684"/>
      <c r="DI533" s="684"/>
      <c r="DJ533" s="684"/>
      <c r="DK533" s="684"/>
      <c r="DL533" s="684"/>
      <c r="DM533" s="684"/>
      <c r="DN533" s="684"/>
      <c r="DO533" s="684"/>
      <c r="DP533" s="684"/>
      <c r="DQ533" s="684"/>
      <c r="DR533" s="684"/>
      <c r="DS533" s="684"/>
      <c r="DT533" s="684"/>
      <c r="DU533" s="684"/>
      <c r="DV533" s="684"/>
      <c r="DW533" s="684"/>
      <c r="DX533" s="684"/>
      <c r="DY533" s="684"/>
      <c r="DZ533" s="684"/>
      <c r="EA533" s="684"/>
      <c r="EB533" s="684"/>
      <c r="EC533" s="684"/>
      <c r="ED533" s="684"/>
      <c r="EE533" s="684"/>
      <c r="EF533" s="684"/>
      <c r="EG533" s="684"/>
      <c r="EH533" s="684"/>
      <c r="EI533" s="684"/>
      <c r="EJ533" s="684"/>
      <c r="EK533" s="684"/>
      <c r="EL533" s="684"/>
      <c r="EM533" s="684"/>
      <c r="EN533" s="684"/>
      <c r="EO533" s="684"/>
      <c r="EP533" s="684"/>
      <c r="EQ533" s="684"/>
      <c r="ER533" s="684"/>
      <c r="ES533" s="684"/>
      <c r="ET533" s="684"/>
      <c r="EU533" s="684"/>
      <c r="EV533" s="684"/>
      <c r="EW533" s="684"/>
      <c r="EX533" s="684"/>
      <c r="EY533" s="684"/>
      <c r="EZ533" s="684"/>
      <c r="FA533" s="684"/>
      <c r="FB533" s="684"/>
      <c r="FC533" s="684"/>
      <c r="FD533" s="684"/>
      <c r="FE533" s="684"/>
      <c r="FF533" s="684"/>
      <c r="FG533" s="684"/>
      <c r="FH533" s="684"/>
      <c r="FI533" s="684"/>
      <c r="FJ533" s="684"/>
      <c r="FK533" s="684"/>
      <c r="FL533" s="684"/>
      <c r="FM533" s="684"/>
      <c r="FN533" s="684"/>
      <c r="FO533" s="684"/>
      <c r="FP533" s="684"/>
      <c r="FQ533" s="684"/>
      <c r="FR533" s="684"/>
      <c r="FS533" s="684"/>
      <c r="FT533" s="684"/>
      <c r="FU533" s="684"/>
      <c r="FV533" s="684"/>
      <c r="FW533" s="684"/>
      <c r="FX533" s="684"/>
      <c r="FY533" s="684"/>
      <c r="FZ533" s="684"/>
      <c r="GA533" s="684"/>
      <c r="GB533" s="684"/>
      <c r="GC533" s="684"/>
      <c r="GD533" s="684"/>
      <c r="GE533" s="684"/>
      <c r="GF533" s="684"/>
      <c r="GG533" s="684"/>
      <c r="GH533" s="684"/>
      <c r="GI533" s="684"/>
      <c r="GJ533" s="684"/>
      <c r="GK533" s="684"/>
      <c r="GL533" s="684"/>
      <c r="GM533" s="684"/>
      <c r="GN533" s="684"/>
      <c r="GO533" s="684"/>
      <c r="GP533" s="684"/>
      <c r="GQ533" s="684"/>
      <c r="GR533" s="684"/>
      <c r="GS533" s="684"/>
      <c r="GT533" s="684"/>
      <c r="GU533" s="684"/>
      <c r="GV533" s="684"/>
      <c r="GW533" s="684"/>
      <c r="GX533" s="684"/>
      <c r="GY533" s="684"/>
      <c r="GZ533" s="684"/>
      <c r="HA533" s="684"/>
      <c r="HB533" s="684"/>
      <c r="HC533" s="684"/>
      <c r="HD533" s="684"/>
      <c r="HE533" s="684"/>
      <c r="HF533" s="684"/>
      <c r="HG533" s="684"/>
      <c r="HH533" s="684"/>
      <c r="HI533" s="684"/>
      <c r="HJ533" s="684"/>
      <c r="HK533" s="684"/>
      <c r="HL533" s="684"/>
      <c r="HM533" s="684"/>
      <c r="HN533" s="684"/>
      <c r="HO533" s="684"/>
      <c r="HP533" s="684"/>
      <c r="HQ533" s="684"/>
      <c r="HR533" s="684"/>
      <c r="HS533" s="684"/>
      <c r="HT533" s="684"/>
    </row>
    <row r="534" spans="1:228">
      <c r="A534" s="543" t="s">
        <v>2698</v>
      </c>
      <c r="B534" s="544" t="s">
        <v>2699</v>
      </c>
      <c r="C534" s="545">
        <v>432.53</v>
      </c>
      <c r="D534" s="588">
        <v>631.49</v>
      </c>
      <c r="E534" s="589">
        <v>519.04</v>
      </c>
      <c r="F534" s="684"/>
      <c r="G534" s="684"/>
      <c r="H534" s="684"/>
      <c r="I534" s="684"/>
      <c r="J534" s="684"/>
      <c r="K534" s="684"/>
      <c r="L534" s="684"/>
      <c r="M534" s="684"/>
      <c r="N534" s="684"/>
      <c r="O534" s="684"/>
      <c r="P534" s="684"/>
      <c r="Q534" s="684"/>
      <c r="R534" s="684"/>
      <c r="S534" s="684"/>
      <c r="T534" s="684"/>
      <c r="U534" s="684"/>
      <c r="V534" s="684"/>
      <c r="W534" s="684"/>
      <c r="X534" s="684"/>
      <c r="Y534" s="684"/>
      <c r="Z534" s="684"/>
      <c r="AA534" s="684"/>
      <c r="AB534" s="684"/>
      <c r="AC534" s="684"/>
      <c r="AD534" s="684"/>
      <c r="AE534" s="684"/>
      <c r="AF534" s="684"/>
      <c r="AG534" s="684"/>
      <c r="AH534" s="684"/>
      <c r="AI534" s="684"/>
      <c r="AJ534" s="684"/>
      <c r="AK534" s="684"/>
      <c r="AL534" s="684"/>
      <c r="AM534" s="684"/>
      <c r="AN534" s="684"/>
      <c r="AO534" s="684"/>
      <c r="AP534" s="684"/>
      <c r="AQ534" s="684"/>
      <c r="AR534" s="684"/>
      <c r="AS534" s="684"/>
      <c r="AT534" s="684"/>
      <c r="AU534" s="684"/>
      <c r="AV534" s="684"/>
      <c r="AW534" s="684"/>
      <c r="AX534" s="684"/>
      <c r="AY534" s="684"/>
      <c r="AZ534" s="684"/>
      <c r="BA534" s="684"/>
      <c r="BB534" s="684"/>
      <c r="BC534" s="684"/>
      <c r="BD534" s="684"/>
      <c r="BE534" s="684"/>
      <c r="BF534" s="684"/>
      <c r="BG534" s="684"/>
      <c r="BH534" s="684"/>
      <c r="BI534" s="684"/>
      <c r="BJ534" s="684"/>
      <c r="BK534" s="684"/>
      <c r="BL534" s="684"/>
      <c r="BM534" s="684"/>
      <c r="BN534" s="684"/>
      <c r="BO534" s="684"/>
      <c r="BP534" s="684"/>
      <c r="BQ534" s="684"/>
      <c r="BR534" s="684"/>
      <c r="BS534" s="684"/>
      <c r="BT534" s="684"/>
      <c r="BU534" s="684"/>
      <c r="BV534" s="684"/>
      <c r="BW534" s="684"/>
      <c r="BX534" s="684"/>
      <c r="BY534" s="684"/>
      <c r="BZ534" s="684"/>
      <c r="CA534" s="684"/>
      <c r="CB534" s="684"/>
      <c r="CC534" s="684"/>
      <c r="CD534" s="684"/>
      <c r="CE534" s="684"/>
      <c r="CF534" s="684"/>
      <c r="CG534" s="684"/>
      <c r="CH534" s="684"/>
      <c r="CI534" s="684"/>
      <c r="CJ534" s="684"/>
      <c r="CK534" s="684"/>
      <c r="CL534" s="684"/>
      <c r="CM534" s="684"/>
      <c r="CN534" s="684"/>
      <c r="CO534" s="684"/>
      <c r="CP534" s="684"/>
      <c r="CQ534" s="684"/>
      <c r="CR534" s="684"/>
      <c r="CS534" s="684"/>
      <c r="CT534" s="684"/>
      <c r="CU534" s="684"/>
      <c r="CV534" s="684"/>
      <c r="CW534" s="684"/>
      <c r="CX534" s="684"/>
      <c r="CY534" s="684"/>
      <c r="CZ534" s="684"/>
      <c r="DA534" s="684"/>
      <c r="DB534" s="684"/>
      <c r="DC534" s="684"/>
      <c r="DD534" s="684"/>
      <c r="DE534" s="684"/>
      <c r="DF534" s="684"/>
      <c r="DG534" s="684"/>
      <c r="DH534" s="684"/>
      <c r="DI534" s="684"/>
      <c r="DJ534" s="684"/>
      <c r="DK534" s="684"/>
      <c r="DL534" s="684"/>
      <c r="DM534" s="684"/>
      <c r="DN534" s="684"/>
      <c r="DO534" s="684"/>
      <c r="DP534" s="684"/>
      <c r="DQ534" s="684"/>
      <c r="DR534" s="684"/>
      <c r="DS534" s="684"/>
      <c r="DT534" s="684"/>
      <c r="DU534" s="684"/>
      <c r="DV534" s="684"/>
      <c r="DW534" s="684"/>
      <c r="DX534" s="684"/>
      <c r="DY534" s="684"/>
      <c r="DZ534" s="684"/>
      <c r="EA534" s="684"/>
      <c r="EB534" s="684"/>
      <c r="EC534" s="684"/>
      <c r="ED534" s="684"/>
      <c r="EE534" s="684"/>
      <c r="EF534" s="684"/>
      <c r="EG534" s="684"/>
      <c r="EH534" s="684"/>
      <c r="EI534" s="684"/>
      <c r="EJ534" s="684"/>
      <c r="EK534" s="684"/>
      <c r="EL534" s="684"/>
      <c r="EM534" s="684"/>
      <c r="EN534" s="684"/>
      <c r="EO534" s="684"/>
      <c r="EP534" s="684"/>
      <c r="EQ534" s="684"/>
      <c r="ER534" s="684"/>
      <c r="ES534" s="684"/>
      <c r="ET534" s="684"/>
      <c r="EU534" s="684"/>
      <c r="EV534" s="684"/>
      <c r="EW534" s="684"/>
      <c r="EX534" s="684"/>
      <c r="EY534" s="684"/>
      <c r="EZ534" s="684"/>
      <c r="FA534" s="684"/>
      <c r="FB534" s="684"/>
      <c r="FC534" s="684"/>
      <c r="FD534" s="684"/>
      <c r="FE534" s="684"/>
      <c r="FF534" s="684"/>
      <c r="FG534" s="684"/>
      <c r="FH534" s="684"/>
      <c r="FI534" s="684"/>
      <c r="FJ534" s="684"/>
      <c r="FK534" s="684"/>
      <c r="FL534" s="684"/>
      <c r="FM534" s="684"/>
      <c r="FN534" s="684"/>
      <c r="FO534" s="684"/>
      <c r="FP534" s="684"/>
      <c r="FQ534" s="684"/>
      <c r="FR534" s="684"/>
      <c r="FS534" s="684"/>
      <c r="FT534" s="684"/>
      <c r="FU534" s="684"/>
      <c r="FV534" s="684"/>
      <c r="FW534" s="684"/>
      <c r="FX534" s="684"/>
      <c r="FY534" s="684"/>
      <c r="FZ534" s="684"/>
      <c r="GA534" s="684"/>
      <c r="GB534" s="684"/>
      <c r="GC534" s="684"/>
      <c r="GD534" s="684"/>
      <c r="GE534" s="684"/>
      <c r="GF534" s="684"/>
      <c r="GG534" s="684"/>
      <c r="GH534" s="684"/>
      <c r="GI534" s="684"/>
      <c r="GJ534" s="684"/>
      <c r="GK534" s="684"/>
      <c r="GL534" s="684"/>
      <c r="GM534" s="684"/>
      <c r="GN534" s="684"/>
      <c r="GO534" s="684"/>
      <c r="GP534" s="684"/>
      <c r="GQ534" s="684"/>
      <c r="GR534" s="684"/>
      <c r="GS534" s="684"/>
      <c r="GT534" s="684"/>
      <c r="GU534" s="684"/>
      <c r="GV534" s="684"/>
      <c r="GW534" s="684"/>
      <c r="GX534" s="684"/>
      <c r="GY534" s="684"/>
      <c r="GZ534" s="684"/>
      <c r="HA534" s="684"/>
      <c r="HB534" s="684"/>
      <c r="HC534" s="684"/>
      <c r="HD534" s="684"/>
      <c r="HE534" s="684"/>
      <c r="HF534" s="684"/>
      <c r="HG534" s="684"/>
      <c r="HH534" s="684"/>
      <c r="HI534" s="684"/>
      <c r="HJ534" s="684"/>
      <c r="HK534" s="684"/>
      <c r="HL534" s="684"/>
      <c r="HM534" s="684"/>
      <c r="HN534" s="684"/>
      <c r="HO534" s="684"/>
      <c r="HP534" s="684"/>
      <c r="HQ534" s="684"/>
      <c r="HR534" s="684"/>
      <c r="HS534" s="684"/>
      <c r="HT534" s="684"/>
    </row>
    <row r="535" spans="1:228">
      <c r="A535" s="543" t="s">
        <v>2700</v>
      </c>
      <c r="B535" s="544" t="s">
        <v>2701</v>
      </c>
      <c r="C535" s="545">
        <v>367.45</v>
      </c>
      <c r="D535" s="588">
        <v>536.48</v>
      </c>
      <c r="E535" s="589">
        <v>440.94</v>
      </c>
      <c r="F535" s="684"/>
      <c r="G535" s="684"/>
      <c r="H535" s="684"/>
      <c r="I535" s="684"/>
      <c r="J535" s="684"/>
      <c r="K535" s="684"/>
      <c r="L535" s="684"/>
      <c r="M535" s="684"/>
      <c r="N535" s="684"/>
      <c r="O535" s="684"/>
      <c r="P535" s="684"/>
      <c r="Q535" s="684"/>
      <c r="R535" s="684"/>
      <c r="S535" s="684"/>
      <c r="T535" s="684"/>
      <c r="U535" s="684"/>
      <c r="V535" s="684"/>
      <c r="W535" s="684"/>
      <c r="X535" s="684"/>
      <c r="Y535" s="684"/>
      <c r="Z535" s="684"/>
      <c r="AA535" s="684"/>
      <c r="AB535" s="684"/>
      <c r="AC535" s="684"/>
      <c r="AD535" s="684"/>
      <c r="AE535" s="684"/>
      <c r="AF535" s="684"/>
      <c r="AG535" s="684"/>
      <c r="AH535" s="684"/>
      <c r="AI535" s="684"/>
      <c r="AJ535" s="684"/>
      <c r="AK535" s="684"/>
      <c r="AL535" s="684"/>
      <c r="AM535" s="684"/>
      <c r="AN535" s="684"/>
      <c r="AO535" s="684"/>
      <c r="AP535" s="684"/>
      <c r="AQ535" s="684"/>
      <c r="AR535" s="684"/>
      <c r="AS535" s="684"/>
      <c r="AT535" s="684"/>
      <c r="AU535" s="684"/>
      <c r="AV535" s="684"/>
      <c r="AW535" s="684"/>
      <c r="AX535" s="684"/>
      <c r="AY535" s="684"/>
      <c r="AZ535" s="684"/>
      <c r="BA535" s="684"/>
      <c r="BB535" s="684"/>
      <c r="BC535" s="684"/>
      <c r="BD535" s="684"/>
      <c r="BE535" s="684"/>
      <c r="BF535" s="684"/>
      <c r="BG535" s="684"/>
      <c r="BH535" s="684"/>
      <c r="BI535" s="684"/>
      <c r="BJ535" s="684"/>
      <c r="BK535" s="684"/>
      <c r="BL535" s="684"/>
      <c r="BM535" s="684"/>
      <c r="BN535" s="684"/>
      <c r="BO535" s="684"/>
      <c r="BP535" s="684"/>
      <c r="BQ535" s="684"/>
      <c r="BR535" s="684"/>
      <c r="BS535" s="684"/>
      <c r="BT535" s="684"/>
      <c r="BU535" s="684"/>
      <c r="BV535" s="684"/>
      <c r="BW535" s="684"/>
      <c r="BX535" s="684"/>
      <c r="BY535" s="684"/>
      <c r="BZ535" s="684"/>
      <c r="CA535" s="684"/>
      <c r="CB535" s="684"/>
      <c r="CC535" s="684"/>
      <c r="CD535" s="684"/>
      <c r="CE535" s="684"/>
      <c r="CF535" s="684"/>
      <c r="CG535" s="684"/>
      <c r="CH535" s="684"/>
      <c r="CI535" s="684"/>
      <c r="CJ535" s="684"/>
      <c r="CK535" s="684"/>
      <c r="CL535" s="684"/>
      <c r="CM535" s="684"/>
      <c r="CN535" s="684"/>
      <c r="CO535" s="684"/>
      <c r="CP535" s="684"/>
      <c r="CQ535" s="684"/>
      <c r="CR535" s="684"/>
      <c r="CS535" s="684"/>
      <c r="CT535" s="684"/>
      <c r="CU535" s="684"/>
      <c r="CV535" s="684"/>
      <c r="CW535" s="684"/>
      <c r="CX535" s="684"/>
      <c r="CY535" s="684"/>
      <c r="CZ535" s="684"/>
      <c r="DA535" s="684"/>
      <c r="DB535" s="684"/>
      <c r="DC535" s="684"/>
      <c r="DD535" s="684"/>
      <c r="DE535" s="684"/>
      <c r="DF535" s="684"/>
      <c r="DG535" s="684"/>
      <c r="DH535" s="684"/>
      <c r="DI535" s="684"/>
      <c r="DJ535" s="684"/>
      <c r="DK535" s="684"/>
      <c r="DL535" s="684"/>
      <c r="DM535" s="684"/>
      <c r="DN535" s="684"/>
      <c r="DO535" s="684"/>
      <c r="DP535" s="684"/>
      <c r="DQ535" s="684"/>
      <c r="DR535" s="684"/>
      <c r="DS535" s="684"/>
      <c r="DT535" s="684"/>
      <c r="DU535" s="684"/>
      <c r="DV535" s="684"/>
      <c r="DW535" s="684"/>
      <c r="DX535" s="684"/>
      <c r="DY535" s="684"/>
      <c r="DZ535" s="684"/>
      <c r="EA535" s="684"/>
      <c r="EB535" s="684"/>
      <c r="EC535" s="684"/>
      <c r="ED535" s="684"/>
      <c r="EE535" s="684"/>
      <c r="EF535" s="684"/>
      <c r="EG535" s="684"/>
      <c r="EH535" s="684"/>
      <c r="EI535" s="684"/>
      <c r="EJ535" s="684"/>
      <c r="EK535" s="684"/>
      <c r="EL535" s="684"/>
      <c r="EM535" s="684"/>
      <c r="EN535" s="684"/>
      <c r="EO535" s="684"/>
      <c r="EP535" s="684"/>
      <c r="EQ535" s="684"/>
      <c r="ER535" s="684"/>
      <c r="ES535" s="684"/>
      <c r="ET535" s="684"/>
      <c r="EU535" s="684"/>
      <c r="EV535" s="684"/>
      <c r="EW535" s="684"/>
      <c r="EX535" s="684"/>
      <c r="EY535" s="684"/>
      <c r="EZ535" s="684"/>
      <c r="FA535" s="684"/>
      <c r="FB535" s="684"/>
      <c r="FC535" s="684"/>
      <c r="FD535" s="684"/>
      <c r="FE535" s="684"/>
      <c r="FF535" s="684"/>
      <c r="FG535" s="684"/>
      <c r="FH535" s="684"/>
      <c r="FI535" s="684"/>
      <c r="FJ535" s="684"/>
      <c r="FK535" s="684"/>
      <c r="FL535" s="684"/>
      <c r="FM535" s="684"/>
      <c r="FN535" s="684"/>
      <c r="FO535" s="684"/>
      <c r="FP535" s="684"/>
      <c r="FQ535" s="684"/>
      <c r="FR535" s="684"/>
      <c r="FS535" s="684"/>
      <c r="FT535" s="684"/>
      <c r="FU535" s="684"/>
      <c r="FV535" s="684"/>
      <c r="FW535" s="684"/>
      <c r="FX535" s="684"/>
      <c r="FY535" s="684"/>
      <c r="FZ535" s="684"/>
      <c r="GA535" s="684"/>
      <c r="GB535" s="684"/>
      <c r="GC535" s="684"/>
      <c r="GD535" s="684"/>
      <c r="GE535" s="684"/>
      <c r="GF535" s="684"/>
      <c r="GG535" s="684"/>
      <c r="GH535" s="684"/>
      <c r="GI535" s="684"/>
      <c r="GJ535" s="684"/>
      <c r="GK535" s="684"/>
      <c r="GL535" s="684"/>
      <c r="GM535" s="684"/>
      <c r="GN535" s="684"/>
      <c r="GO535" s="684"/>
      <c r="GP535" s="684"/>
      <c r="GQ535" s="684"/>
      <c r="GR535" s="684"/>
      <c r="GS535" s="684"/>
      <c r="GT535" s="684"/>
      <c r="GU535" s="684"/>
      <c r="GV535" s="684"/>
      <c r="GW535" s="684"/>
      <c r="GX535" s="684"/>
      <c r="GY535" s="684"/>
      <c r="GZ535" s="684"/>
      <c r="HA535" s="684"/>
      <c r="HB535" s="684"/>
      <c r="HC535" s="684"/>
      <c r="HD535" s="684"/>
      <c r="HE535" s="684"/>
      <c r="HF535" s="684"/>
      <c r="HG535" s="684"/>
      <c r="HH535" s="684"/>
      <c r="HI535" s="684"/>
      <c r="HJ535" s="684"/>
      <c r="HK535" s="684"/>
      <c r="HL535" s="684"/>
      <c r="HM535" s="684"/>
      <c r="HN535" s="684"/>
      <c r="HO535" s="684"/>
      <c r="HP535" s="684"/>
      <c r="HQ535" s="684"/>
      <c r="HR535" s="684"/>
      <c r="HS535" s="684"/>
      <c r="HT535" s="684"/>
    </row>
    <row r="536" spans="1:228">
      <c r="A536" s="543" t="s">
        <v>2702</v>
      </c>
      <c r="B536" s="544" t="s">
        <v>2703</v>
      </c>
      <c r="C536" s="545">
        <v>367.45</v>
      </c>
      <c r="D536" s="588">
        <v>536.48</v>
      </c>
      <c r="E536" s="589">
        <v>440.94</v>
      </c>
      <c r="F536" s="684"/>
      <c r="G536" s="684"/>
      <c r="H536" s="684"/>
      <c r="I536" s="684"/>
      <c r="J536" s="684"/>
      <c r="K536" s="684"/>
      <c r="L536" s="684"/>
      <c r="M536" s="684"/>
      <c r="N536" s="684"/>
      <c r="O536" s="684"/>
      <c r="P536" s="684"/>
      <c r="Q536" s="684"/>
      <c r="R536" s="684"/>
      <c r="S536" s="684"/>
      <c r="T536" s="684"/>
      <c r="U536" s="684"/>
      <c r="V536" s="684"/>
      <c r="W536" s="684"/>
      <c r="X536" s="684"/>
      <c r="Y536" s="684"/>
      <c r="Z536" s="684"/>
      <c r="AA536" s="684"/>
      <c r="AB536" s="684"/>
      <c r="AC536" s="684"/>
      <c r="AD536" s="684"/>
      <c r="AE536" s="684"/>
      <c r="AF536" s="684"/>
      <c r="AG536" s="684"/>
      <c r="AH536" s="684"/>
      <c r="AI536" s="684"/>
      <c r="AJ536" s="684"/>
      <c r="AK536" s="684"/>
      <c r="AL536" s="684"/>
      <c r="AM536" s="684"/>
      <c r="AN536" s="684"/>
      <c r="AO536" s="684"/>
      <c r="AP536" s="684"/>
      <c r="AQ536" s="684"/>
      <c r="AR536" s="684"/>
      <c r="AS536" s="684"/>
      <c r="AT536" s="684"/>
      <c r="AU536" s="684"/>
      <c r="AV536" s="684"/>
      <c r="AW536" s="684"/>
      <c r="AX536" s="684"/>
      <c r="AY536" s="684"/>
      <c r="AZ536" s="684"/>
      <c r="BA536" s="684"/>
      <c r="BB536" s="684"/>
      <c r="BC536" s="684"/>
      <c r="BD536" s="684"/>
      <c r="BE536" s="684"/>
      <c r="BF536" s="684"/>
      <c r="BG536" s="684"/>
      <c r="BH536" s="684"/>
      <c r="BI536" s="684"/>
      <c r="BJ536" s="684"/>
      <c r="BK536" s="684"/>
      <c r="BL536" s="684"/>
      <c r="BM536" s="684"/>
      <c r="BN536" s="684"/>
      <c r="BO536" s="684"/>
      <c r="BP536" s="684"/>
      <c r="BQ536" s="684"/>
      <c r="BR536" s="684"/>
      <c r="BS536" s="684"/>
      <c r="BT536" s="684"/>
      <c r="BU536" s="684"/>
      <c r="BV536" s="684"/>
      <c r="BW536" s="684"/>
      <c r="BX536" s="684"/>
      <c r="BY536" s="684"/>
      <c r="BZ536" s="684"/>
      <c r="CA536" s="684"/>
      <c r="CB536" s="684"/>
      <c r="CC536" s="684"/>
      <c r="CD536" s="684"/>
      <c r="CE536" s="684"/>
      <c r="CF536" s="684"/>
      <c r="CG536" s="684"/>
      <c r="CH536" s="684"/>
      <c r="CI536" s="684"/>
      <c r="CJ536" s="684"/>
      <c r="CK536" s="684"/>
      <c r="CL536" s="684"/>
      <c r="CM536" s="684"/>
      <c r="CN536" s="684"/>
      <c r="CO536" s="684"/>
      <c r="CP536" s="684"/>
      <c r="CQ536" s="684"/>
      <c r="CR536" s="684"/>
      <c r="CS536" s="684"/>
      <c r="CT536" s="684"/>
      <c r="CU536" s="684"/>
      <c r="CV536" s="684"/>
      <c r="CW536" s="684"/>
      <c r="CX536" s="684"/>
      <c r="CY536" s="684"/>
      <c r="CZ536" s="684"/>
      <c r="DA536" s="684"/>
      <c r="DB536" s="684"/>
      <c r="DC536" s="684"/>
      <c r="DD536" s="684"/>
      <c r="DE536" s="684"/>
      <c r="DF536" s="684"/>
      <c r="DG536" s="684"/>
      <c r="DH536" s="684"/>
      <c r="DI536" s="684"/>
      <c r="DJ536" s="684"/>
      <c r="DK536" s="684"/>
      <c r="DL536" s="684"/>
      <c r="DM536" s="684"/>
      <c r="DN536" s="684"/>
      <c r="DO536" s="684"/>
      <c r="DP536" s="684"/>
      <c r="DQ536" s="684"/>
      <c r="DR536" s="684"/>
      <c r="DS536" s="684"/>
      <c r="DT536" s="684"/>
      <c r="DU536" s="684"/>
      <c r="DV536" s="684"/>
      <c r="DW536" s="684"/>
      <c r="DX536" s="684"/>
      <c r="DY536" s="684"/>
      <c r="DZ536" s="684"/>
      <c r="EA536" s="684"/>
      <c r="EB536" s="684"/>
      <c r="EC536" s="684"/>
      <c r="ED536" s="684"/>
      <c r="EE536" s="684"/>
      <c r="EF536" s="684"/>
      <c r="EG536" s="684"/>
      <c r="EH536" s="684"/>
      <c r="EI536" s="684"/>
      <c r="EJ536" s="684"/>
      <c r="EK536" s="684"/>
      <c r="EL536" s="684"/>
      <c r="EM536" s="684"/>
      <c r="EN536" s="684"/>
      <c r="EO536" s="684"/>
      <c r="EP536" s="684"/>
      <c r="EQ536" s="684"/>
      <c r="ER536" s="684"/>
      <c r="ES536" s="684"/>
      <c r="ET536" s="684"/>
      <c r="EU536" s="684"/>
      <c r="EV536" s="684"/>
      <c r="EW536" s="684"/>
      <c r="EX536" s="684"/>
      <c r="EY536" s="684"/>
      <c r="EZ536" s="684"/>
      <c r="FA536" s="684"/>
      <c r="FB536" s="684"/>
      <c r="FC536" s="684"/>
      <c r="FD536" s="684"/>
      <c r="FE536" s="684"/>
      <c r="FF536" s="684"/>
      <c r="FG536" s="684"/>
      <c r="FH536" s="684"/>
      <c r="FI536" s="684"/>
      <c r="FJ536" s="684"/>
      <c r="FK536" s="684"/>
      <c r="FL536" s="684"/>
      <c r="FM536" s="684"/>
      <c r="FN536" s="684"/>
      <c r="FO536" s="684"/>
      <c r="FP536" s="684"/>
      <c r="FQ536" s="684"/>
      <c r="FR536" s="684"/>
      <c r="FS536" s="684"/>
      <c r="FT536" s="684"/>
      <c r="FU536" s="684"/>
      <c r="FV536" s="684"/>
      <c r="FW536" s="684"/>
      <c r="FX536" s="684"/>
      <c r="FY536" s="684"/>
      <c r="FZ536" s="684"/>
      <c r="GA536" s="684"/>
      <c r="GB536" s="684"/>
      <c r="GC536" s="684"/>
      <c r="GD536" s="684"/>
      <c r="GE536" s="684"/>
      <c r="GF536" s="684"/>
      <c r="GG536" s="684"/>
      <c r="GH536" s="684"/>
      <c r="GI536" s="684"/>
      <c r="GJ536" s="684"/>
      <c r="GK536" s="684"/>
      <c r="GL536" s="684"/>
      <c r="GM536" s="684"/>
      <c r="GN536" s="684"/>
      <c r="GO536" s="684"/>
      <c r="GP536" s="684"/>
      <c r="GQ536" s="684"/>
      <c r="GR536" s="684"/>
      <c r="GS536" s="684"/>
      <c r="GT536" s="684"/>
      <c r="GU536" s="684"/>
      <c r="GV536" s="684"/>
      <c r="GW536" s="684"/>
      <c r="GX536" s="684"/>
      <c r="GY536" s="684"/>
      <c r="GZ536" s="684"/>
      <c r="HA536" s="684"/>
      <c r="HB536" s="684"/>
      <c r="HC536" s="684"/>
      <c r="HD536" s="684"/>
      <c r="HE536" s="684"/>
      <c r="HF536" s="684"/>
      <c r="HG536" s="684"/>
      <c r="HH536" s="684"/>
      <c r="HI536" s="684"/>
      <c r="HJ536" s="684"/>
      <c r="HK536" s="684"/>
      <c r="HL536" s="684"/>
      <c r="HM536" s="684"/>
      <c r="HN536" s="684"/>
      <c r="HO536" s="684"/>
      <c r="HP536" s="684"/>
      <c r="HQ536" s="684"/>
      <c r="HR536" s="684"/>
      <c r="HS536" s="684"/>
      <c r="HT536" s="684"/>
    </row>
    <row r="537" spans="1:228">
      <c r="A537" s="543" t="s">
        <v>2704</v>
      </c>
      <c r="B537" s="544" t="s">
        <v>2705</v>
      </c>
      <c r="C537" s="545">
        <v>95.39</v>
      </c>
      <c r="D537" s="588">
        <v>139.27000000000001</v>
      </c>
      <c r="E537" s="589">
        <v>114.47</v>
      </c>
      <c r="F537" s="684"/>
      <c r="G537" s="684"/>
      <c r="H537" s="684"/>
      <c r="I537" s="684"/>
      <c r="J537" s="684"/>
      <c r="K537" s="684"/>
      <c r="L537" s="684"/>
      <c r="M537" s="684"/>
      <c r="N537" s="684"/>
      <c r="O537" s="684"/>
      <c r="P537" s="684"/>
      <c r="Q537" s="684"/>
      <c r="R537" s="684"/>
      <c r="S537" s="684"/>
      <c r="T537" s="684"/>
      <c r="U537" s="684"/>
      <c r="V537" s="684"/>
      <c r="W537" s="684"/>
      <c r="X537" s="684"/>
      <c r="Y537" s="684"/>
      <c r="Z537" s="684"/>
      <c r="AA537" s="684"/>
      <c r="AB537" s="684"/>
      <c r="AC537" s="684"/>
      <c r="AD537" s="684"/>
      <c r="AE537" s="684"/>
      <c r="AF537" s="684"/>
      <c r="AG537" s="684"/>
      <c r="AH537" s="684"/>
      <c r="AI537" s="684"/>
      <c r="AJ537" s="684"/>
      <c r="AK537" s="684"/>
      <c r="AL537" s="684"/>
      <c r="AM537" s="684"/>
      <c r="AN537" s="684"/>
      <c r="AO537" s="684"/>
      <c r="AP537" s="684"/>
      <c r="AQ537" s="684"/>
      <c r="AR537" s="684"/>
      <c r="AS537" s="684"/>
      <c r="AT537" s="684"/>
      <c r="AU537" s="684"/>
      <c r="AV537" s="684"/>
      <c r="AW537" s="684"/>
      <c r="AX537" s="684"/>
      <c r="AY537" s="684"/>
      <c r="AZ537" s="684"/>
      <c r="BA537" s="684"/>
      <c r="BB537" s="684"/>
      <c r="BC537" s="684"/>
      <c r="BD537" s="684"/>
      <c r="BE537" s="684"/>
      <c r="BF537" s="684"/>
      <c r="BG537" s="684"/>
      <c r="BH537" s="684"/>
      <c r="BI537" s="684"/>
      <c r="BJ537" s="684"/>
      <c r="BK537" s="684"/>
      <c r="BL537" s="684"/>
      <c r="BM537" s="684"/>
      <c r="BN537" s="684"/>
      <c r="BO537" s="684"/>
      <c r="BP537" s="684"/>
      <c r="BQ537" s="684"/>
      <c r="BR537" s="684"/>
      <c r="BS537" s="684"/>
      <c r="BT537" s="684"/>
      <c r="BU537" s="684"/>
      <c r="BV537" s="684"/>
      <c r="BW537" s="684"/>
      <c r="BX537" s="684"/>
      <c r="BY537" s="684"/>
      <c r="BZ537" s="684"/>
      <c r="CA537" s="684"/>
      <c r="CB537" s="684"/>
      <c r="CC537" s="684"/>
      <c r="CD537" s="684"/>
      <c r="CE537" s="684"/>
      <c r="CF537" s="684"/>
      <c r="CG537" s="684"/>
      <c r="CH537" s="684"/>
      <c r="CI537" s="684"/>
      <c r="CJ537" s="684"/>
      <c r="CK537" s="684"/>
      <c r="CL537" s="684"/>
      <c r="CM537" s="684"/>
      <c r="CN537" s="684"/>
      <c r="CO537" s="684"/>
      <c r="CP537" s="684"/>
      <c r="CQ537" s="684"/>
      <c r="CR537" s="684"/>
      <c r="CS537" s="684"/>
      <c r="CT537" s="684"/>
      <c r="CU537" s="684"/>
      <c r="CV537" s="684"/>
      <c r="CW537" s="684"/>
      <c r="CX537" s="684"/>
      <c r="CY537" s="684"/>
      <c r="CZ537" s="684"/>
      <c r="DA537" s="684"/>
      <c r="DB537" s="684"/>
      <c r="DC537" s="684"/>
      <c r="DD537" s="684"/>
      <c r="DE537" s="684"/>
      <c r="DF537" s="684"/>
      <c r="DG537" s="684"/>
      <c r="DH537" s="684"/>
      <c r="DI537" s="684"/>
      <c r="DJ537" s="684"/>
      <c r="DK537" s="684"/>
      <c r="DL537" s="684"/>
      <c r="DM537" s="684"/>
      <c r="DN537" s="684"/>
      <c r="DO537" s="684"/>
      <c r="DP537" s="684"/>
      <c r="DQ537" s="684"/>
      <c r="DR537" s="684"/>
      <c r="DS537" s="684"/>
      <c r="DT537" s="684"/>
      <c r="DU537" s="684"/>
      <c r="DV537" s="684"/>
      <c r="DW537" s="684"/>
      <c r="DX537" s="684"/>
      <c r="DY537" s="684"/>
      <c r="DZ537" s="684"/>
      <c r="EA537" s="684"/>
      <c r="EB537" s="684"/>
      <c r="EC537" s="684"/>
      <c r="ED537" s="684"/>
      <c r="EE537" s="684"/>
      <c r="EF537" s="684"/>
      <c r="EG537" s="684"/>
      <c r="EH537" s="684"/>
      <c r="EI537" s="684"/>
      <c r="EJ537" s="684"/>
      <c r="EK537" s="684"/>
      <c r="EL537" s="684"/>
      <c r="EM537" s="684"/>
      <c r="EN537" s="684"/>
      <c r="EO537" s="684"/>
      <c r="EP537" s="684"/>
      <c r="EQ537" s="684"/>
      <c r="ER537" s="684"/>
      <c r="ES537" s="684"/>
      <c r="ET537" s="684"/>
      <c r="EU537" s="684"/>
      <c r="EV537" s="684"/>
      <c r="EW537" s="684"/>
      <c r="EX537" s="684"/>
      <c r="EY537" s="684"/>
      <c r="EZ537" s="684"/>
      <c r="FA537" s="684"/>
      <c r="FB537" s="684"/>
      <c r="FC537" s="684"/>
      <c r="FD537" s="684"/>
      <c r="FE537" s="684"/>
      <c r="FF537" s="684"/>
      <c r="FG537" s="684"/>
      <c r="FH537" s="684"/>
      <c r="FI537" s="684"/>
      <c r="FJ537" s="684"/>
      <c r="FK537" s="684"/>
      <c r="FL537" s="684"/>
      <c r="FM537" s="684"/>
      <c r="FN537" s="684"/>
      <c r="FO537" s="684"/>
      <c r="FP537" s="684"/>
      <c r="FQ537" s="684"/>
      <c r="FR537" s="684"/>
      <c r="FS537" s="684"/>
      <c r="FT537" s="684"/>
      <c r="FU537" s="684"/>
      <c r="FV537" s="684"/>
      <c r="FW537" s="684"/>
      <c r="FX537" s="684"/>
      <c r="FY537" s="684"/>
      <c r="FZ537" s="684"/>
      <c r="GA537" s="684"/>
      <c r="GB537" s="684"/>
      <c r="GC537" s="684"/>
      <c r="GD537" s="684"/>
      <c r="GE537" s="684"/>
      <c r="GF537" s="684"/>
      <c r="GG537" s="684"/>
      <c r="GH537" s="684"/>
      <c r="GI537" s="684"/>
      <c r="GJ537" s="684"/>
      <c r="GK537" s="684"/>
      <c r="GL537" s="684"/>
      <c r="GM537" s="684"/>
      <c r="GN537" s="684"/>
      <c r="GO537" s="684"/>
      <c r="GP537" s="684"/>
      <c r="GQ537" s="684"/>
      <c r="GR537" s="684"/>
      <c r="GS537" s="684"/>
      <c r="GT537" s="684"/>
      <c r="GU537" s="684"/>
      <c r="GV537" s="684"/>
      <c r="GW537" s="684"/>
      <c r="GX537" s="684"/>
      <c r="GY537" s="684"/>
      <c r="GZ537" s="684"/>
      <c r="HA537" s="684"/>
      <c r="HB537" s="684"/>
      <c r="HC537" s="684"/>
      <c r="HD537" s="684"/>
      <c r="HE537" s="684"/>
      <c r="HF537" s="684"/>
      <c r="HG537" s="684"/>
      <c r="HH537" s="684"/>
      <c r="HI537" s="684"/>
      <c r="HJ537" s="684"/>
      <c r="HK537" s="684"/>
      <c r="HL537" s="684"/>
      <c r="HM537" s="684"/>
      <c r="HN537" s="684"/>
      <c r="HO537" s="684"/>
      <c r="HP537" s="684"/>
      <c r="HQ537" s="684"/>
      <c r="HR537" s="684"/>
      <c r="HS537" s="684"/>
      <c r="HT537" s="684"/>
    </row>
    <row r="538" spans="1:228">
      <c r="A538" s="543" t="s">
        <v>2706</v>
      </c>
      <c r="B538" s="544" t="s">
        <v>2707</v>
      </c>
      <c r="C538" s="545">
        <v>133.26</v>
      </c>
      <c r="D538" s="588">
        <v>194.56</v>
      </c>
      <c r="E538" s="589">
        <v>159.91</v>
      </c>
      <c r="F538" s="684"/>
      <c r="G538" s="684"/>
      <c r="H538" s="684"/>
      <c r="I538" s="684"/>
      <c r="J538" s="684"/>
      <c r="K538" s="684"/>
      <c r="L538" s="684"/>
      <c r="M538" s="684"/>
      <c r="N538" s="684"/>
      <c r="O538" s="684"/>
      <c r="P538" s="684"/>
      <c r="Q538" s="684"/>
      <c r="R538" s="684"/>
      <c r="S538" s="684"/>
      <c r="T538" s="684"/>
      <c r="U538" s="684"/>
      <c r="V538" s="684"/>
      <c r="W538" s="684"/>
      <c r="X538" s="684"/>
      <c r="Y538" s="684"/>
      <c r="Z538" s="684"/>
      <c r="AA538" s="684"/>
      <c r="AB538" s="684"/>
      <c r="AC538" s="684"/>
      <c r="AD538" s="684"/>
      <c r="AE538" s="684"/>
      <c r="AF538" s="684"/>
      <c r="AG538" s="684"/>
      <c r="AH538" s="684"/>
      <c r="AI538" s="684"/>
      <c r="AJ538" s="684"/>
      <c r="AK538" s="684"/>
      <c r="AL538" s="684"/>
      <c r="AM538" s="684"/>
      <c r="AN538" s="684"/>
      <c r="AO538" s="684"/>
      <c r="AP538" s="684"/>
      <c r="AQ538" s="684"/>
      <c r="AR538" s="684"/>
      <c r="AS538" s="684"/>
      <c r="AT538" s="684"/>
      <c r="AU538" s="684"/>
      <c r="AV538" s="684"/>
      <c r="AW538" s="684"/>
      <c r="AX538" s="684"/>
      <c r="AY538" s="684"/>
      <c r="AZ538" s="684"/>
      <c r="BA538" s="684"/>
      <c r="BB538" s="684"/>
      <c r="BC538" s="684"/>
      <c r="BD538" s="684"/>
      <c r="BE538" s="684"/>
      <c r="BF538" s="684"/>
      <c r="BG538" s="684"/>
      <c r="BH538" s="684"/>
      <c r="BI538" s="684"/>
      <c r="BJ538" s="684"/>
      <c r="BK538" s="684"/>
      <c r="BL538" s="684"/>
      <c r="BM538" s="684"/>
      <c r="BN538" s="684"/>
      <c r="BO538" s="684"/>
      <c r="BP538" s="684"/>
      <c r="BQ538" s="684"/>
      <c r="BR538" s="684"/>
      <c r="BS538" s="684"/>
      <c r="BT538" s="684"/>
      <c r="BU538" s="684"/>
      <c r="BV538" s="684"/>
      <c r="BW538" s="684"/>
      <c r="BX538" s="684"/>
      <c r="BY538" s="684"/>
      <c r="BZ538" s="684"/>
      <c r="CA538" s="684"/>
      <c r="CB538" s="684"/>
      <c r="CC538" s="684"/>
      <c r="CD538" s="684"/>
      <c r="CE538" s="684"/>
      <c r="CF538" s="684"/>
      <c r="CG538" s="684"/>
      <c r="CH538" s="684"/>
      <c r="CI538" s="684"/>
      <c r="CJ538" s="684"/>
      <c r="CK538" s="684"/>
      <c r="CL538" s="684"/>
      <c r="CM538" s="684"/>
      <c r="CN538" s="684"/>
      <c r="CO538" s="684"/>
      <c r="CP538" s="684"/>
      <c r="CQ538" s="684"/>
      <c r="CR538" s="684"/>
      <c r="CS538" s="684"/>
      <c r="CT538" s="684"/>
      <c r="CU538" s="684"/>
      <c r="CV538" s="684"/>
      <c r="CW538" s="684"/>
      <c r="CX538" s="684"/>
      <c r="CY538" s="684"/>
      <c r="CZ538" s="684"/>
      <c r="DA538" s="684"/>
      <c r="DB538" s="684"/>
      <c r="DC538" s="684"/>
      <c r="DD538" s="684"/>
      <c r="DE538" s="684"/>
      <c r="DF538" s="684"/>
      <c r="DG538" s="684"/>
      <c r="DH538" s="684"/>
      <c r="DI538" s="684"/>
      <c r="DJ538" s="684"/>
      <c r="DK538" s="684"/>
      <c r="DL538" s="684"/>
      <c r="DM538" s="684"/>
      <c r="DN538" s="684"/>
      <c r="DO538" s="684"/>
      <c r="DP538" s="684"/>
      <c r="DQ538" s="684"/>
      <c r="DR538" s="684"/>
      <c r="DS538" s="684"/>
      <c r="DT538" s="684"/>
      <c r="DU538" s="684"/>
      <c r="DV538" s="684"/>
      <c r="DW538" s="684"/>
      <c r="DX538" s="684"/>
      <c r="DY538" s="684"/>
      <c r="DZ538" s="684"/>
      <c r="EA538" s="684"/>
      <c r="EB538" s="684"/>
      <c r="EC538" s="684"/>
      <c r="ED538" s="684"/>
      <c r="EE538" s="684"/>
      <c r="EF538" s="684"/>
      <c r="EG538" s="684"/>
      <c r="EH538" s="684"/>
      <c r="EI538" s="684"/>
      <c r="EJ538" s="684"/>
      <c r="EK538" s="684"/>
      <c r="EL538" s="684"/>
      <c r="EM538" s="684"/>
      <c r="EN538" s="684"/>
      <c r="EO538" s="684"/>
      <c r="EP538" s="684"/>
      <c r="EQ538" s="684"/>
      <c r="ER538" s="684"/>
      <c r="ES538" s="684"/>
      <c r="ET538" s="684"/>
      <c r="EU538" s="684"/>
      <c r="EV538" s="684"/>
      <c r="EW538" s="684"/>
      <c r="EX538" s="684"/>
      <c r="EY538" s="684"/>
      <c r="EZ538" s="684"/>
      <c r="FA538" s="684"/>
      <c r="FB538" s="684"/>
      <c r="FC538" s="684"/>
      <c r="FD538" s="684"/>
      <c r="FE538" s="684"/>
      <c r="FF538" s="684"/>
      <c r="FG538" s="684"/>
      <c r="FH538" s="684"/>
      <c r="FI538" s="684"/>
      <c r="FJ538" s="684"/>
      <c r="FK538" s="684"/>
      <c r="FL538" s="684"/>
      <c r="FM538" s="684"/>
      <c r="FN538" s="684"/>
      <c r="FO538" s="684"/>
      <c r="FP538" s="684"/>
      <c r="FQ538" s="684"/>
      <c r="FR538" s="684"/>
      <c r="FS538" s="684"/>
      <c r="FT538" s="684"/>
      <c r="FU538" s="684"/>
      <c r="FV538" s="684"/>
      <c r="FW538" s="684"/>
      <c r="FX538" s="684"/>
      <c r="FY538" s="684"/>
      <c r="FZ538" s="684"/>
      <c r="GA538" s="684"/>
      <c r="GB538" s="684"/>
      <c r="GC538" s="684"/>
      <c r="GD538" s="684"/>
      <c r="GE538" s="684"/>
      <c r="GF538" s="684"/>
      <c r="GG538" s="684"/>
      <c r="GH538" s="684"/>
      <c r="GI538" s="684"/>
      <c r="GJ538" s="684"/>
      <c r="GK538" s="684"/>
      <c r="GL538" s="684"/>
      <c r="GM538" s="684"/>
      <c r="GN538" s="684"/>
      <c r="GO538" s="684"/>
      <c r="GP538" s="684"/>
      <c r="GQ538" s="684"/>
      <c r="GR538" s="684"/>
      <c r="GS538" s="684"/>
      <c r="GT538" s="684"/>
      <c r="GU538" s="684"/>
      <c r="GV538" s="684"/>
      <c r="GW538" s="684"/>
      <c r="GX538" s="684"/>
      <c r="GY538" s="684"/>
      <c r="GZ538" s="684"/>
      <c r="HA538" s="684"/>
      <c r="HB538" s="684"/>
      <c r="HC538" s="684"/>
      <c r="HD538" s="684"/>
      <c r="HE538" s="684"/>
      <c r="HF538" s="684"/>
      <c r="HG538" s="684"/>
      <c r="HH538" s="684"/>
      <c r="HI538" s="684"/>
      <c r="HJ538" s="684"/>
      <c r="HK538" s="684"/>
      <c r="HL538" s="684"/>
      <c r="HM538" s="684"/>
      <c r="HN538" s="684"/>
      <c r="HO538" s="684"/>
      <c r="HP538" s="684"/>
      <c r="HQ538" s="684"/>
      <c r="HR538" s="684"/>
      <c r="HS538" s="684"/>
      <c r="HT538" s="684"/>
    </row>
    <row r="539" spans="1:228">
      <c r="A539" s="543" t="s">
        <v>2708</v>
      </c>
      <c r="B539" s="544" t="s">
        <v>2709</v>
      </c>
      <c r="C539" s="545">
        <v>31</v>
      </c>
      <c r="D539" s="588">
        <v>45.26</v>
      </c>
      <c r="E539" s="589">
        <v>37.200000000000003</v>
      </c>
      <c r="F539" s="684"/>
      <c r="G539" s="684"/>
      <c r="H539" s="684"/>
      <c r="I539" s="684"/>
      <c r="J539" s="684"/>
      <c r="K539" s="684"/>
      <c r="L539" s="684"/>
      <c r="M539" s="684"/>
      <c r="N539" s="684"/>
      <c r="O539" s="684"/>
      <c r="P539" s="684"/>
      <c r="Q539" s="684"/>
      <c r="R539" s="684"/>
      <c r="S539" s="684"/>
      <c r="T539" s="684"/>
      <c r="U539" s="684"/>
      <c r="V539" s="684"/>
      <c r="W539" s="684"/>
      <c r="X539" s="684"/>
      <c r="Y539" s="684"/>
      <c r="Z539" s="684"/>
      <c r="AA539" s="684"/>
      <c r="AB539" s="684"/>
      <c r="AC539" s="684"/>
      <c r="AD539" s="684"/>
      <c r="AE539" s="684"/>
      <c r="AF539" s="684"/>
      <c r="AG539" s="684"/>
      <c r="AH539" s="684"/>
      <c r="AI539" s="684"/>
      <c r="AJ539" s="684"/>
      <c r="AK539" s="684"/>
      <c r="AL539" s="684"/>
      <c r="AM539" s="684"/>
      <c r="AN539" s="684"/>
      <c r="AO539" s="684"/>
      <c r="AP539" s="684"/>
      <c r="AQ539" s="684"/>
      <c r="AR539" s="684"/>
      <c r="AS539" s="684"/>
      <c r="AT539" s="684"/>
      <c r="AU539" s="684"/>
      <c r="AV539" s="684"/>
      <c r="AW539" s="684"/>
      <c r="AX539" s="684"/>
      <c r="AY539" s="684"/>
      <c r="AZ539" s="684"/>
      <c r="BA539" s="684"/>
      <c r="BB539" s="684"/>
      <c r="BC539" s="684"/>
      <c r="BD539" s="684"/>
      <c r="BE539" s="684"/>
      <c r="BF539" s="684"/>
      <c r="BG539" s="684"/>
      <c r="BH539" s="684"/>
      <c r="BI539" s="684"/>
      <c r="BJ539" s="684"/>
      <c r="BK539" s="684"/>
      <c r="BL539" s="684"/>
      <c r="BM539" s="684"/>
      <c r="BN539" s="684"/>
      <c r="BO539" s="684"/>
      <c r="BP539" s="684"/>
      <c r="BQ539" s="684"/>
      <c r="BR539" s="684"/>
      <c r="BS539" s="684"/>
      <c r="BT539" s="684"/>
      <c r="BU539" s="684"/>
      <c r="BV539" s="684"/>
      <c r="BW539" s="684"/>
      <c r="BX539" s="684"/>
      <c r="BY539" s="684"/>
      <c r="BZ539" s="684"/>
      <c r="CA539" s="684"/>
      <c r="CB539" s="684"/>
      <c r="CC539" s="684"/>
      <c r="CD539" s="684"/>
      <c r="CE539" s="684"/>
      <c r="CF539" s="684"/>
      <c r="CG539" s="684"/>
      <c r="CH539" s="684"/>
      <c r="CI539" s="684"/>
      <c r="CJ539" s="684"/>
      <c r="CK539" s="684"/>
      <c r="CL539" s="684"/>
      <c r="CM539" s="684"/>
      <c r="CN539" s="684"/>
      <c r="CO539" s="684"/>
      <c r="CP539" s="684"/>
      <c r="CQ539" s="684"/>
      <c r="CR539" s="684"/>
      <c r="CS539" s="684"/>
      <c r="CT539" s="684"/>
      <c r="CU539" s="684"/>
      <c r="CV539" s="684"/>
      <c r="CW539" s="684"/>
      <c r="CX539" s="684"/>
      <c r="CY539" s="684"/>
      <c r="CZ539" s="684"/>
      <c r="DA539" s="684"/>
      <c r="DB539" s="684"/>
      <c r="DC539" s="684"/>
      <c r="DD539" s="684"/>
      <c r="DE539" s="684"/>
      <c r="DF539" s="684"/>
      <c r="DG539" s="684"/>
      <c r="DH539" s="684"/>
      <c r="DI539" s="684"/>
      <c r="DJ539" s="684"/>
      <c r="DK539" s="684"/>
      <c r="DL539" s="684"/>
      <c r="DM539" s="684"/>
      <c r="DN539" s="684"/>
      <c r="DO539" s="684"/>
      <c r="DP539" s="684"/>
      <c r="DQ539" s="684"/>
      <c r="DR539" s="684"/>
      <c r="DS539" s="684"/>
      <c r="DT539" s="684"/>
      <c r="DU539" s="684"/>
      <c r="DV539" s="684"/>
      <c r="DW539" s="684"/>
      <c r="DX539" s="684"/>
      <c r="DY539" s="684"/>
      <c r="DZ539" s="684"/>
      <c r="EA539" s="684"/>
      <c r="EB539" s="684"/>
      <c r="EC539" s="684"/>
      <c r="ED539" s="684"/>
      <c r="EE539" s="684"/>
      <c r="EF539" s="684"/>
      <c r="EG539" s="684"/>
      <c r="EH539" s="684"/>
      <c r="EI539" s="684"/>
      <c r="EJ539" s="684"/>
      <c r="EK539" s="684"/>
      <c r="EL539" s="684"/>
      <c r="EM539" s="684"/>
      <c r="EN539" s="684"/>
      <c r="EO539" s="684"/>
      <c r="EP539" s="684"/>
      <c r="EQ539" s="684"/>
      <c r="ER539" s="684"/>
      <c r="ES539" s="684"/>
      <c r="ET539" s="684"/>
      <c r="EU539" s="684"/>
      <c r="EV539" s="684"/>
      <c r="EW539" s="684"/>
      <c r="EX539" s="684"/>
      <c r="EY539" s="684"/>
      <c r="EZ539" s="684"/>
      <c r="FA539" s="684"/>
      <c r="FB539" s="684"/>
      <c r="FC539" s="684"/>
      <c r="FD539" s="684"/>
      <c r="FE539" s="684"/>
      <c r="FF539" s="684"/>
      <c r="FG539" s="684"/>
      <c r="FH539" s="684"/>
      <c r="FI539" s="684"/>
      <c r="FJ539" s="684"/>
      <c r="FK539" s="684"/>
      <c r="FL539" s="684"/>
      <c r="FM539" s="684"/>
      <c r="FN539" s="684"/>
      <c r="FO539" s="684"/>
      <c r="FP539" s="684"/>
      <c r="FQ539" s="684"/>
      <c r="FR539" s="684"/>
      <c r="FS539" s="684"/>
      <c r="FT539" s="684"/>
      <c r="FU539" s="684"/>
      <c r="FV539" s="684"/>
      <c r="FW539" s="684"/>
      <c r="FX539" s="684"/>
      <c r="FY539" s="684"/>
      <c r="FZ539" s="684"/>
      <c r="GA539" s="684"/>
      <c r="GB539" s="684"/>
      <c r="GC539" s="684"/>
      <c r="GD539" s="684"/>
      <c r="GE539" s="684"/>
      <c r="GF539" s="684"/>
      <c r="GG539" s="684"/>
      <c r="GH539" s="684"/>
      <c r="GI539" s="684"/>
      <c r="GJ539" s="684"/>
      <c r="GK539" s="684"/>
      <c r="GL539" s="684"/>
      <c r="GM539" s="684"/>
      <c r="GN539" s="684"/>
      <c r="GO539" s="684"/>
      <c r="GP539" s="684"/>
      <c r="GQ539" s="684"/>
      <c r="GR539" s="684"/>
      <c r="GS539" s="684"/>
      <c r="GT539" s="684"/>
      <c r="GU539" s="684"/>
      <c r="GV539" s="684"/>
      <c r="GW539" s="684"/>
      <c r="GX539" s="684"/>
      <c r="GY539" s="684"/>
      <c r="GZ539" s="684"/>
      <c r="HA539" s="684"/>
      <c r="HB539" s="684"/>
      <c r="HC539" s="684"/>
      <c r="HD539" s="684"/>
      <c r="HE539" s="684"/>
      <c r="HF539" s="684"/>
      <c r="HG539" s="684"/>
      <c r="HH539" s="684"/>
      <c r="HI539" s="684"/>
      <c r="HJ539" s="684"/>
      <c r="HK539" s="684"/>
      <c r="HL539" s="684"/>
      <c r="HM539" s="684"/>
      <c r="HN539" s="684"/>
      <c r="HO539" s="684"/>
      <c r="HP539" s="684"/>
      <c r="HQ539" s="684"/>
      <c r="HR539" s="684"/>
      <c r="HS539" s="684"/>
      <c r="HT539" s="684"/>
    </row>
    <row r="540" spans="1:228">
      <c r="A540" s="543" t="s">
        <v>2710</v>
      </c>
      <c r="B540" s="544" t="s">
        <v>2711</v>
      </c>
      <c r="C540" s="545">
        <v>78.900000000000006</v>
      </c>
      <c r="D540" s="588">
        <v>115.19</v>
      </c>
      <c r="E540" s="589">
        <v>94.68</v>
      </c>
      <c r="F540" s="684"/>
      <c r="G540" s="684"/>
      <c r="H540" s="684"/>
      <c r="I540" s="684"/>
      <c r="J540" s="684"/>
      <c r="K540" s="684"/>
      <c r="L540" s="684"/>
      <c r="M540" s="684"/>
      <c r="N540" s="684"/>
      <c r="O540" s="684"/>
      <c r="P540" s="684"/>
      <c r="Q540" s="684"/>
      <c r="R540" s="684"/>
      <c r="S540" s="684"/>
      <c r="T540" s="684"/>
      <c r="U540" s="684"/>
      <c r="V540" s="684"/>
      <c r="W540" s="684"/>
      <c r="X540" s="684"/>
      <c r="Y540" s="684"/>
      <c r="Z540" s="684"/>
      <c r="AA540" s="684"/>
      <c r="AB540" s="684"/>
      <c r="AC540" s="684"/>
      <c r="AD540" s="684"/>
      <c r="AE540" s="684"/>
      <c r="AF540" s="684"/>
      <c r="AG540" s="684"/>
      <c r="AH540" s="684"/>
      <c r="AI540" s="684"/>
      <c r="AJ540" s="684"/>
      <c r="AK540" s="684"/>
      <c r="AL540" s="684"/>
      <c r="AM540" s="684"/>
      <c r="AN540" s="684"/>
      <c r="AO540" s="684"/>
      <c r="AP540" s="684"/>
      <c r="AQ540" s="684"/>
      <c r="AR540" s="684"/>
      <c r="AS540" s="684"/>
      <c r="AT540" s="684"/>
      <c r="AU540" s="684"/>
      <c r="AV540" s="684"/>
      <c r="AW540" s="684"/>
      <c r="AX540" s="684"/>
      <c r="AY540" s="684"/>
      <c r="AZ540" s="684"/>
      <c r="BA540" s="684"/>
      <c r="BB540" s="684"/>
      <c r="BC540" s="684"/>
      <c r="BD540" s="684"/>
      <c r="BE540" s="684"/>
      <c r="BF540" s="684"/>
      <c r="BG540" s="684"/>
      <c r="BH540" s="684"/>
      <c r="BI540" s="684"/>
      <c r="BJ540" s="684"/>
      <c r="BK540" s="684"/>
      <c r="BL540" s="684"/>
      <c r="BM540" s="684"/>
      <c r="BN540" s="684"/>
      <c r="BO540" s="684"/>
      <c r="BP540" s="684"/>
      <c r="BQ540" s="684"/>
      <c r="BR540" s="684"/>
      <c r="BS540" s="684"/>
      <c r="BT540" s="684"/>
      <c r="BU540" s="684"/>
      <c r="BV540" s="684"/>
      <c r="BW540" s="684"/>
      <c r="BX540" s="684"/>
      <c r="BY540" s="684"/>
      <c r="BZ540" s="684"/>
      <c r="CA540" s="684"/>
      <c r="CB540" s="684"/>
      <c r="CC540" s="684"/>
      <c r="CD540" s="684"/>
      <c r="CE540" s="684"/>
      <c r="CF540" s="684"/>
      <c r="CG540" s="684"/>
      <c r="CH540" s="684"/>
      <c r="CI540" s="684"/>
      <c r="CJ540" s="684"/>
      <c r="CK540" s="684"/>
      <c r="CL540" s="684"/>
      <c r="CM540" s="684"/>
      <c r="CN540" s="684"/>
      <c r="CO540" s="684"/>
      <c r="CP540" s="684"/>
      <c r="CQ540" s="684"/>
      <c r="CR540" s="684"/>
      <c r="CS540" s="684"/>
      <c r="CT540" s="684"/>
      <c r="CU540" s="684"/>
      <c r="CV540" s="684"/>
      <c r="CW540" s="684"/>
      <c r="CX540" s="684"/>
      <c r="CY540" s="684"/>
      <c r="CZ540" s="684"/>
      <c r="DA540" s="684"/>
      <c r="DB540" s="684"/>
      <c r="DC540" s="684"/>
      <c r="DD540" s="684"/>
      <c r="DE540" s="684"/>
      <c r="DF540" s="684"/>
      <c r="DG540" s="684"/>
      <c r="DH540" s="684"/>
      <c r="DI540" s="684"/>
      <c r="DJ540" s="684"/>
      <c r="DK540" s="684"/>
      <c r="DL540" s="684"/>
      <c r="DM540" s="684"/>
      <c r="DN540" s="684"/>
      <c r="DO540" s="684"/>
      <c r="DP540" s="684"/>
      <c r="DQ540" s="684"/>
      <c r="DR540" s="684"/>
      <c r="DS540" s="684"/>
      <c r="DT540" s="684"/>
      <c r="DU540" s="684"/>
      <c r="DV540" s="684"/>
      <c r="DW540" s="684"/>
      <c r="DX540" s="684"/>
      <c r="DY540" s="684"/>
      <c r="DZ540" s="684"/>
      <c r="EA540" s="684"/>
      <c r="EB540" s="684"/>
      <c r="EC540" s="684"/>
      <c r="ED540" s="684"/>
      <c r="EE540" s="684"/>
      <c r="EF540" s="684"/>
      <c r="EG540" s="684"/>
      <c r="EH540" s="684"/>
      <c r="EI540" s="684"/>
      <c r="EJ540" s="684"/>
      <c r="EK540" s="684"/>
      <c r="EL540" s="684"/>
      <c r="EM540" s="684"/>
      <c r="EN540" s="684"/>
      <c r="EO540" s="684"/>
      <c r="EP540" s="684"/>
      <c r="EQ540" s="684"/>
      <c r="ER540" s="684"/>
      <c r="ES540" s="684"/>
      <c r="ET540" s="684"/>
      <c r="EU540" s="684"/>
      <c r="EV540" s="684"/>
      <c r="EW540" s="684"/>
      <c r="EX540" s="684"/>
      <c r="EY540" s="684"/>
      <c r="EZ540" s="684"/>
      <c r="FA540" s="684"/>
      <c r="FB540" s="684"/>
      <c r="FC540" s="684"/>
      <c r="FD540" s="684"/>
      <c r="FE540" s="684"/>
      <c r="FF540" s="684"/>
      <c r="FG540" s="684"/>
      <c r="FH540" s="684"/>
      <c r="FI540" s="684"/>
      <c r="FJ540" s="684"/>
      <c r="FK540" s="684"/>
      <c r="FL540" s="684"/>
      <c r="FM540" s="684"/>
      <c r="FN540" s="684"/>
      <c r="FO540" s="684"/>
      <c r="FP540" s="684"/>
      <c r="FQ540" s="684"/>
      <c r="FR540" s="684"/>
      <c r="FS540" s="684"/>
      <c r="FT540" s="684"/>
      <c r="FU540" s="684"/>
      <c r="FV540" s="684"/>
      <c r="FW540" s="684"/>
      <c r="FX540" s="684"/>
      <c r="FY540" s="684"/>
      <c r="FZ540" s="684"/>
      <c r="GA540" s="684"/>
      <c r="GB540" s="684"/>
      <c r="GC540" s="684"/>
      <c r="GD540" s="684"/>
      <c r="GE540" s="684"/>
      <c r="GF540" s="684"/>
      <c r="GG540" s="684"/>
      <c r="GH540" s="684"/>
      <c r="GI540" s="684"/>
      <c r="GJ540" s="684"/>
      <c r="GK540" s="684"/>
      <c r="GL540" s="684"/>
      <c r="GM540" s="684"/>
      <c r="GN540" s="684"/>
      <c r="GO540" s="684"/>
      <c r="GP540" s="684"/>
      <c r="GQ540" s="684"/>
      <c r="GR540" s="684"/>
      <c r="GS540" s="684"/>
      <c r="GT540" s="684"/>
      <c r="GU540" s="684"/>
      <c r="GV540" s="684"/>
      <c r="GW540" s="684"/>
      <c r="GX540" s="684"/>
      <c r="GY540" s="684"/>
      <c r="GZ540" s="684"/>
      <c r="HA540" s="684"/>
      <c r="HB540" s="684"/>
      <c r="HC540" s="684"/>
      <c r="HD540" s="684"/>
      <c r="HE540" s="684"/>
      <c r="HF540" s="684"/>
      <c r="HG540" s="684"/>
      <c r="HH540" s="684"/>
      <c r="HI540" s="684"/>
      <c r="HJ540" s="684"/>
      <c r="HK540" s="684"/>
      <c r="HL540" s="684"/>
      <c r="HM540" s="684"/>
      <c r="HN540" s="684"/>
      <c r="HO540" s="684"/>
      <c r="HP540" s="684"/>
      <c r="HQ540" s="684"/>
      <c r="HR540" s="684"/>
      <c r="HS540" s="684"/>
      <c r="HT540" s="684"/>
    </row>
    <row r="541" spans="1:228">
      <c r="A541" s="543" t="s">
        <v>2712</v>
      </c>
      <c r="B541" s="544" t="s">
        <v>2713</v>
      </c>
      <c r="C541" s="545">
        <v>60.43</v>
      </c>
      <c r="D541" s="588">
        <v>88.23</v>
      </c>
      <c r="E541" s="589">
        <v>72.52</v>
      </c>
      <c r="F541" s="684"/>
      <c r="G541" s="684"/>
      <c r="H541" s="684"/>
      <c r="I541" s="684"/>
      <c r="J541" s="684"/>
      <c r="K541" s="684"/>
      <c r="L541" s="684"/>
      <c r="M541" s="684"/>
      <c r="N541" s="684"/>
      <c r="O541" s="684"/>
      <c r="P541" s="684"/>
      <c r="Q541" s="684"/>
      <c r="R541" s="684"/>
      <c r="S541" s="684"/>
      <c r="T541" s="684"/>
      <c r="U541" s="684"/>
      <c r="V541" s="684"/>
      <c r="W541" s="684"/>
      <c r="X541" s="684"/>
      <c r="Y541" s="684"/>
      <c r="Z541" s="684"/>
      <c r="AA541" s="684"/>
      <c r="AB541" s="684"/>
      <c r="AC541" s="684"/>
      <c r="AD541" s="684"/>
      <c r="AE541" s="684"/>
      <c r="AF541" s="684"/>
      <c r="AG541" s="684"/>
      <c r="AH541" s="684"/>
      <c r="AI541" s="684"/>
      <c r="AJ541" s="684"/>
      <c r="AK541" s="684"/>
      <c r="AL541" s="684"/>
      <c r="AM541" s="684"/>
      <c r="AN541" s="684"/>
      <c r="AO541" s="684"/>
      <c r="AP541" s="684"/>
      <c r="AQ541" s="684"/>
      <c r="AR541" s="684"/>
      <c r="AS541" s="684"/>
      <c r="AT541" s="684"/>
      <c r="AU541" s="684"/>
      <c r="AV541" s="684"/>
      <c r="AW541" s="684"/>
      <c r="AX541" s="684"/>
      <c r="AY541" s="684"/>
      <c r="AZ541" s="684"/>
      <c r="BA541" s="684"/>
      <c r="BB541" s="684"/>
      <c r="BC541" s="684"/>
      <c r="BD541" s="684"/>
      <c r="BE541" s="684"/>
      <c r="BF541" s="684"/>
      <c r="BG541" s="684"/>
      <c r="BH541" s="684"/>
      <c r="BI541" s="684"/>
      <c r="BJ541" s="684"/>
      <c r="BK541" s="684"/>
      <c r="BL541" s="684"/>
      <c r="BM541" s="684"/>
      <c r="BN541" s="684"/>
      <c r="BO541" s="684"/>
      <c r="BP541" s="684"/>
      <c r="BQ541" s="684"/>
      <c r="BR541" s="684"/>
      <c r="BS541" s="684"/>
      <c r="BT541" s="684"/>
      <c r="BU541" s="684"/>
      <c r="BV541" s="684"/>
      <c r="BW541" s="684"/>
      <c r="BX541" s="684"/>
      <c r="BY541" s="684"/>
      <c r="BZ541" s="684"/>
      <c r="CA541" s="684"/>
      <c r="CB541" s="684"/>
      <c r="CC541" s="684"/>
      <c r="CD541" s="684"/>
      <c r="CE541" s="684"/>
      <c r="CF541" s="684"/>
      <c r="CG541" s="684"/>
      <c r="CH541" s="684"/>
      <c r="CI541" s="684"/>
      <c r="CJ541" s="684"/>
      <c r="CK541" s="684"/>
      <c r="CL541" s="684"/>
      <c r="CM541" s="684"/>
      <c r="CN541" s="684"/>
      <c r="CO541" s="684"/>
      <c r="CP541" s="684"/>
      <c r="CQ541" s="684"/>
      <c r="CR541" s="684"/>
      <c r="CS541" s="684"/>
      <c r="CT541" s="684"/>
      <c r="CU541" s="684"/>
      <c r="CV541" s="684"/>
      <c r="CW541" s="684"/>
      <c r="CX541" s="684"/>
      <c r="CY541" s="684"/>
      <c r="CZ541" s="684"/>
      <c r="DA541" s="684"/>
      <c r="DB541" s="684"/>
      <c r="DC541" s="684"/>
      <c r="DD541" s="684"/>
      <c r="DE541" s="684"/>
      <c r="DF541" s="684"/>
      <c r="DG541" s="684"/>
      <c r="DH541" s="684"/>
      <c r="DI541" s="684"/>
      <c r="DJ541" s="684"/>
      <c r="DK541" s="684"/>
      <c r="DL541" s="684"/>
      <c r="DM541" s="684"/>
      <c r="DN541" s="684"/>
      <c r="DO541" s="684"/>
      <c r="DP541" s="684"/>
      <c r="DQ541" s="684"/>
      <c r="DR541" s="684"/>
      <c r="DS541" s="684"/>
      <c r="DT541" s="684"/>
      <c r="DU541" s="684"/>
      <c r="DV541" s="684"/>
      <c r="DW541" s="684"/>
      <c r="DX541" s="684"/>
      <c r="DY541" s="684"/>
      <c r="DZ541" s="684"/>
      <c r="EA541" s="684"/>
      <c r="EB541" s="684"/>
      <c r="EC541" s="684"/>
      <c r="ED541" s="684"/>
      <c r="EE541" s="684"/>
      <c r="EF541" s="684"/>
      <c r="EG541" s="684"/>
      <c r="EH541" s="684"/>
      <c r="EI541" s="684"/>
      <c r="EJ541" s="684"/>
      <c r="EK541" s="684"/>
      <c r="EL541" s="684"/>
      <c r="EM541" s="684"/>
      <c r="EN541" s="684"/>
      <c r="EO541" s="684"/>
      <c r="EP541" s="684"/>
      <c r="EQ541" s="684"/>
      <c r="ER541" s="684"/>
      <c r="ES541" s="684"/>
      <c r="ET541" s="684"/>
      <c r="EU541" s="684"/>
      <c r="EV541" s="684"/>
      <c r="EW541" s="684"/>
      <c r="EX541" s="684"/>
      <c r="EY541" s="684"/>
      <c r="EZ541" s="684"/>
      <c r="FA541" s="684"/>
      <c r="FB541" s="684"/>
      <c r="FC541" s="684"/>
      <c r="FD541" s="684"/>
      <c r="FE541" s="684"/>
      <c r="FF541" s="684"/>
      <c r="FG541" s="684"/>
      <c r="FH541" s="684"/>
      <c r="FI541" s="684"/>
      <c r="FJ541" s="684"/>
      <c r="FK541" s="684"/>
      <c r="FL541" s="684"/>
      <c r="FM541" s="684"/>
      <c r="FN541" s="684"/>
      <c r="FO541" s="684"/>
      <c r="FP541" s="684"/>
      <c r="FQ541" s="684"/>
      <c r="FR541" s="684"/>
      <c r="FS541" s="684"/>
      <c r="FT541" s="684"/>
      <c r="FU541" s="684"/>
      <c r="FV541" s="684"/>
      <c r="FW541" s="684"/>
      <c r="FX541" s="684"/>
      <c r="FY541" s="684"/>
      <c r="FZ541" s="684"/>
      <c r="GA541" s="684"/>
      <c r="GB541" s="684"/>
      <c r="GC541" s="684"/>
      <c r="GD541" s="684"/>
      <c r="GE541" s="684"/>
      <c r="GF541" s="684"/>
      <c r="GG541" s="684"/>
      <c r="GH541" s="684"/>
      <c r="GI541" s="684"/>
      <c r="GJ541" s="684"/>
      <c r="GK541" s="684"/>
      <c r="GL541" s="684"/>
      <c r="GM541" s="684"/>
      <c r="GN541" s="684"/>
      <c r="GO541" s="684"/>
      <c r="GP541" s="684"/>
      <c r="GQ541" s="684"/>
      <c r="GR541" s="684"/>
      <c r="GS541" s="684"/>
      <c r="GT541" s="684"/>
      <c r="GU541" s="684"/>
      <c r="GV541" s="684"/>
      <c r="GW541" s="684"/>
      <c r="GX541" s="684"/>
      <c r="GY541" s="684"/>
      <c r="GZ541" s="684"/>
      <c r="HA541" s="684"/>
      <c r="HB541" s="684"/>
      <c r="HC541" s="684"/>
      <c r="HD541" s="684"/>
      <c r="HE541" s="684"/>
      <c r="HF541" s="684"/>
      <c r="HG541" s="684"/>
      <c r="HH541" s="684"/>
      <c r="HI541" s="684"/>
      <c r="HJ541" s="684"/>
      <c r="HK541" s="684"/>
      <c r="HL541" s="684"/>
      <c r="HM541" s="684"/>
      <c r="HN541" s="684"/>
      <c r="HO541" s="684"/>
      <c r="HP541" s="684"/>
      <c r="HQ541" s="684"/>
      <c r="HR541" s="684"/>
      <c r="HS541" s="684"/>
      <c r="HT541" s="684"/>
    </row>
    <row r="542" spans="1:228">
      <c r="A542" s="606" t="s">
        <v>2714</v>
      </c>
      <c r="B542" s="544" t="s">
        <v>2715</v>
      </c>
      <c r="C542" s="555">
        <v>79.03</v>
      </c>
      <c r="D542" s="607">
        <v>115.38</v>
      </c>
      <c r="E542" s="608">
        <v>94.84</v>
      </c>
      <c r="F542" s="684"/>
      <c r="G542" s="684"/>
      <c r="H542" s="684"/>
      <c r="I542" s="684"/>
      <c r="J542" s="684"/>
      <c r="K542" s="684"/>
      <c r="L542" s="684"/>
      <c r="M542" s="684"/>
      <c r="N542" s="684"/>
      <c r="O542" s="684"/>
      <c r="P542" s="684"/>
      <c r="Q542" s="684"/>
      <c r="R542" s="684"/>
      <c r="S542" s="684"/>
      <c r="T542" s="684"/>
      <c r="U542" s="684"/>
      <c r="V542" s="684"/>
      <c r="W542" s="684"/>
      <c r="X542" s="684"/>
      <c r="Y542" s="684"/>
      <c r="Z542" s="684"/>
      <c r="AA542" s="684"/>
      <c r="AB542" s="684"/>
      <c r="AC542" s="684"/>
      <c r="AD542" s="684"/>
      <c r="AE542" s="684"/>
      <c r="AF542" s="684"/>
      <c r="AG542" s="684"/>
      <c r="AH542" s="684"/>
      <c r="AI542" s="684"/>
      <c r="AJ542" s="684"/>
      <c r="AK542" s="684"/>
      <c r="AL542" s="684"/>
      <c r="AM542" s="684"/>
      <c r="AN542" s="684"/>
      <c r="AO542" s="684"/>
      <c r="AP542" s="684"/>
      <c r="AQ542" s="684"/>
      <c r="AR542" s="684"/>
      <c r="AS542" s="684"/>
      <c r="AT542" s="684"/>
      <c r="AU542" s="684"/>
      <c r="AV542" s="684"/>
      <c r="AW542" s="684"/>
      <c r="AX542" s="684"/>
      <c r="AY542" s="684"/>
      <c r="AZ542" s="684"/>
      <c r="BA542" s="684"/>
      <c r="BB542" s="684"/>
      <c r="BC542" s="684"/>
      <c r="BD542" s="684"/>
      <c r="BE542" s="684"/>
      <c r="BF542" s="684"/>
      <c r="BG542" s="684"/>
      <c r="BH542" s="684"/>
      <c r="BI542" s="684"/>
      <c r="BJ542" s="684"/>
      <c r="BK542" s="684"/>
      <c r="BL542" s="684"/>
      <c r="BM542" s="684"/>
      <c r="BN542" s="684"/>
      <c r="BO542" s="684"/>
      <c r="BP542" s="684"/>
      <c r="BQ542" s="684"/>
      <c r="BR542" s="684"/>
      <c r="BS542" s="684"/>
      <c r="BT542" s="684"/>
      <c r="BU542" s="684"/>
      <c r="BV542" s="684"/>
      <c r="BW542" s="684"/>
      <c r="BX542" s="684"/>
      <c r="BY542" s="684"/>
      <c r="BZ542" s="684"/>
      <c r="CA542" s="684"/>
      <c r="CB542" s="684"/>
      <c r="CC542" s="684"/>
      <c r="CD542" s="684"/>
      <c r="CE542" s="684"/>
      <c r="CF542" s="684"/>
      <c r="CG542" s="684"/>
      <c r="CH542" s="684"/>
      <c r="CI542" s="684"/>
      <c r="CJ542" s="684"/>
      <c r="CK542" s="684"/>
      <c r="CL542" s="684"/>
      <c r="CM542" s="684"/>
      <c r="CN542" s="684"/>
      <c r="CO542" s="684"/>
      <c r="CP542" s="684"/>
      <c r="CQ542" s="684"/>
      <c r="CR542" s="684"/>
      <c r="CS542" s="684"/>
      <c r="CT542" s="684"/>
      <c r="CU542" s="684"/>
      <c r="CV542" s="684"/>
      <c r="CW542" s="684"/>
      <c r="CX542" s="684"/>
      <c r="CY542" s="684"/>
      <c r="CZ542" s="684"/>
      <c r="DA542" s="684"/>
      <c r="DB542" s="684"/>
      <c r="DC542" s="684"/>
      <c r="DD542" s="684"/>
      <c r="DE542" s="684"/>
      <c r="DF542" s="684"/>
      <c r="DG542" s="684"/>
      <c r="DH542" s="684"/>
      <c r="DI542" s="684"/>
      <c r="DJ542" s="684"/>
      <c r="DK542" s="684"/>
      <c r="DL542" s="684"/>
      <c r="DM542" s="684"/>
      <c r="DN542" s="684"/>
      <c r="DO542" s="684"/>
      <c r="DP542" s="684"/>
      <c r="DQ542" s="684"/>
      <c r="DR542" s="684"/>
      <c r="DS542" s="684"/>
      <c r="DT542" s="684"/>
      <c r="DU542" s="684"/>
      <c r="DV542" s="684"/>
      <c r="DW542" s="684"/>
      <c r="DX542" s="684"/>
      <c r="DY542" s="684"/>
      <c r="DZ542" s="684"/>
      <c r="EA542" s="684"/>
      <c r="EB542" s="684"/>
      <c r="EC542" s="684"/>
      <c r="ED542" s="684"/>
      <c r="EE542" s="684"/>
      <c r="EF542" s="684"/>
      <c r="EG542" s="684"/>
      <c r="EH542" s="684"/>
      <c r="EI542" s="684"/>
      <c r="EJ542" s="684"/>
      <c r="EK542" s="684"/>
      <c r="EL542" s="684"/>
      <c r="EM542" s="684"/>
      <c r="EN542" s="684"/>
      <c r="EO542" s="684"/>
      <c r="EP542" s="684"/>
      <c r="EQ542" s="684"/>
      <c r="ER542" s="684"/>
      <c r="ES542" s="684"/>
      <c r="ET542" s="684"/>
      <c r="EU542" s="684"/>
      <c r="EV542" s="684"/>
      <c r="EW542" s="684"/>
      <c r="EX542" s="684"/>
      <c r="EY542" s="684"/>
      <c r="EZ542" s="684"/>
      <c r="FA542" s="684"/>
      <c r="FB542" s="684"/>
      <c r="FC542" s="684"/>
      <c r="FD542" s="684"/>
      <c r="FE542" s="684"/>
      <c r="FF542" s="684"/>
      <c r="FG542" s="684"/>
      <c r="FH542" s="684"/>
      <c r="FI542" s="684"/>
      <c r="FJ542" s="684"/>
      <c r="FK542" s="684"/>
      <c r="FL542" s="684"/>
      <c r="FM542" s="684"/>
      <c r="FN542" s="684"/>
      <c r="FO542" s="684"/>
      <c r="FP542" s="684"/>
      <c r="FQ542" s="684"/>
      <c r="FR542" s="684"/>
      <c r="FS542" s="684"/>
      <c r="FT542" s="684"/>
      <c r="FU542" s="684"/>
      <c r="FV542" s="684"/>
      <c r="FW542" s="684"/>
      <c r="FX542" s="684"/>
      <c r="FY542" s="684"/>
      <c r="FZ542" s="684"/>
      <c r="GA542" s="684"/>
      <c r="GB542" s="684"/>
      <c r="GC542" s="684"/>
      <c r="GD542" s="684"/>
      <c r="GE542" s="684"/>
      <c r="GF542" s="684"/>
      <c r="GG542" s="684"/>
      <c r="GH542" s="684"/>
      <c r="GI542" s="684"/>
      <c r="GJ542" s="684"/>
      <c r="GK542" s="684"/>
      <c r="GL542" s="684"/>
      <c r="GM542" s="684"/>
      <c r="GN542" s="684"/>
      <c r="GO542" s="684"/>
      <c r="GP542" s="684"/>
      <c r="GQ542" s="684"/>
      <c r="GR542" s="684"/>
      <c r="GS542" s="684"/>
      <c r="GT542" s="684"/>
      <c r="GU542" s="684"/>
      <c r="GV542" s="684"/>
      <c r="GW542" s="684"/>
      <c r="GX542" s="684"/>
      <c r="GY542" s="684"/>
      <c r="GZ542" s="684"/>
      <c r="HA542" s="684"/>
      <c r="HB542" s="684"/>
      <c r="HC542" s="684"/>
      <c r="HD542" s="684"/>
      <c r="HE542" s="684"/>
      <c r="HF542" s="684"/>
      <c r="HG542" s="684"/>
      <c r="HH542" s="684"/>
      <c r="HI542" s="684"/>
      <c r="HJ542" s="684"/>
      <c r="HK542" s="684"/>
      <c r="HL542" s="684"/>
      <c r="HM542" s="684"/>
      <c r="HN542" s="684"/>
      <c r="HO542" s="684"/>
      <c r="HP542" s="684"/>
      <c r="HQ542" s="684"/>
      <c r="HR542" s="684"/>
      <c r="HS542" s="684"/>
      <c r="HT542" s="684"/>
    </row>
    <row r="543" spans="1:228">
      <c r="A543" s="606" t="s">
        <v>2716</v>
      </c>
      <c r="B543" s="544" t="s">
        <v>2717</v>
      </c>
      <c r="C543" s="555">
        <v>79.03</v>
      </c>
      <c r="D543" s="607">
        <v>115.38</v>
      </c>
      <c r="E543" s="608">
        <v>94.84</v>
      </c>
      <c r="F543" s="684"/>
      <c r="G543" s="684"/>
      <c r="H543" s="684"/>
      <c r="I543" s="684"/>
      <c r="J543" s="684"/>
      <c r="K543" s="684"/>
      <c r="L543" s="684"/>
      <c r="M543" s="684"/>
      <c r="N543" s="684"/>
      <c r="O543" s="684"/>
      <c r="P543" s="684"/>
      <c r="Q543" s="684"/>
      <c r="R543" s="684"/>
      <c r="S543" s="684"/>
      <c r="T543" s="684"/>
      <c r="U543" s="684"/>
      <c r="V543" s="684"/>
      <c r="W543" s="684"/>
      <c r="X543" s="684"/>
      <c r="Y543" s="684"/>
      <c r="Z543" s="684"/>
      <c r="AA543" s="684"/>
      <c r="AB543" s="684"/>
      <c r="AC543" s="684"/>
      <c r="AD543" s="684"/>
      <c r="AE543" s="684"/>
      <c r="AF543" s="684"/>
      <c r="AG543" s="684"/>
      <c r="AH543" s="684"/>
      <c r="AI543" s="684"/>
      <c r="AJ543" s="684"/>
      <c r="AK543" s="684"/>
      <c r="AL543" s="684"/>
      <c r="AM543" s="684"/>
      <c r="AN543" s="684"/>
      <c r="AO543" s="684"/>
      <c r="AP543" s="684"/>
      <c r="AQ543" s="684"/>
      <c r="AR543" s="684"/>
      <c r="AS543" s="684"/>
      <c r="AT543" s="684"/>
      <c r="AU543" s="684"/>
      <c r="AV543" s="684"/>
      <c r="AW543" s="684"/>
      <c r="AX543" s="684"/>
      <c r="AY543" s="684"/>
      <c r="AZ543" s="684"/>
      <c r="BA543" s="684"/>
      <c r="BB543" s="684"/>
      <c r="BC543" s="684"/>
      <c r="BD543" s="684"/>
      <c r="BE543" s="684"/>
      <c r="BF543" s="684"/>
      <c r="BG543" s="684"/>
      <c r="BH543" s="684"/>
      <c r="BI543" s="684"/>
      <c r="BJ543" s="684"/>
      <c r="BK543" s="684"/>
      <c r="BL543" s="684"/>
      <c r="BM543" s="684"/>
      <c r="BN543" s="684"/>
      <c r="BO543" s="684"/>
      <c r="BP543" s="684"/>
      <c r="BQ543" s="684"/>
      <c r="BR543" s="684"/>
      <c r="BS543" s="684"/>
      <c r="BT543" s="684"/>
      <c r="BU543" s="684"/>
      <c r="BV543" s="684"/>
      <c r="BW543" s="684"/>
      <c r="BX543" s="684"/>
      <c r="BY543" s="684"/>
      <c r="BZ543" s="684"/>
      <c r="CA543" s="684"/>
      <c r="CB543" s="684"/>
      <c r="CC543" s="684"/>
      <c r="CD543" s="684"/>
      <c r="CE543" s="684"/>
      <c r="CF543" s="684"/>
      <c r="CG543" s="684"/>
      <c r="CH543" s="684"/>
      <c r="CI543" s="684"/>
      <c r="CJ543" s="684"/>
      <c r="CK543" s="684"/>
      <c r="CL543" s="684"/>
      <c r="CM543" s="684"/>
      <c r="CN543" s="684"/>
      <c r="CO543" s="684"/>
      <c r="CP543" s="684"/>
      <c r="CQ543" s="684"/>
      <c r="CR543" s="684"/>
      <c r="CS543" s="684"/>
      <c r="CT543" s="684"/>
      <c r="CU543" s="684"/>
      <c r="CV543" s="684"/>
      <c r="CW543" s="684"/>
      <c r="CX543" s="684"/>
      <c r="CY543" s="684"/>
      <c r="CZ543" s="684"/>
      <c r="DA543" s="684"/>
      <c r="DB543" s="684"/>
      <c r="DC543" s="684"/>
      <c r="DD543" s="684"/>
      <c r="DE543" s="684"/>
      <c r="DF543" s="684"/>
      <c r="DG543" s="684"/>
      <c r="DH543" s="684"/>
      <c r="DI543" s="684"/>
      <c r="DJ543" s="684"/>
      <c r="DK543" s="684"/>
      <c r="DL543" s="684"/>
      <c r="DM543" s="684"/>
      <c r="DN543" s="684"/>
      <c r="DO543" s="684"/>
      <c r="DP543" s="684"/>
      <c r="DQ543" s="684"/>
      <c r="DR543" s="684"/>
      <c r="DS543" s="684"/>
      <c r="DT543" s="684"/>
      <c r="DU543" s="684"/>
      <c r="DV543" s="684"/>
      <c r="DW543" s="684"/>
      <c r="DX543" s="684"/>
      <c r="DY543" s="684"/>
      <c r="DZ543" s="684"/>
      <c r="EA543" s="684"/>
      <c r="EB543" s="684"/>
      <c r="EC543" s="684"/>
      <c r="ED543" s="684"/>
      <c r="EE543" s="684"/>
      <c r="EF543" s="684"/>
      <c r="EG543" s="684"/>
      <c r="EH543" s="684"/>
      <c r="EI543" s="684"/>
      <c r="EJ543" s="684"/>
      <c r="EK543" s="684"/>
      <c r="EL543" s="684"/>
      <c r="EM543" s="684"/>
      <c r="EN543" s="684"/>
      <c r="EO543" s="684"/>
      <c r="EP543" s="684"/>
      <c r="EQ543" s="684"/>
      <c r="ER543" s="684"/>
      <c r="ES543" s="684"/>
      <c r="ET543" s="684"/>
      <c r="EU543" s="684"/>
      <c r="EV543" s="684"/>
      <c r="EW543" s="684"/>
      <c r="EX543" s="684"/>
      <c r="EY543" s="684"/>
      <c r="EZ543" s="684"/>
      <c r="FA543" s="684"/>
      <c r="FB543" s="684"/>
      <c r="FC543" s="684"/>
      <c r="FD543" s="684"/>
      <c r="FE543" s="684"/>
      <c r="FF543" s="684"/>
      <c r="FG543" s="684"/>
      <c r="FH543" s="684"/>
      <c r="FI543" s="684"/>
      <c r="FJ543" s="684"/>
      <c r="FK543" s="684"/>
      <c r="FL543" s="684"/>
      <c r="FM543" s="684"/>
      <c r="FN543" s="684"/>
      <c r="FO543" s="684"/>
      <c r="FP543" s="684"/>
      <c r="FQ543" s="684"/>
      <c r="FR543" s="684"/>
      <c r="FS543" s="684"/>
      <c r="FT543" s="684"/>
      <c r="FU543" s="684"/>
      <c r="FV543" s="684"/>
      <c r="FW543" s="684"/>
      <c r="FX543" s="684"/>
      <c r="FY543" s="684"/>
      <c r="FZ543" s="684"/>
      <c r="GA543" s="684"/>
      <c r="GB543" s="684"/>
      <c r="GC543" s="684"/>
      <c r="GD543" s="684"/>
      <c r="GE543" s="684"/>
      <c r="GF543" s="684"/>
      <c r="GG543" s="684"/>
      <c r="GH543" s="684"/>
      <c r="GI543" s="684"/>
      <c r="GJ543" s="684"/>
      <c r="GK543" s="684"/>
      <c r="GL543" s="684"/>
      <c r="GM543" s="684"/>
      <c r="GN543" s="684"/>
      <c r="GO543" s="684"/>
      <c r="GP543" s="684"/>
      <c r="GQ543" s="684"/>
      <c r="GR543" s="684"/>
      <c r="GS543" s="684"/>
      <c r="GT543" s="684"/>
      <c r="GU543" s="684"/>
      <c r="GV543" s="684"/>
      <c r="GW543" s="684"/>
      <c r="GX543" s="684"/>
      <c r="GY543" s="684"/>
      <c r="GZ543" s="684"/>
      <c r="HA543" s="684"/>
      <c r="HB543" s="684"/>
      <c r="HC543" s="684"/>
      <c r="HD543" s="684"/>
      <c r="HE543" s="684"/>
      <c r="HF543" s="684"/>
      <c r="HG543" s="684"/>
      <c r="HH543" s="684"/>
      <c r="HI543" s="684"/>
      <c r="HJ543" s="684"/>
      <c r="HK543" s="684"/>
      <c r="HL543" s="684"/>
      <c r="HM543" s="684"/>
      <c r="HN543" s="684"/>
      <c r="HO543" s="684"/>
      <c r="HP543" s="684"/>
      <c r="HQ543" s="684"/>
      <c r="HR543" s="684"/>
      <c r="HS543" s="684"/>
      <c r="HT543" s="684"/>
    </row>
    <row r="544" spans="1:228">
      <c r="A544" s="606" t="s">
        <v>2718</v>
      </c>
      <c r="B544" s="544" t="s">
        <v>2719</v>
      </c>
      <c r="C544" s="555">
        <v>126.03</v>
      </c>
      <c r="D544" s="607">
        <v>184</v>
      </c>
      <c r="E544" s="608">
        <v>151.24</v>
      </c>
      <c r="F544" s="684"/>
      <c r="G544" s="684"/>
      <c r="H544" s="684"/>
      <c r="I544" s="684"/>
      <c r="J544" s="684"/>
      <c r="K544" s="684"/>
      <c r="L544" s="684"/>
      <c r="M544" s="684"/>
      <c r="N544" s="684"/>
      <c r="O544" s="684"/>
      <c r="P544" s="684"/>
      <c r="Q544" s="684"/>
      <c r="R544" s="684"/>
      <c r="S544" s="684"/>
      <c r="T544" s="684"/>
      <c r="U544" s="684"/>
      <c r="V544" s="684"/>
      <c r="W544" s="684"/>
      <c r="X544" s="684"/>
      <c r="Y544" s="684"/>
      <c r="Z544" s="684"/>
      <c r="AA544" s="684"/>
      <c r="AB544" s="684"/>
      <c r="AC544" s="684"/>
      <c r="AD544" s="684"/>
      <c r="AE544" s="684"/>
      <c r="AF544" s="684"/>
      <c r="AG544" s="684"/>
      <c r="AH544" s="684"/>
      <c r="AI544" s="684"/>
      <c r="AJ544" s="684"/>
      <c r="AK544" s="684"/>
      <c r="AL544" s="684"/>
      <c r="AM544" s="684"/>
      <c r="AN544" s="684"/>
      <c r="AO544" s="684"/>
      <c r="AP544" s="684"/>
      <c r="AQ544" s="684"/>
      <c r="AR544" s="684"/>
      <c r="AS544" s="684"/>
      <c r="AT544" s="684"/>
      <c r="AU544" s="684"/>
      <c r="AV544" s="684"/>
      <c r="AW544" s="684"/>
      <c r="AX544" s="684"/>
      <c r="AY544" s="684"/>
      <c r="AZ544" s="684"/>
      <c r="BA544" s="684"/>
      <c r="BB544" s="684"/>
      <c r="BC544" s="684"/>
      <c r="BD544" s="684"/>
      <c r="BE544" s="684"/>
      <c r="BF544" s="684"/>
      <c r="BG544" s="684"/>
      <c r="BH544" s="684"/>
      <c r="BI544" s="684"/>
      <c r="BJ544" s="684"/>
      <c r="BK544" s="684"/>
      <c r="BL544" s="684"/>
      <c r="BM544" s="684"/>
      <c r="BN544" s="684"/>
      <c r="BO544" s="684"/>
      <c r="BP544" s="684"/>
      <c r="BQ544" s="684"/>
      <c r="BR544" s="684"/>
      <c r="BS544" s="684"/>
      <c r="BT544" s="684"/>
      <c r="BU544" s="684"/>
      <c r="BV544" s="684"/>
      <c r="BW544" s="684"/>
      <c r="BX544" s="684"/>
      <c r="BY544" s="684"/>
      <c r="BZ544" s="684"/>
      <c r="CA544" s="684"/>
      <c r="CB544" s="684"/>
      <c r="CC544" s="684"/>
      <c r="CD544" s="684"/>
      <c r="CE544" s="684"/>
      <c r="CF544" s="684"/>
      <c r="CG544" s="684"/>
      <c r="CH544" s="684"/>
      <c r="CI544" s="684"/>
      <c r="CJ544" s="684"/>
      <c r="CK544" s="684"/>
      <c r="CL544" s="684"/>
      <c r="CM544" s="684"/>
      <c r="CN544" s="684"/>
      <c r="CO544" s="684"/>
      <c r="CP544" s="684"/>
      <c r="CQ544" s="684"/>
      <c r="CR544" s="684"/>
      <c r="CS544" s="684"/>
      <c r="CT544" s="684"/>
      <c r="CU544" s="684"/>
      <c r="CV544" s="684"/>
      <c r="CW544" s="684"/>
      <c r="CX544" s="684"/>
      <c r="CY544" s="684"/>
      <c r="CZ544" s="684"/>
      <c r="DA544" s="684"/>
      <c r="DB544" s="684"/>
      <c r="DC544" s="684"/>
      <c r="DD544" s="684"/>
      <c r="DE544" s="684"/>
      <c r="DF544" s="684"/>
      <c r="DG544" s="684"/>
      <c r="DH544" s="684"/>
      <c r="DI544" s="684"/>
      <c r="DJ544" s="684"/>
      <c r="DK544" s="684"/>
      <c r="DL544" s="684"/>
      <c r="DM544" s="684"/>
      <c r="DN544" s="684"/>
      <c r="DO544" s="684"/>
      <c r="DP544" s="684"/>
      <c r="DQ544" s="684"/>
      <c r="DR544" s="684"/>
      <c r="DS544" s="684"/>
      <c r="DT544" s="684"/>
      <c r="DU544" s="684"/>
      <c r="DV544" s="684"/>
      <c r="DW544" s="684"/>
      <c r="DX544" s="684"/>
      <c r="DY544" s="684"/>
      <c r="DZ544" s="684"/>
      <c r="EA544" s="684"/>
      <c r="EB544" s="684"/>
      <c r="EC544" s="684"/>
      <c r="ED544" s="684"/>
      <c r="EE544" s="684"/>
      <c r="EF544" s="684"/>
      <c r="EG544" s="684"/>
      <c r="EH544" s="684"/>
      <c r="EI544" s="684"/>
      <c r="EJ544" s="684"/>
      <c r="EK544" s="684"/>
      <c r="EL544" s="684"/>
      <c r="EM544" s="684"/>
      <c r="EN544" s="684"/>
      <c r="EO544" s="684"/>
      <c r="EP544" s="684"/>
      <c r="EQ544" s="684"/>
      <c r="ER544" s="684"/>
      <c r="ES544" s="684"/>
      <c r="ET544" s="684"/>
      <c r="EU544" s="684"/>
      <c r="EV544" s="684"/>
      <c r="EW544" s="684"/>
      <c r="EX544" s="684"/>
      <c r="EY544" s="684"/>
      <c r="EZ544" s="684"/>
      <c r="FA544" s="684"/>
      <c r="FB544" s="684"/>
      <c r="FC544" s="684"/>
      <c r="FD544" s="684"/>
      <c r="FE544" s="684"/>
      <c r="FF544" s="684"/>
      <c r="FG544" s="684"/>
      <c r="FH544" s="684"/>
      <c r="FI544" s="684"/>
      <c r="FJ544" s="684"/>
      <c r="FK544" s="684"/>
      <c r="FL544" s="684"/>
      <c r="FM544" s="684"/>
      <c r="FN544" s="684"/>
      <c r="FO544" s="684"/>
      <c r="FP544" s="684"/>
      <c r="FQ544" s="684"/>
      <c r="FR544" s="684"/>
      <c r="FS544" s="684"/>
      <c r="FT544" s="684"/>
      <c r="FU544" s="684"/>
      <c r="FV544" s="684"/>
      <c r="FW544" s="684"/>
      <c r="FX544" s="684"/>
      <c r="FY544" s="684"/>
      <c r="FZ544" s="684"/>
      <c r="GA544" s="684"/>
      <c r="GB544" s="684"/>
      <c r="GC544" s="684"/>
      <c r="GD544" s="684"/>
      <c r="GE544" s="684"/>
      <c r="GF544" s="684"/>
      <c r="GG544" s="684"/>
      <c r="GH544" s="684"/>
      <c r="GI544" s="684"/>
      <c r="GJ544" s="684"/>
      <c r="GK544" s="684"/>
      <c r="GL544" s="684"/>
      <c r="GM544" s="684"/>
      <c r="GN544" s="684"/>
      <c r="GO544" s="684"/>
      <c r="GP544" s="684"/>
      <c r="GQ544" s="684"/>
      <c r="GR544" s="684"/>
      <c r="GS544" s="684"/>
      <c r="GT544" s="684"/>
      <c r="GU544" s="684"/>
      <c r="GV544" s="684"/>
      <c r="GW544" s="684"/>
      <c r="GX544" s="684"/>
      <c r="GY544" s="684"/>
      <c r="GZ544" s="684"/>
      <c r="HA544" s="684"/>
      <c r="HB544" s="684"/>
      <c r="HC544" s="684"/>
      <c r="HD544" s="684"/>
      <c r="HE544" s="684"/>
      <c r="HF544" s="684"/>
      <c r="HG544" s="684"/>
      <c r="HH544" s="684"/>
      <c r="HI544" s="684"/>
      <c r="HJ544" s="684"/>
      <c r="HK544" s="684"/>
      <c r="HL544" s="684"/>
      <c r="HM544" s="684"/>
      <c r="HN544" s="684"/>
      <c r="HO544" s="684"/>
      <c r="HP544" s="684"/>
      <c r="HQ544" s="684"/>
      <c r="HR544" s="684"/>
      <c r="HS544" s="684"/>
      <c r="HT544" s="684"/>
    </row>
    <row r="545" spans="1:228">
      <c r="A545" s="606" t="s">
        <v>2720</v>
      </c>
      <c r="B545" s="544" t="s">
        <v>2721</v>
      </c>
      <c r="C545" s="555">
        <v>79.05</v>
      </c>
      <c r="D545" s="607">
        <v>115.41</v>
      </c>
      <c r="E545" s="608">
        <v>94.86</v>
      </c>
      <c r="F545" s="684"/>
      <c r="G545" s="684"/>
      <c r="H545" s="684"/>
      <c r="I545" s="684"/>
      <c r="J545" s="684"/>
      <c r="K545" s="684"/>
      <c r="L545" s="684"/>
      <c r="M545" s="684"/>
      <c r="N545" s="684"/>
      <c r="O545" s="684"/>
      <c r="P545" s="684"/>
      <c r="Q545" s="684"/>
      <c r="R545" s="684"/>
      <c r="S545" s="684"/>
      <c r="T545" s="684"/>
      <c r="U545" s="684"/>
      <c r="V545" s="684"/>
      <c r="W545" s="684"/>
      <c r="X545" s="684"/>
      <c r="Y545" s="684"/>
      <c r="Z545" s="684"/>
      <c r="AA545" s="684"/>
      <c r="AB545" s="684"/>
      <c r="AC545" s="684"/>
      <c r="AD545" s="684"/>
      <c r="AE545" s="684"/>
      <c r="AF545" s="684"/>
      <c r="AG545" s="684"/>
      <c r="AH545" s="684"/>
      <c r="AI545" s="684"/>
      <c r="AJ545" s="684"/>
      <c r="AK545" s="684"/>
      <c r="AL545" s="684"/>
      <c r="AM545" s="684"/>
      <c r="AN545" s="684"/>
      <c r="AO545" s="684"/>
      <c r="AP545" s="684"/>
      <c r="AQ545" s="684"/>
      <c r="AR545" s="684"/>
      <c r="AS545" s="684"/>
      <c r="AT545" s="684"/>
      <c r="AU545" s="684"/>
      <c r="AV545" s="684"/>
      <c r="AW545" s="684"/>
      <c r="AX545" s="684"/>
      <c r="AY545" s="684"/>
      <c r="AZ545" s="684"/>
      <c r="BA545" s="684"/>
      <c r="BB545" s="684"/>
      <c r="BC545" s="684"/>
      <c r="BD545" s="684"/>
      <c r="BE545" s="684"/>
      <c r="BF545" s="684"/>
      <c r="BG545" s="684"/>
      <c r="BH545" s="684"/>
      <c r="BI545" s="684"/>
      <c r="BJ545" s="684"/>
      <c r="BK545" s="684"/>
      <c r="BL545" s="684"/>
      <c r="BM545" s="684"/>
      <c r="BN545" s="684"/>
      <c r="BO545" s="684"/>
      <c r="BP545" s="684"/>
      <c r="BQ545" s="684"/>
      <c r="BR545" s="684"/>
      <c r="BS545" s="684"/>
      <c r="BT545" s="684"/>
      <c r="BU545" s="684"/>
      <c r="BV545" s="684"/>
      <c r="BW545" s="684"/>
      <c r="BX545" s="684"/>
      <c r="BY545" s="684"/>
      <c r="BZ545" s="684"/>
      <c r="CA545" s="684"/>
      <c r="CB545" s="684"/>
      <c r="CC545" s="684"/>
      <c r="CD545" s="684"/>
      <c r="CE545" s="684"/>
      <c r="CF545" s="684"/>
      <c r="CG545" s="684"/>
      <c r="CH545" s="684"/>
      <c r="CI545" s="684"/>
      <c r="CJ545" s="684"/>
      <c r="CK545" s="684"/>
      <c r="CL545" s="684"/>
      <c r="CM545" s="684"/>
      <c r="CN545" s="684"/>
      <c r="CO545" s="684"/>
      <c r="CP545" s="684"/>
      <c r="CQ545" s="684"/>
      <c r="CR545" s="684"/>
      <c r="CS545" s="684"/>
      <c r="CT545" s="684"/>
      <c r="CU545" s="684"/>
      <c r="CV545" s="684"/>
      <c r="CW545" s="684"/>
      <c r="CX545" s="684"/>
      <c r="CY545" s="684"/>
      <c r="CZ545" s="684"/>
      <c r="DA545" s="684"/>
      <c r="DB545" s="684"/>
      <c r="DC545" s="684"/>
      <c r="DD545" s="684"/>
      <c r="DE545" s="684"/>
      <c r="DF545" s="684"/>
      <c r="DG545" s="684"/>
      <c r="DH545" s="684"/>
      <c r="DI545" s="684"/>
      <c r="DJ545" s="684"/>
      <c r="DK545" s="684"/>
      <c r="DL545" s="684"/>
      <c r="DM545" s="684"/>
      <c r="DN545" s="684"/>
      <c r="DO545" s="684"/>
      <c r="DP545" s="684"/>
      <c r="DQ545" s="684"/>
      <c r="DR545" s="684"/>
      <c r="DS545" s="684"/>
      <c r="DT545" s="684"/>
      <c r="DU545" s="684"/>
      <c r="DV545" s="684"/>
      <c r="DW545" s="684"/>
      <c r="DX545" s="684"/>
      <c r="DY545" s="684"/>
      <c r="DZ545" s="684"/>
      <c r="EA545" s="684"/>
      <c r="EB545" s="684"/>
      <c r="EC545" s="684"/>
      <c r="ED545" s="684"/>
      <c r="EE545" s="684"/>
      <c r="EF545" s="684"/>
      <c r="EG545" s="684"/>
      <c r="EH545" s="684"/>
      <c r="EI545" s="684"/>
      <c r="EJ545" s="684"/>
      <c r="EK545" s="684"/>
      <c r="EL545" s="684"/>
      <c r="EM545" s="684"/>
      <c r="EN545" s="684"/>
      <c r="EO545" s="684"/>
      <c r="EP545" s="684"/>
      <c r="EQ545" s="684"/>
      <c r="ER545" s="684"/>
      <c r="ES545" s="684"/>
      <c r="ET545" s="684"/>
      <c r="EU545" s="684"/>
      <c r="EV545" s="684"/>
      <c r="EW545" s="684"/>
      <c r="EX545" s="684"/>
      <c r="EY545" s="684"/>
      <c r="EZ545" s="684"/>
      <c r="FA545" s="684"/>
      <c r="FB545" s="684"/>
      <c r="FC545" s="684"/>
      <c r="FD545" s="684"/>
      <c r="FE545" s="684"/>
      <c r="FF545" s="684"/>
      <c r="FG545" s="684"/>
      <c r="FH545" s="684"/>
      <c r="FI545" s="684"/>
      <c r="FJ545" s="684"/>
      <c r="FK545" s="684"/>
      <c r="FL545" s="684"/>
      <c r="FM545" s="684"/>
      <c r="FN545" s="684"/>
      <c r="FO545" s="684"/>
      <c r="FP545" s="684"/>
      <c r="FQ545" s="684"/>
      <c r="FR545" s="684"/>
      <c r="FS545" s="684"/>
      <c r="FT545" s="684"/>
      <c r="FU545" s="684"/>
      <c r="FV545" s="684"/>
      <c r="FW545" s="684"/>
      <c r="FX545" s="684"/>
      <c r="FY545" s="684"/>
      <c r="FZ545" s="684"/>
      <c r="GA545" s="684"/>
      <c r="GB545" s="684"/>
      <c r="GC545" s="684"/>
      <c r="GD545" s="684"/>
      <c r="GE545" s="684"/>
      <c r="GF545" s="684"/>
      <c r="GG545" s="684"/>
      <c r="GH545" s="684"/>
      <c r="GI545" s="684"/>
      <c r="GJ545" s="684"/>
      <c r="GK545" s="684"/>
      <c r="GL545" s="684"/>
      <c r="GM545" s="684"/>
      <c r="GN545" s="684"/>
      <c r="GO545" s="684"/>
      <c r="GP545" s="684"/>
      <c r="GQ545" s="684"/>
      <c r="GR545" s="684"/>
      <c r="GS545" s="684"/>
      <c r="GT545" s="684"/>
      <c r="GU545" s="684"/>
      <c r="GV545" s="684"/>
      <c r="GW545" s="684"/>
      <c r="GX545" s="684"/>
      <c r="GY545" s="684"/>
      <c r="GZ545" s="684"/>
      <c r="HA545" s="684"/>
      <c r="HB545" s="684"/>
      <c r="HC545" s="684"/>
      <c r="HD545" s="684"/>
      <c r="HE545" s="684"/>
      <c r="HF545" s="684"/>
      <c r="HG545" s="684"/>
      <c r="HH545" s="684"/>
      <c r="HI545" s="684"/>
      <c r="HJ545" s="684"/>
      <c r="HK545" s="684"/>
      <c r="HL545" s="684"/>
      <c r="HM545" s="684"/>
      <c r="HN545" s="684"/>
      <c r="HO545" s="684"/>
      <c r="HP545" s="684"/>
      <c r="HQ545" s="684"/>
      <c r="HR545" s="684"/>
      <c r="HS545" s="684"/>
      <c r="HT545" s="684"/>
    </row>
    <row r="546" spans="1:228">
      <c r="A546" s="543" t="s">
        <v>2722</v>
      </c>
      <c r="B546" s="544" t="s">
        <v>2723</v>
      </c>
      <c r="C546" s="545">
        <v>42.52</v>
      </c>
      <c r="D546" s="588">
        <v>62.08</v>
      </c>
      <c r="E546" s="589">
        <v>51.02</v>
      </c>
      <c r="F546" s="684"/>
      <c r="G546" s="684"/>
      <c r="H546" s="684"/>
      <c r="I546" s="684"/>
      <c r="J546" s="684"/>
      <c r="K546" s="684"/>
      <c r="L546" s="684"/>
      <c r="M546" s="684"/>
      <c r="N546" s="684"/>
      <c r="O546" s="684"/>
      <c r="P546" s="684"/>
      <c r="Q546" s="684"/>
      <c r="R546" s="684"/>
      <c r="S546" s="684"/>
      <c r="T546" s="684"/>
      <c r="U546" s="684"/>
      <c r="V546" s="684"/>
      <c r="W546" s="684"/>
      <c r="X546" s="684"/>
      <c r="Y546" s="684"/>
      <c r="Z546" s="684"/>
      <c r="AA546" s="684"/>
      <c r="AB546" s="684"/>
      <c r="AC546" s="684"/>
      <c r="AD546" s="684"/>
      <c r="AE546" s="684"/>
      <c r="AF546" s="684"/>
      <c r="AG546" s="684"/>
      <c r="AH546" s="684"/>
      <c r="AI546" s="684"/>
      <c r="AJ546" s="684"/>
      <c r="AK546" s="684"/>
      <c r="AL546" s="684"/>
      <c r="AM546" s="684"/>
      <c r="AN546" s="684"/>
      <c r="AO546" s="684"/>
      <c r="AP546" s="684"/>
      <c r="AQ546" s="684"/>
      <c r="AR546" s="684"/>
      <c r="AS546" s="684"/>
      <c r="AT546" s="684"/>
      <c r="AU546" s="684"/>
      <c r="AV546" s="684"/>
      <c r="AW546" s="684"/>
      <c r="AX546" s="684"/>
      <c r="AY546" s="684"/>
      <c r="AZ546" s="684"/>
      <c r="BA546" s="684"/>
      <c r="BB546" s="684"/>
      <c r="BC546" s="684"/>
      <c r="BD546" s="684"/>
      <c r="BE546" s="684"/>
      <c r="BF546" s="684"/>
      <c r="BG546" s="684"/>
      <c r="BH546" s="684"/>
      <c r="BI546" s="684"/>
      <c r="BJ546" s="684"/>
      <c r="BK546" s="684"/>
      <c r="BL546" s="684"/>
      <c r="BM546" s="684"/>
      <c r="BN546" s="684"/>
      <c r="BO546" s="684"/>
      <c r="BP546" s="684"/>
      <c r="BQ546" s="684"/>
      <c r="BR546" s="684"/>
      <c r="BS546" s="684"/>
      <c r="BT546" s="684"/>
      <c r="BU546" s="684"/>
      <c r="BV546" s="684"/>
      <c r="BW546" s="684"/>
      <c r="BX546" s="684"/>
      <c r="BY546" s="684"/>
      <c r="BZ546" s="684"/>
      <c r="CA546" s="684"/>
      <c r="CB546" s="684"/>
      <c r="CC546" s="684"/>
      <c r="CD546" s="684"/>
      <c r="CE546" s="684"/>
      <c r="CF546" s="684"/>
      <c r="CG546" s="684"/>
      <c r="CH546" s="684"/>
      <c r="CI546" s="684"/>
      <c r="CJ546" s="684"/>
      <c r="CK546" s="684"/>
      <c r="CL546" s="684"/>
      <c r="CM546" s="684"/>
      <c r="CN546" s="684"/>
      <c r="CO546" s="684"/>
      <c r="CP546" s="684"/>
      <c r="CQ546" s="684"/>
      <c r="CR546" s="684"/>
      <c r="CS546" s="684"/>
      <c r="CT546" s="684"/>
      <c r="CU546" s="684"/>
      <c r="CV546" s="684"/>
      <c r="CW546" s="684"/>
      <c r="CX546" s="684"/>
      <c r="CY546" s="684"/>
      <c r="CZ546" s="684"/>
      <c r="DA546" s="684"/>
      <c r="DB546" s="684"/>
      <c r="DC546" s="684"/>
      <c r="DD546" s="684"/>
      <c r="DE546" s="684"/>
      <c r="DF546" s="684"/>
      <c r="DG546" s="684"/>
      <c r="DH546" s="684"/>
      <c r="DI546" s="684"/>
      <c r="DJ546" s="684"/>
      <c r="DK546" s="684"/>
      <c r="DL546" s="684"/>
      <c r="DM546" s="684"/>
      <c r="DN546" s="684"/>
      <c r="DO546" s="684"/>
      <c r="DP546" s="684"/>
      <c r="DQ546" s="684"/>
      <c r="DR546" s="684"/>
      <c r="DS546" s="684"/>
      <c r="DT546" s="684"/>
      <c r="DU546" s="684"/>
      <c r="DV546" s="684"/>
      <c r="DW546" s="684"/>
      <c r="DX546" s="684"/>
      <c r="DY546" s="684"/>
      <c r="DZ546" s="684"/>
      <c r="EA546" s="684"/>
      <c r="EB546" s="684"/>
      <c r="EC546" s="684"/>
      <c r="ED546" s="684"/>
      <c r="EE546" s="684"/>
      <c r="EF546" s="684"/>
      <c r="EG546" s="684"/>
      <c r="EH546" s="684"/>
      <c r="EI546" s="684"/>
      <c r="EJ546" s="684"/>
      <c r="EK546" s="684"/>
      <c r="EL546" s="684"/>
      <c r="EM546" s="684"/>
      <c r="EN546" s="684"/>
      <c r="EO546" s="684"/>
      <c r="EP546" s="684"/>
      <c r="EQ546" s="684"/>
      <c r="ER546" s="684"/>
      <c r="ES546" s="684"/>
      <c r="ET546" s="684"/>
      <c r="EU546" s="684"/>
      <c r="EV546" s="684"/>
      <c r="EW546" s="684"/>
      <c r="EX546" s="684"/>
      <c r="EY546" s="684"/>
      <c r="EZ546" s="684"/>
      <c r="FA546" s="684"/>
      <c r="FB546" s="684"/>
      <c r="FC546" s="684"/>
      <c r="FD546" s="684"/>
      <c r="FE546" s="684"/>
      <c r="FF546" s="684"/>
      <c r="FG546" s="684"/>
      <c r="FH546" s="684"/>
      <c r="FI546" s="684"/>
      <c r="FJ546" s="684"/>
      <c r="FK546" s="684"/>
      <c r="FL546" s="684"/>
      <c r="FM546" s="684"/>
      <c r="FN546" s="684"/>
      <c r="FO546" s="684"/>
      <c r="FP546" s="684"/>
      <c r="FQ546" s="684"/>
      <c r="FR546" s="684"/>
      <c r="FS546" s="684"/>
      <c r="FT546" s="684"/>
      <c r="FU546" s="684"/>
      <c r="FV546" s="684"/>
      <c r="FW546" s="684"/>
      <c r="FX546" s="684"/>
      <c r="FY546" s="684"/>
      <c r="FZ546" s="684"/>
      <c r="GA546" s="684"/>
      <c r="GB546" s="684"/>
      <c r="GC546" s="684"/>
      <c r="GD546" s="684"/>
      <c r="GE546" s="684"/>
      <c r="GF546" s="684"/>
      <c r="GG546" s="684"/>
      <c r="GH546" s="684"/>
      <c r="GI546" s="684"/>
      <c r="GJ546" s="684"/>
      <c r="GK546" s="684"/>
      <c r="GL546" s="684"/>
      <c r="GM546" s="684"/>
      <c r="GN546" s="684"/>
      <c r="GO546" s="684"/>
      <c r="GP546" s="684"/>
      <c r="GQ546" s="684"/>
      <c r="GR546" s="684"/>
      <c r="GS546" s="684"/>
      <c r="GT546" s="684"/>
      <c r="GU546" s="684"/>
      <c r="GV546" s="684"/>
      <c r="GW546" s="684"/>
      <c r="GX546" s="684"/>
      <c r="GY546" s="684"/>
      <c r="GZ546" s="684"/>
      <c r="HA546" s="684"/>
      <c r="HB546" s="684"/>
      <c r="HC546" s="684"/>
      <c r="HD546" s="684"/>
      <c r="HE546" s="684"/>
      <c r="HF546" s="684"/>
      <c r="HG546" s="684"/>
      <c r="HH546" s="684"/>
      <c r="HI546" s="684"/>
      <c r="HJ546" s="684"/>
      <c r="HK546" s="684"/>
      <c r="HL546" s="684"/>
      <c r="HM546" s="684"/>
      <c r="HN546" s="684"/>
      <c r="HO546" s="684"/>
      <c r="HP546" s="684"/>
      <c r="HQ546" s="684"/>
      <c r="HR546" s="684"/>
      <c r="HS546" s="684"/>
      <c r="HT546" s="684"/>
    </row>
    <row r="547" spans="1:228">
      <c r="A547" s="543" t="s">
        <v>2724</v>
      </c>
      <c r="B547" s="544" t="s">
        <v>2725</v>
      </c>
      <c r="C547" s="545">
        <v>59.57</v>
      </c>
      <c r="D547" s="588">
        <v>86.97</v>
      </c>
      <c r="E547" s="589">
        <v>71.48</v>
      </c>
      <c r="F547" s="684"/>
      <c r="G547" s="684"/>
      <c r="H547" s="684"/>
      <c r="I547" s="684"/>
      <c r="J547" s="684"/>
      <c r="K547" s="684"/>
      <c r="L547" s="684"/>
      <c r="M547" s="684"/>
      <c r="N547" s="684"/>
      <c r="O547" s="684"/>
      <c r="P547" s="684"/>
      <c r="Q547" s="684"/>
      <c r="R547" s="684"/>
      <c r="S547" s="684"/>
      <c r="T547" s="684"/>
      <c r="U547" s="684"/>
      <c r="V547" s="684"/>
      <c r="W547" s="684"/>
      <c r="X547" s="684"/>
      <c r="Y547" s="684"/>
      <c r="Z547" s="684"/>
      <c r="AA547" s="684"/>
      <c r="AB547" s="684"/>
      <c r="AC547" s="684"/>
      <c r="AD547" s="684"/>
      <c r="AE547" s="684"/>
      <c r="AF547" s="684"/>
      <c r="AG547" s="684"/>
      <c r="AH547" s="684"/>
      <c r="AI547" s="684"/>
      <c r="AJ547" s="684"/>
      <c r="AK547" s="684"/>
      <c r="AL547" s="684"/>
      <c r="AM547" s="684"/>
      <c r="AN547" s="684"/>
      <c r="AO547" s="684"/>
      <c r="AP547" s="684"/>
      <c r="AQ547" s="684"/>
      <c r="AR547" s="684"/>
      <c r="AS547" s="684"/>
      <c r="AT547" s="684"/>
      <c r="AU547" s="684"/>
      <c r="AV547" s="684"/>
      <c r="AW547" s="684"/>
      <c r="AX547" s="684"/>
      <c r="AY547" s="684"/>
      <c r="AZ547" s="684"/>
      <c r="BA547" s="684"/>
      <c r="BB547" s="684"/>
      <c r="BC547" s="684"/>
      <c r="BD547" s="684"/>
      <c r="BE547" s="684"/>
      <c r="BF547" s="684"/>
      <c r="BG547" s="684"/>
      <c r="BH547" s="684"/>
      <c r="BI547" s="684"/>
      <c r="BJ547" s="684"/>
      <c r="BK547" s="684"/>
      <c r="BL547" s="684"/>
      <c r="BM547" s="684"/>
      <c r="BN547" s="684"/>
      <c r="BO547" s="684"/>
      <c r="BP547" s="684"/>
      <c r="BQ547" s="684"/>
      <c r="BR547" s="684"/>
      <c r="BS547" s="684"/>
      <c r="BT547" s="684"/>
      <c r="BU547" s="684"/>
      <c r="BV547" s="684"/>
      <c r="BW547" s="684"/>
      <c r="BX547" s="684"/>
      <c r="BY547" s="684"/>
      <c r="BZ547" s="684"/>
      <c r="CA547" s="684"/>
      <c r="CB547" s="684"/>
      <c r="CC547" s="684"/>
      <c r="CD547" s="684"/>
      <c r="CE547" s="684"/>
      <c r="CF547" s="684"/>
      <c r="CG547" s="684"/>
      <c r="CH547" s="684"/>
      <c r="CI547" s="684"/>
      <c r="CJ547" s="684"/>
      <c r="CK547" s="684"/>
      <c r="CL547" s="684"/>
      <c r="CM547" s="684"/>
      <c r="CN547" s="684"/>
      <c r="CO547" s="684"/>
      <c r="CP547" s="684"/>
      <c r="CQ547" s="684"/>
      <c r="CR547" s="684"/>
      <c r="CS547" s="684"/>
      <c r="CT547" s="684"/>
      <c r="CU547" s="684"/>
      <c r="CV547" s="684"/>
      <c r="CW547" s="684"/>
      <c r="CX547" s="684"/>
      <c r="CY547" s="684"/>
      <c r="CZ547" s="684"/>
      <c r="DA547" s="684"/>
      <c r="DB547" s="684"/>
      <c r="DC547" s="684"/>
      <c r="DD547" s="684"/>
      <c r="DE547" s="684"/>
      <c r="DF547" s="684"/>
      <c r="DG547" s="684"/>
      <c r="DH547" s="684"/>
      <c r="DI547" s="684"/>
      <c r="DJ547" s="684"/>
      <c r="DK547" s="684"/>
      <c r="DL547" s="684"/>
      <c r="DM547" s="684"/>
      <c r="DN547" s="684"/>
      <c r="DO547" s="684"/>
      <c r="DP547" s="684"/>
      <c r="DQ547" s="684"/>
      <c r="DR547" s="684"/>
      <c r="DS547" s="684"/>
      <c r="DT547" s="684"/>
      <c r="DU547" s="684"/>
      <c r="DV547" s="684"/>
      <c r="DW547" s="684"/>
      <c r="DX547" s="684"/>
      <c r="DY547" s="684"/>
      <c r="DZ547" s="684"/>
      <c r="EA547" s="684"/>
      <c r="EB547" s="684"/>
      <c r="EC547" s="684"/>
      <c r="ED547" s="684"/>
      <c r="EE547" s="684"/>
      <c r="EF547" s="684"/>
      <c r="EG547" s="684"/>
      <c r="EH547" s="684"/>
      <c r="EI547" s="684"/>
      <c r="EJ547" s="684"/>
      <c r="EK547" s="684"/>
      <c r="EL547" s="684"/>
      <c r="EM547" s="684"/>
      <c r="EN547" s="684"/>
      <c r="EO547" s="684"/>
      <c r="EP547" s="684"/>
      <c r="EQ547" s="684"/>
      <c r="ER547" s="684"/>
      <c r="ES547" s="684"/>
      <c r="ET547" s="684"/>
      <c r="EU547" s="684"/>
      <c r="EV547" s="684"/>
      <c r="EW547" s="684"/>
      <c r="EX547" s="684"/>
      <c r="EY547" s="684"/>
      <c r="EZ547" s="684"/>
      <c r="FA547" s="684"/>
      <c r="FB547" s="684"/>
      <c r="FC547" s="684"/>
      <c r="FD547" s="684"/>
      <c r="FE547" s="684"/>
      <c r="FF547" s="684"/>
      <c r="FG547" s="684"/>
      <c r="FH547" s="684"/>
      <c r="FI547" s="684"/>
      <c r="FJ547" s="684"/>
      <c r="FK547" s="684"/>
      <c r="FL547" s="684"/>
      <c r="FM547" s="684"/>
      <c r="FN547" s="684"/>
      <c r="FO547" s="684"/>
      <c r="FP547" s="684"/>
      <c r="FQ547" s="684"/>
      <c r="FR547" s="684"/>
      <c r="FS547" s="684"/>
      <c r="FT547" s="684"/>
      <c r="FU547" s="684"/>
      <c r="FV547" s="684"/>
      <c r="FW547" s="684"/>
      <c r="FX547" s="684"/>
      <c r="FY547" s="684"/>
      <c r="FZ547" s="684"/>
      <c r="GA547" s="684"/>
      <c r="GB547" s="684"/>
      <c r="GC547" s="684"/>
      <c r="GD547" s="684"/>
      <c r="GE547" s="684"/>
      <c r="GF547" s="684"/>
      <c r="GG547" s="684"/>
      <c r="GH547" s="684"/>
      <c r="GI547" s="684"/>
      <c r="GJ547" s="684"/>
      <c r="GK547" s="684"/>
      <c r="GL547" s="684"/>
      <c r="GM547" s="684"/>
      <c r="GN547" s="684"/>
      <c r="GO547" s="684"/>
      <c r="GP547" s="684"/>
      <c r="GQ547" s="684"/>
      <c r="GR547" s="684"/>
      <c r="GS547" s="684"/>
      <c r="GT547" s="684"/>
      <c r="GU547" s="684"/>
      <c r="GV547" s="684"/>
      <c r="GW547" s="684"/>
      <c r="GX547" s="684"/>
      <c r="GY547" s="684"/>
      <c r="GZ547" s="684"/>
      <c r="HA547" s="684"/>
      <c r="HB547" s="684"/>
      <c r="HC547" s="684"/>
      <c r="HD547" s="684"/>
      <c r="HE547" s="684"/>
      <c r="HF547" s="684"/>
      <c r="HG547" s="684"/>
      <c r="HH547" s="684"/>
      <c r="HI547" s="684"/>
      <c r="HJ547" s="684"/>
      <c r="HK547" s="684"/>
      <c r="HL547" s="684"/>
      <c r="HM547" s="684"/>
      <c r="HN547" s="684"/>
      <c r="HO547" s="684"/>
      <c r="HP547" s="684"/>
      <c r="HQ547" s="684"/>
      <c r="HR547" s="684"/>
      <c r="HS547" s="684"/>
      <c r="HT547" s="684"/>
    </row>
    <row r="548" spans="1:228">
      <c r="A548" s="543" t="s">
        <v>2726</v>
      </c>
      <c r="B548" s="544" t="s">
        <v>2727</v>
      </c>
      <c r="C548" s="545">
        <v>19.600000000000001</v>
      </c>
      <c r="D548" s="588">
        <v>28.62</v>
      </c>
      <c r="E548" s="589">
        <v>23.52</v>
      </c>
      <c r="F548" s="684"/>
      <c r="G548" s="684"/>
      <c r="H548" s="684"/>
      <c r="I548" s="684"/>
      <c r="J548" s="684"/>
      <c r="K548" s="684"/>
      <c r="L548" s="684"/>
      <c r="M548" s="684"/>
      <c r="N548" s="684"/>
      <c r="O548" s="684"/>
      <c r="P548" s="684"/>
      <c r="Q548" s="684"/>
      <c r="R548" s="684"/>
      <c r="S548" s="684"/>
      <c r="T548" s="684"/>
      <c r="U548" s="684"/>
      <c r="V548" s="684"/>
      <c r="W548" s="684"/>
      <c r="X548" s="684"/>
      <c r="Y548" s="684"/>
      <c r="Z548" s="684"/>
      <c r="AA548" s="684"/>
      <c r="AB548" s="684"/>
      <c r="AC548" s="684"/>
      <c r="AD548" s="684"/>
      <c r="AE548" s="684"/>
      <c r="AF548" s="684"/>
      <c r="AG548" s="684"/>
      <c r="AH548" s="684"/>
      <c r="AI548" s="684"/>
      <c r="AJ548" s="684"/>
      <c r="AK548" s="684"/>
      <c r="AL548" s="684"/>
      <c r="AM548" s="684"/>
      <c r="AN548" s="684"/>
      <c r="AO548" s="684"/>
      <c r="AP548" s="684"/>
      <c r="AQ548" s="684"/>
      <c r="AR548" s="684"/>
      <c r="AS548" s="684"/>
      <c r="AT548" s="684"/>
      <c r="AU548" s="684"/>
      <c r="AV548" s="684"/>
      <c r="AW548" s="684"/>
      <c r="AX548" s="684"/>
      <c r="AY548" s="684"/>
      <c r="AZ548" s="684"/>
      <c r="BA548" s="684"/>
      <c r="BB548" s="684"/>
      <c r="BC548" s="684"/>
      <c r="BD548" s="684"/>
      <c r="BE548" s="684"/>
      <c r="BF548" s="684"/>
      <c r="BG548" s="684"/>
      <c r="BH548" s="684"/>
      <c r="BI548" s="684"/>
      <c r="BJ548" s="684"/>
      <c r="BK548" s="684"/>
      <c r="BL548" s="684"/>
      <c r="BM548" s="684"/>
      <c r="BN548" s="684"/>
      <c r="BO548" s="684"/>
      <c r="BP548" s="684"/>
      <c r="BQ548" s="684"/>
      <c r="BR548" s="684"/>
      <c r="BS548" s="684"/>
      <c r="BT548" s="684"/>
      <c r="BU548" s="684"/>
      <c r="BV548" s="684"/>
      <c r="BW548" s="684"/>
      <c r="BX548" s="684"/>
      <c r="BY548" s="684"/>
      <c r="BZ548" s="684"/>
      <c r="CA548" s="684"/>
      <c r="CB548" s="684"/>
      <c r="CC548" s="684"/>
      <c r="CD548" s="684"/>
      <c r="CE548" s="684"/>
      <c r="CF548" s="684"/>
      <c r="CG548" s="684"/>
      <c r="CH548" s="684"/>
      <c r="CI548" s="684"/>
      <c r="CJ548" s="684"/>
      <c r="CK548" s="684"/>
      <c r="CL548" s="684"/>
      <c r="CM548" s="684"/>
      <c r="CN548" s="684"/>
      <c r="CO548" s="684"/>
      <c r="CP548" s="684"/>
      <c r="CQ548" s="684"/>
      <c r="CR548" s="684"/>
      <c r="CS548" s="684"/>
      <c r="CT548" s="684"/>
      <c r="CU548" s="684"/>
      <c r="CV548" s="684"/>
      <c r="CW548" s="684"/>
      <c r="CX548" s="684"/>
      <c r="CY548" s="684"/>
      <c r="CZ548" s="684"/>
      <c r="DA548" s="684"/>
      <c r="DB548" s="684"/>
      <c r="DC548" s="684"/>
      <c r="DD548" s="684"/>
      <c r="DE548" s="684"/>
      <c r="DF548" s="684"/>
      <c r="DG548" s="684"/>
      <c r="DH548" s="684"/>
      <c r="DI548" s="684"/>
      <c r="DJ548" s="684"/>
      <c r="DK548" s="684"/>
      <c r="DL548" s="684"/>
      <c r="DM548" s="684"/>
      <c r="DN548" s="684"/>
      <c r="DO548" s="684"/>
      <c r="DP548" s="684"/>
      <c r="DQ548" s="684"/>
      <c r="DR548" s="684"/>
      <c r="DS548" s="684"/>
      <c r="DT548" s="684"/>
      <c r="DU548" s="684"/>
      <c r="DV548" s="684"/>
      <c r="DW548" s="684"/>
      <c r="DX548" s="684"/>
      <c r="DY548" s="684"/>
      <c r="DZ548" s="684"/>
      <c r="EA548" s="684"/>
      <c r="EB548" s="684"/>
      <c r="EC548" s="684"/>
      <c r="ED548" s="684"/>
      <c r="EE548" s="684"/>
      <c r="EF548" s="684"/>
      <c r="EG548" s="684"/>
      <c r="EH548" s="684"/>
      <c r="EI548" s="684"/>
      <c r="EJ548" s="684"/>
      <c r="EK548" s="684"/>
      <c r="EL548" s="684"/>
      <c r="EM548" s="684"/>
      <c r="EN548" s="684"/>
      <c r="EO548" s="684"/>
      <c r="EP548" s="684"/>
      <c r="EQ548" s="684"/>
      <c r="ER548" s="684"/>
      <c r="ES548" s="684"/>
      <c r="ET548" s="684"/>
      <c r="EU548" s="684"/>
      <c r="EV548" s="684"/>
      <c r="EW548" s="684"/>
      <c r="EX548" s="684"/>
      <c r="EY548" s="684"/>
      <c r="EZ548" s="684"/>
      <c r="FA548" s="684"/>
      <c r="FB548" s="684"/>
      <c r="FC548" s="684"/>
      <c r="FD548" s="684"/>
      <c r="FE548" s="684"/>
      <c r="FF548" s="684"/>
      <c r="FG548" s="684"/>
      <c r="FH548" s="684"/>
      <c r="FI548" s="684"/>
      <c r="FJ548" s="684"/>
      <c r="FK548" s="684"/>
      <c r="FL548" s="684"/>
      <c r="FM548" s="684"/>
      <c r="FN548" s="684"/>
      <c r="FO548" s="684"/>
      <c r="FP548" s="684"/>
      <c r="FQ548" s="684"/>
      <c r="FR548" s="684"/>
      <c r="FS548" s="684"/>
      <c r="FT548" s="684"/>
      <c r="FU548" s="684"/>
      <c r="FV548" s="684"/>
      <c r="FW548" s="684"/>
      <c r="FX548" s="684"/>
      <c r="FY548" s="684"/>
      <c r="FZ548" s="684"/>
      <c r="GA548" s="684"/>
      <c r="GB548" s="684"/>
      <c r="GC548" s="684"/>
      <c r="GD548" s="684"/>
      <c r="GE548" s="684"/>
      <c r="GF548" s="684"/>
      <c r="GG548" s="684"/>
      <c r="GH548" s="684"/>
      <c r="GI548" s="684"/>
      <c r="GJ548" s="684"/>
      <c r="GK548" s="684"/>
      <c r="GL548" s="684"/>
      <c r="GM548" s="684"/>
      <c r="GN548" s="684"/>
      <c r="GO548" s="684"/>
      <c r="GP548" s="684"/>
      <c r="GQ548" s="684"/>
      <c r="GR548" s="684"/>
      <c r="GS548" s="684"/>
      <c r="GT548" s="684"/>
      <c r="GU548" s="684"/>
      <c r="GV548" s="684"/>
      <c r="GW548" s="684"/>
      <c r="GX548" s="684"/>
      <c r="GY548" s="684"/>
      <c r="GZ548" s="684"/>
      <c r="HA548" s="684"/>
      <c r="HB548" s="684"/>
      <c r="HC548" s="684"/>
      <c r="HD548" s="684"/>
      <c r="HE548" s="684"/>
      <c r="HF548" s="684"/>
      <c r="HG548" s="684"/>
      <c r="HH548" s="684"/>
      <c r="HI548" s="684"/>
      <c r="HJ548" s="684"/>
      <c r="HK548" s="684"/>
      <c r="HL548" s="684"/>
      <c r="HM548" s="684"/>
      <c r="HN548" s="684"/>
      <c r="HO548" s="684"/>
      <c r="HP548" s="684"/>
      <c r="HQ548" s="684"/>
      <c r="HR548" s="684"/>
      <c r="HS548" s="684"/>
      <c r="HT548" s="684"/>
    </row>
    <row r="549" spans="1:228">
      <c r="A549" s="543" t="s">
        <v>2728</v>
      </c>
      <c r="B549" s="544" t="s">
        <v>2729</v>
      </c>
      <c r="C549" s="545">
        <v>53.07</v>
      </c>
      <c r="D549" s="588">
        <v>77.48</v>
      </c>
      <c r="E549" s="589">
        <v>63.68</v>
      </c>
      <c r="F549" s="684"/>
      <c r="G549" s="684"/>
      <c r="H549" s="684"/>
      <c r="I549" s="684"/>
      <c r="J549" s="684"/>
      <c r="K549" s="684"/>
      <c r="L549" s="684"/>
      <c r="M549" s="684"/>
      <c r="N549" s="684"/>
      <c r="O549" s="684"/>
      <c r="P549" s="684"/>
      <c r="Q549" s="684"/>
      <c r="R549" s="684"/>
      <c r="S549" s="684"/>
      <c r="T549" s="684"/>
      <c r="U549" s="684"/>
      <c r="V549" s="684"/>
      <c r="W549" s="684"/>
      <c r="X549" s="684"/>
      <c r="Y549" s="684"/>
      <c r="Z549" s="684"/>
      <c r="AA549" s="684"/>
      <c r="AB549" s="684"/>
      <c r="AC549" s="684"/>
      <c r="AD549" s="684"/>
      <c r="AE549" s="684"/>
      <c r="AF549" s="684"/>
      <c r="AG549" s="684"/>
      <c r="AH549" s="684"/>
      <c r="AI549" s="684"/>
      <c r="AJ549" s="684"/>
      <c r="AK549" s="684"/>
      <c r="AL549" s="684"/>
      <c r="AM549" s="684"/>
      <c r="AN549" s="684"/>
      <c r="AO549" s="684"/>
      <c r="AP549" s="684"/>
      <c r="AQ549" s="684"/>
      <c r="AR549" s="684"/>
      <c r="AS549" s="684"/>
      <c r="AT549" s="684"/>
      <c r="AU549" s="684"/>
      <c r="AV549" s="684"/>
      <c r="AW549" s="684"/>
      <c r="AX549" s="684"/>
      <c r="AY549" s="684"/>
      <c r="AZ549" s="684"/>
      <c r="BA549" s="684"/>
      <c r="BB549" s="684"/>
      <c r="BC549" s="684"/>
      <c r="BD549" s="684"/>
      <c r="BE549" s="684"/>
      <c r="BF549" s="684"/>
      <c r="BG549" s="684"/>
      <c r="BH549" s="684"/>
      <c r="BI549" s="684"/>
      <c r="BJ549" s="684"/>
      <c r="BK549" s="684"/>
      <c r="BL549" s="684"/>
      <c r="BM549" s="684"/>
      <c r="BN549" s="684"/>
      <c r="BO549" s="684"/>
      <c r="BP549" s="684"/>
      <c r="BQ549" s="684"/>
      <c r="BR549" s="684"/>
      <c r="BS549" s="684"/>
      <c r="BT549" s="684"/>
      <c r="BU549" s="684"/>
      <c r="BV549" s="684"/>
      <c r="BW549" s="684"/>
      <c r="BX549" s="684"/>
      <c r="BY549" s="684"/>
      <c r="BZ549" s="684"/>
      <c r="CA549" s="684"/>
      <c r="CB549" s="684"/>
      <c r="CC549" s="684"/>
      <c r="CD549" s="684"/>
      <c r="CE549" s="684"/>
      <c r="CF549" s="684"/>
      <c r="CG549" s="684"/>
      <c r="CH549" s="684"/>
      <c r="CI549" s="684"/>
      <c r="CJ549" s="684"/>
      <c r="CK549" s="684"/>
      <c r="CL549" s="684"/>
      <c r="CM549" s="684"/>
      <c r="CN549" s="684"/>
      <c r="CO549" s="684"/>
      <c r="CP549" s="684"/>
      <c r="CQ549" s="684"/>
      <c r="CR549" s="684"/>
      <c r="CS549" s="684"/>
      <c r="CT549" s="684"/>
      <c r="CU549" s="684"/>
      <c r="CV549" s="684"/>
      <c r="CW549" s="684"/>
      <c r="CX549" s="684"/>
      <c r="CY549" s="684"/>
      <c r="CZ549" s="684"/>
      <c r="DA549" s="684"/>
      <c r="DB549" s="684"/>
      <c r="DC549" s="684"/>
      <c r="DD549" s="684"/>
      <c r="DE549" s="684"/>
      <c r="DF549" s="684"/>
      <c r="DG549" s="684"/>
      <c r="DH549" s="684"/>
      <c r="DI549" s="684"/>
      <c r="DJ549" s="684"/>
      <c r="DK549" s="684"/>
      <c r="DL549" s="684"/>
      <c r="DM549" s="684"/>
      <c r="DN549" s="684"/>
      <c r="DO549" s="684"/>
      <c r="DP549" s="684"/>
      <c r="DQ549" s="684"/>
      <c r="DR549" s="684"/>
      <c r="DS549" s="684"/>
      <c r="DT549" s="684"/>
      <c r="DU549" s="684"/>
      <c r="DV549" s="684"/>
      <c r="DW549" s="684"/>
      <c r="DX549" s="684"/>
      <c r="DY549" s="684"/>
      <c r="DZ549" s="684"/>
      <c r="EA549" s="684"/>
      <c r="EB549" s="684"/>
      <c r="EC549" s="684"/>
      <c r="ED549" s="684"/>
      <c r="EE549" s="684"/>
      <c r="EF549" s="684"/>
      <c r="EG549" s="684"/>
      <c r="EH549" s="684"/>
      <c r="EI549" s="684"/>
      <c r="EJ549" s="684"/>
      <c r="EK549" s="684"/>
      <c r="EL549" s="684"/>
      <c r="EM549" s="684"/>
      <c r="EN549" s="684"/>
      <c r="EO549" s="684"/>
      <c r="EP549" s="684"/>
      <c r="EQ549" s="684"/>
      <c r="ER549" s="684"/>
      <c r="ES549" s="684"/>
      <c r="ET549" s="684"/>
      <c r="EU549" s="684"/>
      <c r="EV549" s="684"/>
      <c r="EW549" s="684"/>
      <c r="EX549" s="684"/>
      <c r="EY549" s="684"/>
      <c r="EZ549" s="684"/>
      <c r="FA549" s="684"/>
      <c r="FB549" s="684"/>
      <c r="FC549" s="684"/>
      <c r="FD549" s="684"/>
      <c r="FE549" s="684"/>
      <c r="FF549" s="684"/>
      <c r="FG549" s="684"/>
      <c r="FH549" s="684"/>
      <c r="FI549" s="684"/>
      <c r="FJ549" s="684"/>
      <c r="FK549" s="684"/>
      <c r="FL549" s="684"/>
      <c r="FM549" s="684"/>
      <c r="FN549" s="684"/>
      <c r="FO549" s="684"/>
      <c r="FP549" s="684"/>
      <c r="FQ549" s="684"/>
      <c r="FR549" s="684"/>
      <c r="FS549" s="684"/>
      <c r="FT549" s="684"/>
      <c r="FU549" s="684"/>
      <c r="FV549" s="684"/>
      <c r="FW549" s="684"/>
      <c r="FX549" s="684"/>
      <c r="FY549" s="684"/>
      <c r="FZ549" s="684"/>
      <c r="GA549" s="684"/>
      <c r="GB549" s="684"/>
      <c r="GC549" s="684"/>
      <c r="GD549" s="684"/>
      <c r="GE549" s="684"/>
      <c r="GF549" s="684"/>
      <c r="GG549" s="684"/>
      <c r="GH549" s="684"/>
      <c r="GI549" s="684"/>
      <c r="GJ549" s="684"/>
      <c r="GK549" s="684"/>
      <c r="GL549" s="684"/>
      <c r="GM549" s="684"/>
      <c r="GN549" s="684"/>
      <c r="GO549" s="684"/>
      <c r="GP549" s="684"/>
      <c r="GQ549" s="684"/>
      <c r="GR549" s="684"/>
      <c r="GS549" s="684"/>
      <c r="GT549" s="684"/>
      <c r="GU549" s="684"/>
      <c r="GV549" s="684"/>
      <c r="GW549" s="684"/>
      <c r="GX549" s="684"/>
      <c r="GY549" s="684"/>
      <c r="GZ549" s="684"/>
      <c r="HA549" s="684"/>
      <c r="HB549" s="684"/>
      <c r="HC549" s="684"/>
      <c r="HD549" s="684"/>
      <c r="HE549" s="684"/>
      <c r="HF549" s="684"/>
      <c r="HG549" s="684"/>
      <c r="HH549" s="684"/>
      <c r="HI549" s="684"/>
      <c r="HJ549" s="684"/>
      <c r="HK549" s="684"/>
      <c r="HL549" s="684"/>
      <c r="HM549" s="684"/>
      <c r="HN549" s="684"/>
      <c r="HO549" s="684"/>
      <c r="HP549" s="684"/>
      <c r="HQ549" s="684"/>
      <c r="HR549" s="684"/>
      <c r="HS549" s="684"/>
      <c r="HT549" s="684"/>
    </row>
    <row r="550" spans="1:228">
      <c r="A550" s="543" t="s">
        <v>2730</v>
      </c>
      <c r="B550" s="544" t="s">
        <v>2731</v>
      </c>
      <c r="C550" s="545">
        <v>103.6</v>
      </c>
      <c r="D550" s="588">
        <v>151.26</v>
      </c>
      <c r="E550" s="589">
        <v>124.32</v>
      </c>
      <c r="F550" s="684"/>
      <c r="G550" s="684"/>
      <c r="H550" s="684"/>
      <c r="I550" s="684"/>
      <c r="J550" s="684"/>
      <c r="K550" s="684"/>
      <c r="L550" s="684"/>
      <c r="M550" s="684"/>
      <c r="N550" s="684"/>
      <c r="O550" s="684"/>
      <c r="P550" s="684"/>
      <c r="Q550" s="684"/>
      <c r="R550" s="684"/>
      <c r="S550" s="684"/>
      <c r="T550" s="684"/>
      <c r="U550" s="684"/>
      <c r="V550" s="684"/>
      <c r="W550" s="684"/>
      <c r="X550" s="684"/>
      <c r="Y550" s="684"/>
      <c r="Z550" s="684"/>
      <c r="AA550" s="684"/>
      <c r="AB550" s="684"/>
      <c r="AC550" s="684"/>
      <c r="AD550" s="684"/>
      <c r="AE550" s="684"/>
      <c r="AF550" s="684"/>
      <c r="AG550" s="684"/>
      <c r="AH550" s="684"/>
      <c r="AI550" s="684"/>
      <c r="AJ550" s="684"/>
      <c r="AK550" s="684"/>
      <c r="AL550" s="684"/>
      <c r="AM550" s="684"/>
      <c r="AN550" s="684"/>
      <c r="AO550" s="684"/>
      <c r="AP550" s="684"/>
      <c r="AQ550" s="684"/>
      <c r="AR550" s="684"/>
      <c r="AS550" s="684"/>
      <c r="AT550" s="684"/>
      <c r="AU550" s="684"/>
      <c r="AV550" s="684"/>
      <c r="AW550" s="684"/>
      <c r="AX550" s="684"/>
      <c r="AY550" s="684"/>
      <c r="AZ550" s="684"/>
      <c r="BA550" s="684"/>
      <c r="BB550" s="684"/>
      <c r="BC550" s="684"/>
      <c r="BD550" s="684"/>
      <c r="BE550" s="684"/>
      <c r="BF550" s="684"/>
      <c r="BG550" s="684"/>
      <c r="BH550" s="684"/>
      <c r="BI550" s="684"/>
      <c r="BJ550" s="684"/>
      <c r="BK550" s="684"/>
      <c r="BL550" s="684"/>
      <c r="BM550" s="684"/>
      <c r="BN550" s="684"/>
      <c r="BO550" s="684"/>
      <c r="BP550" s="684"/>
      <c r="BQ550" s="684"/>
      <c r="BR550" s="684"/>
      <c r="BS550" s="684"/>
      <c r="BT550" s="684"/>
      <c r="BU550" s="684"/>
      <c r="BV550" s="684"/>
      <c r="BW550" s="684"/>
      <c r="BX550" s="684"/>
      <c r="BY550" s="684"/>
      <c r="BZ550" s="684"/>
      <c r="CA550" s="684"/>
      <c r="CB550" s="684"/>
      <c r="CC550" s="684"/>
      <c r="CD550" s="684"/>
      <c r="CE550" s="684"/>
      <c r="CF550" s="684"/>
      <c r="CG550" s="684"/>
      <c r="CH550" s="684"/>
      <c r="CI550" s="684"/>
      <c r="CJ550" s="684"/>
      <c r="CK550" s="684"/>
      <c r="CL550" s="684"/>
      <c r="CM550" s="684"/>
      <c r="CN550" s="684"/>
      <c r="CO550" s="684"/>
      <c r="CP550" s="684"/>
      <c r="CQ550" s="684"/>
      <c r="CR550" s="684"/>
      <c r="CS550" s="684"/>
      <c r="CT550" s="684"/>
      <c r="CU550" s="684"/>
      <c r="CV550" s="684"/>
      <c r="CW550" s="684"/>
      <c r="CX550" s="684"/>
      <c r="CY550" s="684"/>
      <c r="CZ550" s="684"/>
      <c r="DA550" s="684"/>
      <c r="DB550" s="684"/>
      <c r="DC550" s="684"/>
      <c r="DD550" s="684"/>
      <c r="DE550" s="684"/>
      <c r="DF550" s="684"/>
      <c r="DG550" s="684"/>
      <c r="DH550" s="684"/>
      <c r="DI550" s="684"/>
      <c r="DJ550" s="684"/>
      <c r="DK550" s="684"/>
      <c r="DL550" s="684"/>
      <c r="DM550" s="684"/>
      <c r="DN550" s="684"/>
      <c r="DO550" s="684"/>
      <c r="DP550" s="684"/>
      <c r="DQ550" s="684"/>
      <c r="DR550" s="684"/>
      <c r="DS550" s="684"/>
      <c r="DT550" s="684"/>
      <c r="DU550" s="684"/>
      <c r="DV550" s="684"/>
      <c r="DW550" s="684"/>
      <c r="DX550" s="684"/>
      <c r="DY550" s="684"/>
      <c r="DZ550" s="684"/>
      <c r="EA550" s="684"/>
      <c r="EB550" s="684"/>
      <c r="EC550" s="684"/>
      <c r="ED550" s="684"/>
      <c r="EE550" s="684"/>
      <c r="EF550" s="684"/>
      <c r="EG550" s="684"/>
      <c r="EH550" s="684"/>
      <c r="EI550" s="684"/>
      <c r="EJ550" s="684"/>
      <c r="EK550" s="684"/>
      <c r="EL550" s="684"/>
      <c r="EM550" s="684"/>
      <c r="EN550" s="684"/>
      <c r="EO550" s="684"/>
      <c r="EP550" s="684"/>
      <c r="EQ550" s="684"/>
      <c r="ER550" s="684"/>
      <c r="ES550" s="684"/>
      <c r="ET550" s="684"/>
      <c r="EU550" s="684"/>
      <c r="EV550" s="684"/>
      <c r="EW550" s="684"/>
      <c r="EX550" s="684"/>
      <c r="EY550" s="684"/>
      <c r="EZ550" s="684"/>
      <c r="FA550" s="684"/>
      <c r="FB550" s="684"/>
      <c r="FC550" s="684"/>
      <c r="FD550" s="684"/>
      <c r="FE550" s="684"/>
      <c r="FF550" s="684"/>
      <c r="FG550" s="684"/>
      <c r="FH550" s="684"/>
      <c r="FI550" s="684"/>
      <c r="FJ550" s="684"/>
      <c r="FK550" s="684"/>
      <c r="FL550" s="684"/>
      <c r="FM550" s="684"/>
      <c r="FN550" s="684"/>
      <c r="FO550" s="684"/>
      <c r="FP550" s="684"/>
      <c r="FQ550" s="684"/>
      <c r="FR550" s="684"/>
      <c r="FS550" s="684"/>
      <c r="FT550" s="684"/>
      <c r="FU550" s="684"/>
      <c r="FV550" s="684"/>
      <c r="FW550" s="684"/>
      <c r="FX550" s="684"/>
      <c r="FY550" s="684"/>
      <c r="FZ550" s="684"/>
      <c r="GA550" s="684"/>
      <c r="GB550" s="684"/>
      <c r="GC550" s="684"/>
      <c r="GD550" s="684"/>
      <c r="GE550" s="684"/>
      <c r="GF550" s="684"/>
      <c r="GG550" s="684"/>
      <c r="GH550" s="684"/>
      <c r="GI550" s="684"/>
      <c r="GJ550" s="684"/>
      <c r="GK550" s="684"/>
      <c r="GL550" s="684"/>
      <c r="GM550" s="684"/>
      <c r="GN550" s="684"/>
      <c r="GO550" s="684"/>
      <c r="GP550" s="684"/>
      <c r="GQ550" s="684"/>
      <c r="GR550" s="684"/>
      <c r="GS550" s="684"/>
      <c r="GT550" s="684"/>
      <c r="GU550" s="684"/>
      <c r="GV550" s="684"/>
      <c r="GW550" s="684"/>
      <c r="GX550" s="684"/>
      <c r="GY550" s="684"/>
      <c r="GZ550" s="684"/>
      <c r="HA550" s="684"/>
      <c r="HB550" s="684"/>
      <c r="HC550" s="684"/>
      <c r="HD550" s="684"/>
      <c r="HE550" s="684"/>
      <c r="HF550" s="684"/>
      <c r="HG550" s="684"/>
      <c r="HH550" s="684"/>
      <c r="HI550" s="684"/>
      <c r="HJ550" s="684"/>
      <c r="HK550" s="684"/>
      <c r="HL550" s="684"/>
      <c r="HM550" s="684"/>
      <c r="HN550" s="684"/>
      <c r="HO550" s="684"/>
      <c r="HP550" s="684"/>
      <c r="HQ550" s="684"/>
      <c r="HR550" s="684"/>
      <c r="HS550" s="684"/>
      <c r="HT550" s="684"/>
    </row>
    <row r="551" spans="1:228">
      <c r="A551" s="543" t="s">
        <v>2732</v>
      </c>
      <c r="B551" s="544" t="s">
        <v>2733</v>
      </c>
      <c r="C551" s="545">
        <v>12.6</v>
      </c>
      <c r="D551" s="588">
        <v>18.399999999999999</v>
      </c>
      <c r="E551" s="589">
        <v>15.12</v>
      </c>
      <c r="F551" s="684"/>
      <c r="G551" s="684"/>
      <c r="H551" s="684"/>
      <c r="I551" s="684"/>
      <c r="J551" s="684"/>
      <c r="K551" s="684"/>
      <c r="L551" s="684"/>
      <c r="M551" s="684"/>
      <c r="N551" s="684"/>
      <c r="O551" s="684"/>
      <c r="P551" s="684"/>
      <c r="Q551" s="684"/>
      <c r="R551" s="684"/>
      <c r="S551" s="684"/>
      <c r="T551" s="684"/>
      <c r="U551" s="684"/>
      <c r="V551" s="684"/>
      <c r="W551" s="684"/>
      <c r="X551" s="684"/>
      <c r="Y551" s="684"/>
      <c r="Z551" s="684"/>
      <c r="AA551" s="684"/>
      <c r="AB551" s="684"/>
      <c r="AC551" s="684"/>
      <c r="AD551" s="684"/>
      <c r="AE551" s="684"/>
      <c r="AF551" s="684"/>
      <c r="AG551" s="684"/>
      <c r="AH551" s="684"/>
      <c r="AI551" s="684"/>
      <c r="AJ551" s="684"/>
      <c r="AK551" s="684"/>
      <c r="AL551" s="684"/>
      <c r="AM551" s="684"/>
      <c r="AN551" s="684"/>
      <c r="AO551" s="684"/>
      <c r="AP551" s="684"/>
      <c r="AQ551" s="684"/>
      <c r="AR551" s="684"/>
      <c r="AS551" s="684"/>
      <c r="AT551" s="684"/>
      <c r="AU551" s="684"/>
      <c r="AV551" s="684"/>
      <c r="AW551" s="684"/>
      <c r="AX551" s="684"/>
      <c r="AY551" s="684"/>
      <c r="AZ551" s="684"/>
      <c r="BA551" s="684"/>
      <c r="BB551" s="684"/>
      <c r="BC551" s="684"/>
      <c r="BD551" s="684"/>
      <c r="BE551" s="684"/>
      <c r="BF551" s="684"/>
      <c r="BG551" s="684"/>
      <c r="BH551" s="684"/>
      <c r="BI551" s="684"/>
      <c r="BJ551" s="684"/>
      <c r="BK551" s="684"/>
      <c r="BL551" s="684"/>
      <c r="BM551" s="684"/>
      <c r="BN551" s="684"/>
      <c r="BO551" s="684"/>
      <c r="BP551" s="684"/>
      <c r="BQ551" s="684"/>
      <c r="BR551" s="684"/>
      <c r="BS551" s="684"/>
      <c r="BT551" s="684"/>
      <c r="BU551" s="684"/>
      <c r="BV551" s="684"/>
      <c r="BW551" s="684"/>
      <c r="BX551" s="684"/>
      <c r="BY551" s="684"/>
      <c r="BZ551" s="684"/>
      <c r="CA551" s="684"/>
      <c r="CB551" s="684"/>
      <c r="CC551" s="684"/>
      <c r="CD551" s="684"/>
      <c r="CE551" s="684"/>
      <c r="CF551" s="684"/>
      <c r="CG551" s="684"/>
      <c r="CH551" s="684"/>
      <c r="CI551" s="684"/>
      <c r="CJ551" s="684"/>
      <c r="CK551" s="684"/>
      <c r="CL551" s="684"/>
      <c r="CM551" s="684"/>
      <c r="CN551" s="684"/>
      <c r="CO551" s="684"/>
      <c r="CP551" s="684"/>
      <c r="CQ551" s="684"/>
      <c r="CR551" s="684"/>
      <c r="CS551" s="684"/>
      <c r="CT551" s="684"/>
      <c r="CU551" s="684"/>
      <c r="CV551" s="684"/>
      <c r="CW551" s="684"/>
      <c r="CX551" s="684"/>
      <c r="CY551" s="684"/>
      <c r="CZ551" s="684"/>
      <c r="DA551" s="684"/>
      <c r="DB551" s="684"/>
      <c r="DC551" s="684"/>
      <c r="DD551" s="684"/>
      <c r="DE551" s="684"/>
      <c r="DF551" s="684"/>
      <c r="DG551" s="684"/>
      <c r="DH551" s="684"/>
      <c r="DI551" s="684"/>
      <c r="DJ551" s="684"/>
      <c r="DK551" s="684"/>
      <c r="DL551" s="684"/>
      <c r="DM551" s="684"/>
      <c r="DN551" s="684"/>
      <c r="DO551" s="684"/>
      <c r="DP551" s="684"/>
      <c r="DQ551" s="684"/>
      <c r="DR551" s="684"/>
      <c r="DS551" s="684"/>
      <c r="DT551" s="684"/>
      <c r="DU551" s="684"/>
      <c r="DV551" s="684"/>
      <c r="DW551" s="684"/>
      <c r="DX551" s="684"/>
      <c r="DY551" s="684"/>
      <c r="DZ551" s="684"/>
      <c r="EA551" s="684"/>
      <c r="EB551" s="684"/>
      <c r="EC551" s="684"/>
      <c r="ED551" s="684"/>
      <c r="EE551" s="684"/>
      <c r="EF551" s="684"/>
      <c r="EG551" s="684"/>
      <c r="EH551" s="684"/>
      <c r="EI551" s="684"/>
      <c r="EJ551" s="684"/>
      <c r="EK551" s="684"/>
      <c r="EL551" s="684"/>
      <c r="EM551" s="684"/>
      <c r="EN551" s="684"/>
      <c r="EO551" s="684"/>
      <c r="EP551" s="684"/>
      <c r="EQ551" s="684"/>
      <c r="ER551" s="684"/>
      <c r="ES551" s="684"/>
      <c r="ET551" s="684"/>
      <c r="EU551" s="684"/>
      <c r="EV551" s="684"/>
      <c r="EW551" s="684"/>
      <c r="EX551" s="684"/>
      <c r="EY551" s="684"/>
      <c r="EZ551" s="684"/>
      <c r="FA551" s="684"/>
      <c r="FB551" s="684"/>
      <c r="FC551" s="684"/>
      <c r="FD551" s="684"/>
      <c r="FE551" s="684"/>
      <c r="FF551" s="684"/>
      <c r="FG551" s="684"/>
      <c r="FH551" s="684"/>
      <c r="FI551" s="684"/>
      <c r="FJ551" s="684"/>
      <c r="FK551" s="684"/>
      <c r="FL551" s="684"/>
      <c r="FM551" s="684"/>
      <c r="FN551" s="684"/>
      <c r="FO551" s="684"/>
      <c r="FP551" s="684"/>
      <c r="FQ551" s="684"/>
      <c r="FR551" s="684"/>
      <c r="FS551" s="684"/>
      <c r="FT551" s="684"/>
      <c r="FU551" s="684"/>
      <c r="FV551" s="684"/>
      <c r="FW551" s="684"/>
      <c r="FX551" s="684"/>
      <c r="FY551" s="684"/>
      <c r="FZ551" s="684"/>
      <c r="GA551" s="684"/>
      <c r="GB551" s="684"/>
      <c r="GC551" s="684"/>
      <c r="GD551" s="684"/>
      <c r="GE551" s="684"/>
      <c r="GF551" s="684"/>
      <c r="GG551" s="684"/>
      <c r="GH551" s="684"/>
      <c r="GI551" s="684"/>
      <c r="GJ551" s="684"/>
      <c r="GK551" s="684"/>
      <c r="GL551" s="684"/>
      <c r="GM551" s="684"/>
      <c r="GN551" s="684"/>
      <c r="GO551" s="684"/>
      <c r="GP551" s="684"/>
      <c r="GQ551" s="684"/>
      <c r="GR551" s="684"/>
      <c r="GS551" s="684"/>
      <c r="GT551" s="684"/>
      <c r="GU551" s="684"/>
      <c r="GV551" s="684"/>
      <c r="GW551" s="684"/>
      <c r="GX551" s="684"/>
      <c r="GY551" s="684"/>
      <c r="GZ551" s="684"/>
      <c r="HA551" s="684"/>
      <c r="HB551" s="684"/>
      <c r="HC551" s="684"/>
      <c r="HD551" s="684"/>
      <c r="HE551" s="684"/>
      <c r="HF551" s="684"/>
      <c r="HG551" s="684"/>
      <c r="HH551" s="684"/>
      <c r="HI551" s="684"/>
      <c r="HJ551" s="684"/>
      <c r="HK551" s="684"/>
      <c r="HL551" s="684"/>
      <c r="HM551" s="684"/>
      <c r="HN551" s="684"/>
      <c r="HO551" s="684"/>
      <c r="HP551" s="684"/>
      <c r="HQ551" s="684"/>
      <c r="HR551" s="684"/>
      <c r="HS551" s="684"/>
      <c r="HT551" s="684"/>
    </row>
    <row r="552" spans="1:228">
      <c r="A552" s="543" t="s">
        <v>2734</v>
      </c>
      <c r="B552" s="544" t="s">
        <v>2735</v>
      </c>
      <c r="C552" s="545">
        <v>69.540000000000006</v>
      </c>
      <c r="D552" s="588">
        <v>101.53</v>
      </c>
      <c r="E552" s="589">
        <v>83.45</v>
      </c>
      <c r="F552" s="684"/>
      <c r="G552" s="684"/>
      <c r="H552" s="684"/>
      <c r="I552" s="684"/>
      <c r="J552" s="684"/>
      <c r="K552" s="684"/>
      <c r="L552" s="684"/>
      <c r="M552" s="684"/>
      <c r="N552" s="684"/>
      <c r="O552" s="684"/>
      <c r="P552" s="684"/>
      <c r="Q552" s="684"/>
      <c r="R552" s="684"/>
      <c r="S552" s="684"/>
      <c r="T552" s="684"/>
      <c r="U552" s="684"/>
      <c r="V552" s="684"/>
      <c r="W552" s="684"/>
      <c r="X552" s="684"/>
      <c r="Y552" s="684"/>
      <c r="Z552" s="684"/>
      <c r="AA552" s="684"/>
      <c r="AB552" s="684"/>
      <c r="AC552" s="684"/>
      <c r="AD552" s="684"/>
      <c r="AE552" s="684"/>
      <c r="AF552" s="684"/>
      <c r="AG552" s="684"/>
      <c r="AH552" s="684"/>
      <c r="AI552" s="684"/>
      <c r="AJ552" s="684"/>
      <c r="AK552" s="684"/>
      <c r="AL552" s="684"/>
      <c r="AM552" s="684"/>
      <c r="AN552" s="684"/>
      <c r="AO552" s="684"/>
      <c r="AP552" s="684"/>
      <c r="AQ552" s="684"/>
      <c r="AR552" s="684"/>
      <c r="AS552" s="684"/>
      <c r="AT552" s="684"/>
      <c r="AU552" s="684"/>
      <c r="AV552" s="684"/>
      <c r="AW552" s="684"/>
      <c r="AX552" s="684"/>
      <c r="AY552" s="684"/>
      <c r="AZ552" s="684"/>
      <c r="BA552" s="684"/>
      <c r="BB552" s="684"/>
      <c r="BC552" s="684"/>
      <c r="BD552" s="684"/>
      <c r="BE552" s="684"/>
      <c r="BF552" s="684"/>
      <c r="BG552" s="684"/>
      <c r="BH552" s="684"/>
      <c r="BI552" s="684"/>
      <c r="BJ552" s="684"/>
      <c r="BK552" s="684"/>
      <c r="BL552" s="684"/>
      <c r="BM552" s="684"/>
      <c r="BN552" s="684"/>
      <c r="BO552" s="684"/>
      <c r="BP552" s="684"/>
      <c r="BQ552" s="684"/>
      <c r="BR552" s="684"/>
      <c r="BS552" s="684"/>
      <c r="BT552" s="684"/>
      <c r="BU552" s="684"/>
      <c r="BV552" s="684"/>
      <c r="BW552" s="684"/>
      <c r="BX552" s="684"/>
      <c r="BY552" s="684"/>
      <c r="BZ552" s="684"/>
      <c r="CA552" s="684"/>
      <c r="CB552" s="684"/>
      <c r="CC552" s="684"/>
      <c r="CD552" s="684"/>
      <c r="CE552" s="684"/>
      <c r="CF552" s="684"/>
      <c r="CG552" s="684"/>
      <c r="CH552" s="684"/>
      <c r="CI552" s="684"/>
      <c r="CJ552" s="684"/>
      <c r="CK552" s="684"/>
      <c r="CL552" s="684"/>
      <c r="CM552" s="684"/>
      <c r="CN552" s="684"/>
      <c r="CO552" s="684"/>
      <c r="CP552" s="684"/>
      <c r="CQ552" s="684"/>
      <c r="CR552" s="684"/>
      <c r="CS552" s="684"/>
      <c r="CT552" s="684"/>
      <c r="CU552" s="684"/>
      <c r="CV552" s="684"/>
      <c r="CW552" s="684"/>
      <c r="CX552" s="684"/>
      <c r="CY552" s="684"/>
      <c r="CZ552" s="684"/>
      <c r="DA552" s="684"/>
      <c r="DB552" s="684"/>
      <c r="DC552" s="684"/>
      <c r="DD552" s="684"/>
      <c r="DE552" s="684"/>
      <c r="DF552" s="684"/>
      <c r="DG552" s="684"/>
      <c r="DH552" s="684"/>
      <c r="DI552" s="684"/>
      <c r="DJ552" s="684"/>
      <c r="DK552" s="684"/>
      <c r="DL552" s="684"/>
      <c r="DM552" s="684"/>
      <c r="DN552" s="684"/>
      <c r="DO552" s="684"/>
      <c r="DP552" s="684"/>
      <c r="DQ552" s="684"/>
      <c r="DR552" s="684"/>
      <c r="DS552" s="684"/>
      <c r="DT552" s="684"/>
      <c r="DU552" s="684"/>
      <c r="DV552" s="684"/>
      <c r="DW552" s="684"/>
      <c r="DX552" s="684"/>
      <c r="DY552" s="684"/>
      <c r="DZ552" s="684"/>
      <c r="EA552" s="684"/>
      <c r="EB552" s="684"/>
      <c r="EC552" s="684"/>
      <c r="ED552" s="684"/>
      <c r="EE552" s="684"/>
      <c r="EF552" s="684"/>
      <c r="EG552" s="684"/>
      <c r="EH552" s="684"/>
      <c r="EI552" s="684"/>
      <c r="EJ552" s="684"/>
      <c r="EK552" s="684"/>
      <c r="EL552" s="684"/>
      <c r="EM552" s="684"/>
      <c r="EN552" s="684"/>
      <c r="EO552" s="684"/>
      <c r="EP552" s="684"/>
      <c r="EQ552" s="684"/>
      <c r="ER552" s="684"/>
      <c r="ES552" s="684"/>
      <c r="ET552" s="684"/>
      <c r="EU552" s="684"/>
      <c r="EV552" s="684"/>
      <c r="EW552" s="684"/>
      <c r="EX552" s="684"/>
      <c r="EY552" s="684"/>
      <c r="EZ552" s="684"/>
      <c r="FA552" s="684"/>
      <c r="FB552" s="684"/>
      <c r="FC552" s="684"/>
      <c r="FD552" s="684"/>
      <c r="FE552" s="684"/>
      <c r="FF552" s="684"/>
      <c r="FG552" s="684"/>
      <c r="FH552" s="684"/>
      <c r="FI552" s="684"/>
      <c r="FJ552" s="684"/>
      <c r="FK552" s="684"/>
      <c r="FL552" s="684"/>
      <c r="FM552" s="684"/>
      <c r="FN552" s="684"/>
      <c r="FO552" s="684"/>
      <c r="FP552" s="684"/>
      <c r="FQ552" s="684"/>
      <c r="FR552" s="684"/>
      <c r="FS552" s="684"/>
      <c r="FT552" s="684"/>
      <c r="FU552" s="684"/>
      <c r="FV552" s="684"/>
      <c r="FW552" s="684"/>
      <c r="FX552" s="684"/>
      <c r="FY552" s="684"/>
      <c r="FZ552" s="684"/>
      <c r="GA552" s="684"/>
      <c r="GB552" s="684"/>
      <c r="GC552" s="684"/>
      <c r="GD552" s="684"/>
      <c r="GE552" s="684"/>
      <c r="GF552" s="684"/>
      <c r="GG552" s="684"/>
      <c r="GH552" s="684"/>
      <c r="GI552" s="684"/>
      <c r="GJ552" s="684"/>
      <c r="GK552" s="684"/>
      <c r="GL552" s="684"/>
      <c r="GM552" s="684"/>
      <c r="GN552" s="684"/>
      <c r="GO552" s="684"/>
      <c r="GP552" s="684"/>
      <c r="GQ552" s="684"/>
      <c r="GR552" s="684"/>
      <c r="GS552" s="684"/>
      <c r="GT552" s="684"/>
      <c r="GU552" s="684"/>
      <c r="GV552" s="684"/>
      <c r="GW552" s="684"/>
      <c r="GX552" s="684"/>
      <c r="GY552" s="684"/>
      <c r="GZ552" s="684"/>
      <c r="HA552" s="684"/>
      <c r="HB552" s="684"/>
      <c r="HC552" s="684"/>
      <c r="HD552" s="684"/>
      <c r="HE552" s="684"/>
      <c r="HF552" s="684"/>
      <c r="HG552" s="684"/>
      <c r="HH552" s="684"/>
      <c r="HI552" s="684"/>
      <c r="HJ552" s="684"/>
      <c r="HK552" s="684"/>
      <c r="HL552" s="684"/>
      <c r="HM552" s="684"/>
      <c r="HN552" s="684"/>
      <c r="HO552" s="684"/>
      <c r="HP552" s="684"/>
      <c r="HQ552" s="684"/>
      <c r="HR552" s="684"/>
      <c r="HS552" s="684"/>
      <c r="HT552" s="684"/>
    </row>
    <row r="553" spans="1:228">
      <c r="A553" s="543" t="s">
        <v>2736</v>
      </c>
      <c r="B553" s="544" t="s">
        <v>2737</v>
      </c>
      <c r="C553" s="545">
        <v>53.2</v>
      </c>
      <c r="D553" s="588">
        <v>77.67</v>
      </c>
      <c r="E553" s="589">
        <v>63.84</v>
      </c>
      <c r="F553" s="684"/>
      <c r="G553" s="684"/>
      <c r="H553" s="684"/>
      <c r="I553" s="684"/>
      <c r="J553" s="684"/>
      <c r="K553" s="684"/>
      <c r="L553" s="684"/>
      <c r="M553" s="684"/>
      <c r="N553" s="684"/>
      <c r="O553" s="684"/>
      <c r="P553" s="684"/>
      <c r="Q553" s="684"/>
      <c r="R553" s="684"/>
      <c r="S553" s="684"/>
      <c r="T553" s="684"/>
      <c r="U553" s="684"/>
      <c r="V553" s="684"/>
      <c r="W553" s="684"/>
      <c r="X553" s="684"/>
      <c r="Y553" s="684"/>
      <c r="Z553" s="684"/>
      <c r="AA553" s="684"/>
      <c r="AB553" s="684"/>
      <c r="AC553" s="684"/>
      <c r="AD553" s="684"/>
      <c r="AE553" s="684"/>
      <c r="AF553" s="684"/>
      <c r="AG553" s="684"/>
      <c r="AH553" s="684"/>
      <c r="AI553" s="684"/>
      <c r="AJ553" s="684"/>
      <c r="AK553" s="684"/>
      <c r="AL553" s="684"/>
      <c r="AM553" s="684"/>
      <c r="AN553" s="684"/>
      <c r="AO553" s="684"/>
      <c r="AP553" s="684"/>
      <c r="AQ553" s="684"/>
      <c r="AR553" s="684"/>
      <c r="AS553" s="684"/>
      <c r="AT553" s="684"/>
      <c r="AU553" s="684"/>
      <c r="AV553" s="684"/>
      <c r="AW553" s="684"/>
      <c r="AX553" s="684"/>
      <c r="AY553" s="684"/>
      <c r="AZ553" s="684"/>
      <c r="BA553" s="684"/>
      <c r="BB553" s="684"/>
      <c r="BC553" s="684"/>
      <c r="BD553" s="684"/>
      <c r="BE553" s="684"/>
      <c r="BF553" s="684"/>
      <c r="BG553" s="684"/>
      <c r="BH553" s="684"/>
      <c r="BI553" s="684"/>
      <c r="BJ553" s="684"/>
      <c r="BK553" s="684"/>
      <c r="BL553" s="684"/>
      <c r="BM553" s="684"/>
      <c r="BN553" s="684"/>
      <c r="BO553" s="684"/>
      <c r="BP553" s="684"/>
      <c r="BQ553" s="684"/>
      <c r="BR553" s="684"/>
      <c r="BS553" s="684"/>
      <c r="BT553" s="684"/>
      <c r="BU553" s="684"/>
      <c r="BV553" s="684"/>
      <c r="BW553" s="684"/>
      <c r="BX553" s="684"/>
      <c r="BY553" s="684"/>
      <c r="BZ553" s="684"/>
      <c r="CA553" s="684"/>
      <c r="CB553" s="684"/>
      <c r="CC553" s="684"/>
      <c r="CD553" s="684"/>
      <c r="CE553" s="684"/>
      <c r="CF553" s="684"/>
      <c r="CG553" s="684"/>
      <c r="CH553" s="684"/>
      <c r="CI553" s="684"/>
      <c r="CJ553" s="684"/>
      <c r="CK553" s="684"/>
      <c r="CL553" s="684"/>
      <c r="CM553" s="684"/>
      <c r="CN553" s="684"/>
      <c r="CO553" s="684"/>
      <c r="CP553" s="684"/>
      <c r="CQ553" s="684"/>
      <c r="CR553" s="684"/>
      <c r="CS553" s="684"/>
      <c r="CT553" s="684"/>
      <c r="CU553" s="684"/>
      <c r="CV553" s="684"/>
      <c r="CW553" s="684"/>
      <c r="CX553" s="684"/>
      <c r="CY553" s="684"/>
      <c r="CZ553" s="684"/>
      <c r="DA553" s="684"/>
      <c r="DB553" s="684"/>
      <c r="DC553" s="684"/>
      <c r="DD553" s="684"/>
      <c r="DE553" s="684"/>
      <c r="DF553" s="684"/>
      <c r="DG553" s="684"/>
      <c r="DH553" s="684"/>
      <c r="DI553" s="684"/>
      <c r="DJ553" s="684"/>
      <c r="DK553" s="684"/>
      <c r="DL553" s="684"/>
      <c r="DM553" s="684"/>
      <c r="DN553" s="684"/>
      <c r="DO553" s="684"/>
      <c r="DP553" s="684"/>
      <c r="DQ553" s="684"/>
      <c r="DR553" s="684"/>
      <c r="DS553" s="684"/>
      <c r="DT553" s="684"/>
      <c r="DU553" s="684"/>
      <c r="DV553" s="684"/>
      <c r="DW553" s="684"/>
      <c r="DX553" s="684"/>
      <c r="DY553" s="684"/>
      <c r="DZ553" s="684"/>
      <c r="EA553" s="684"/>
      <c r="EB553" s="684"/>
      <c r="EC553" s="684"/>
      <c r="ED553" s="684"/>
      <c r="EE553" s="684"/>
      <c r="EF553" s="684"/>
      <c r="EG553" s="684"/>
      <c r="EH553" s="684"/>
      <c r="EI553" s="684"/>
      <c r="EJ553" s="684"/>
      <c r="EK553" s="684"/>
      <c r="EL553" s="684"/>
      <c r="EM553" s="684"/>
      <c r="EN553" s="684"/>
      <c r="EO553" s="684"/>
      <c r="EP553" s="684"/>
      <c r="EQ553" s="684"/>
      <c r="ER553" s="684"/>
      <c r="ES553" s="684"/>
      <c r="ET553" s="684"/>
      <c r="EU553" s="684"/>
      <c r="EV553" s="684"/>
      <c r="EW553" s="684"/>
      <c r="EX553" s="684"/>
      <c r="EY553" s="684"/>
      <c r="EZ553" s="684"/>
      <c r="FA553" s="684"/>
      <c r="FB553" s="684"/>
      <c r="FC553" s="684"/>
      <c r="FD553" s="684"/>
      <c r="FE553" s="684"/>
      <c r="FF553" s="684"/>
      <c r="FG553" s="684"/>
      <c r="FH553" s="684"/>
      <c r="FI553" s="684"/>
      <c r="FJ553" s="684"/>
      <c r="FK553" s="684"/>
      <c r="FL553" s="684"/>
      <c r="FM553" s="684"/>
      <c r="FN553" s="684"/>
      <c r="FO553" s="684"/>
      <c r="FP553" s="684"/>
      <c r="FQ553" s="684"/>
      <c r="FR553" s="684"/>
      <c r="FS553" s="684"/>
      <c r="FT553" s="684"/>
      <c r="FU553" s="684"/>
      <c r="FV553" s="684"/>
      <c r="FW553" s="684"/>
      <c r="FX553" s="684"/>
      <c r="FY553" s="684"/>
      <c r="FZ553" s="684"/>
      <c r="GA553" s="684"/>
      <c r="GB553" s="684"/>
      <c r="GC553" s="684"/>
      <c r="GD553" s="684"/>
      <c r="GE553" s="684"/>
      <c r="GF553" s="684"/>
      <c r="GG553" s="684"/>
      <c r="GH553" s="684"/>
      <c r="GI553" s="684"/>
      <c r="GJ553" s="684"/>
      <c r="GK553" s="684"/>
      <c r="GL553" s="684"/>
      <c r="GM553" s="684"/>
      <c r="GN553" s="684"/>
      <c r="GO553" s="684"/>
      <c r="GP553" s="684"/>
      <c r="GQ553" s="684"/>
      <c r="GR553" s="684"/>
      <c r="GS553" s="684"/>
      <c r="GT553" s="684"/>
      <c r="GU553" s="684"/>
      <c r="GV553" s="684"/>
      <c r="GW553" s="684"/>
      <c r="GX553" s="684"/>
      <c r="GY553" s="684"/>
      <c r="GZ553" s="684"/>
      <c r="HA553" s="684"/>
      <c r="HB553" s="684"/>
      <c r="HC553" s="684"/>
      <c r="HD553" s="684"/>
      <c r="HE553" s="684"/>
      <c r="HF553" s="684"/>
      <c r="HG553" s="684"/>
      <c r="HH553" s="684"/>
      <c r="HI553" s="684"/>
      <c r="HJ553" s="684"/>
      <c r="HK553" s="684"/>
      <c r="HL553" s="684"/>
      <c r="HM553" s="684"/>
      <c r="HN553" s="684"/>
      <c r="HO553" s="684"/>
      <c r="HP553" s="684"/>
      <c r="HQ553" s="684"/>
      <c r="HR553" s="684"/>
      <c r="HS553" s="684"/>
      <c r="HT553" s="684"/>
    </row>
    <row r="554" spans="1:228">
      <c r="A554" s="543" t="s">
        <v>2738</v>
      </c>
      <c r="B554" s="544" t="s">
        <v>2739</v>
      </c>
      <c r="C554" s="545">
        <v>57.55</v>
      </c>
      <c r="D554" s="588">
        <v>84.02</v>
      </c>
      <c r="E554" s="589">
        <v>69.06</v>
      </c>
      <c r="F554" s="684"/>
      <c r="G554" s="684"/>
      <c r="H554" s="684"/>
      <c r="I554" s="684"/>
      <c r="J554" s="684"/>
      <c r="K554" s="684"/>
      <c r="L554" s="684"/>
      <c r="M554" s="684"/>
      <c r="N554" s="684"/>
      <c r="O554" s="684"/>
      <c r="P554" s="684"/>
      <c r="Q554" s="684"/>
      <c r="R554" s="684"/>
      <c r="S554" s="684"/>
      <c r="T554" s="684"/>
      <c r="U554" s="684"/>
      <c r="V554" s="684"/>
      <c r="W554" s="684"/>
      <c r="X554" s="684"/>
      <c r="Y554" s="684"/>
      <c r="Z554" s="684"/>
      <c r="AA554" s="684"/>
      <c r="AB554" s="684"/>
      <c r="AC554" s="684"/>
      <c r="AD554" s="684"/>
      <c r="AE554" s="684"/>
      <c r="AF554" s="684"/>
      <c r="AG554" s="684"/>
      <c r="AH554" s="684"/>
      <c r="AI554" s="684"/>
      <c r="AJ554" s="684"/>
      <c r="AK554" s="684"/>
      <c r="AL554" s="684"/>
      <c r="AM554" s="684"/>
      <c r="AN554" s="684"/>
      <c r="AO554" s="684"/>
      <c r="AP554" s="684"/>
      <c r="AQ554" s="684"/>
      <c r="AR554" s="684"/>
      <c r="AS554" s="684"/>
      <c r="AT554" s="684"/>
      <c r="AU554" s="684"/>
      <c r="AV554" s="684"/>
      <c r="AW554" s="684"/>
      <c r="AX554" s="684"/>
      <c r="AY554" s="684"/>
      <c r="AZ554" s="684"/>
      <c r="BA554" s="684"/>
      <c r="BB554" s="684"/>
      <c r="BC554" s="684"/>
      <c r="BD554" s="684"/>
      <c r="BE554" s="684"/>
      <c r="BF554" s="684"/>
      <c r="BG554" s="684"/>
      <c r="BH554" s="684"/>
      <c r="BI554" s="684"/>
      <c r="BJ554" s="684"/>
      <c r="BK554" s="684"/>
      <c r="BL554" s="684"/>
      <c r="BM554" s="684"/>
      <c r="BN554" s="684"/>
      <c r="BO554" s="684"/>
      <c r="BP554" s="684"/>
      <c r="BQ554" s="684"/>
      <c r="BR554" s="684"/>
      <c r="BS554" s="684"/>
      <c r="BT554" s="684"/>
      <c r="BU554" s="684"/>
      <c r="BV554" s="684"/>
      <c r="BW554" s="684"/>
      <c r="BX554" s="684"/>
      <c r="BY554" s="684"/>
      <c r="BZ554" s="684"/>
      <c r="CA554" s="684"/>
      <c r="CB554" s="684"/>
      <c r="CC554" s="684"/>
      <c r="CD554" s="684"/>
      <c r="CE554" s="684"/>
      <c r="CF554" s="684"/>
      <c r="CG554" s="684"/>
      <c r="CH554" s="684"/>
      <c r="CI554" s="684"/>
      <c r="CJ554" s="684"/>
      <c r="CK554" s="684"/>
      <c r="CL554" s="684"/>
      <c r="CM554" s="684"/>
      <c r="CN554" s="684"/>
      <c r="CO554" s="684"/>
      <c r="CP554" s="684"/>
      <c r="CQ554" s="684"/>
      <c r="CR554" s="684"/>
      <c r="CS554" s="684"/>
      <c r="CT554" s="684"/>
      <c r="CU554" s="684"/>
      <c r="CV554" s="684"/>
      <c r="CW554" s="684"/>
      <c r="CX554" s="684"/>
      <c r="CY554" s="684"/>
      <c r="CZ554" s="684"/>
      <c r="DA554" s="684"/>
      <c r="DB554" s="684"/>
      <c r="DC554" s="684"/>
      <c r="DD554" s="684"/>
      <c r="DE554" s="684"/>
      <c r="DF554" s="684"/>
      <c r="DG554" s="684"/>
      <c r="DH554" s="684"/>
      <c r="DI554" s="684"/>
      <c r="DJ554" s="684"/>
      <c r="DK554" s="684"/>
      <c r="DL554" s="684"/>
      <c r="DM554" s="684"/>
      <c r="DN554" s="684"/>
      <c r="DO554" s="684"/>
      <c r="DP554" s="684"/>
      <c r="DQ554" s="684"/>
      <c r="DR554" s="684"/>
      <c r="DS554" s="684"/>
      <c r="DT554" s="684"/>
      <c r="DU554" s="684"/>
      <c r="DV554" s="684"/>
      <c r="DW554" s="684"/>
      <c r="DX554" s="684"/>
      <c r="DY554" s="684"/>
      <c r="DZ554" s="684"/>
      <c r="EA554" s="684"/>
      <c r="EB554" s="684"/>
      <c r="EC554" s="684"/>
      <c r="ED554" s="684"/>
      <c r="EE554" s="684"/>
      <c r="EF554" s="684"/>
      <c r="EG554" s="684"/>
      <c r="EH554" s="684"/>
      <c r="EI554" s="684"/>
      <c r="EJ554" s="684"/>
      <c r="EK554" s="684"/>
      <c r="EL554" s="684"/>
      <c r="EM554" s="684"/>
      <c r="EN554" s="684"/>
      <c r="EO554" s="684"/>
      <c r="EP554" s="684"/>
      <c r="EQ554" s="684"/>
      <c r="ER554" s="684"/>
      <c r="ES554" s="684"/>
      <c r="ET554" s="684"/>
      <c r="EU554" s="684"/>
      <c r="EV554" s="684"/>
      <c r="EW554" s="684"/>
      <c r="EX554" s="684"/>
      <c r="EY554" s="684"/>
      <c r="EZ554" s="684"/>
      <c r="FA554" s="684"/>
      <c r="FB554" s="684"/>
      <c r="FC554" s="684"/>
      <c r="FD554" s="684"/>
      <c r="FE554" s="684"/>
      <c r="FF554" s="684"/>
      <c r="FG554" s="684"/>
      <c r="FH554" s="684"/>
      <c r="FI554" s="684"/>
      <c r="FJ554" s="684"/>
      <c r="FK554" s="684"/>
      <c r="FL554" s="684"/>
      <c r="FM554" s="684"/>
      <c r="FN554" s="684"/>
      <c r="FO554" s="684"/>
      <c r="FP554" s="684"/>
      <c r="FQ554" s="684"/>
      <c r="FR554" s="684"/>
      <c r="FS554" s="684"/>
      <c r="FT554" s="684"/>
      <c r="FU554" s="684"/>
      <c r="FV554" s="684"/>
      <c r="FW554" s="684"/>
      <c r="FX554" s="684"/>
      <c r="FY554" s="684"/>
      <c r="FZ554" s="684"/>
      <c r="GA554" s="684"/>
      <c r="GB554" s="684"/>
      <c r="GC554" s="684"/>
      <c r="GD554" s="684"/>
      <c r="GE554" s="684"/>
      <c r="GF554" s="684"/>
      <c r="GG554" s="684"/>
      <c r="GH554" s="684"/>
      <c r="GI554" s="684"/>
      <c r="GJ554" s="684"/>
      <c r="GK554" s="684"/>
      <c r="GL554" s="684"/>
      <c r="GM554" s="684"/>
      <c r="GN554" s="684"/>
      <c r="GO554" s="684"/>
      <c r="GP554" s="684"/>
      <c r="GQ554" s="684"/>
      <c r="GR554" s="684"/>
      <c r="GS554" s="684"/>
      <c r="GT554" s="684"/>
      <c r="GU554" s="684"/>
      <c r="GV554" s="684"/>
      <c r="GW554" s="684"/>
      <c r="GX554" s="684"/>
      <c r="GY554" s="684"/>
      <c r="GZ554" s="684"/>
      <c r="HA554" s="684"/>
      <c r="HB554" s="684"/>
      <c r="HC554" s="684"/>
      <c r="HD554" s="684"/>
      <c r="HE554" s="684"/>
      <c r="HF554" s="684"/>
      <c r="HG554" s="684"/>
      <c r="HH554" s="684"/>
      <c r="HI554" s="684"/>
      <c r="HJ554" s="684"/>
      <c r="HK554" s="684"/>
      <c r="HL554" s="684"/>
      <c r="HM554" s="684"/>
      <c r="HN554" s="684"/>
      <c r="HO554" s="684"/>
      <c r="HP554" s="684"/>
      <c r="HQ554" s="684"/>
      <c r="HR554" s="684"/>
      <c r="HS554" s="684"/>
      <c r="HT554" s="684"/>
    </row>
    <row r="555" spans="1:228">
      <c r="A555" s="543" t="s">
        <v>2740</v>
      </c>
      <c r="B555" s="544" t="s">
        <v>2741</v>
      </c>
      <c r="C555" s="545">
        <v>70.92</v>
      </c>
      <c r="D555" s="588">
        <v>103.54</v>
      </c>
      <c r="E555" s="589">
        <v>85.1</v>
      </c>
      <c r="F555" s="684"/>
      <c r="G555" s="684"/>
      <c r="H555" s="684"/>
      <c r="I555" s="684"/>
      <c r="J555" s="684"/>
      <c r="K555" s="684"/>
      <c r="L555" s="684"/>
      <c r="M555" s="684"/>
      <c r="N555" s="684"/>
      <c r="O555" s="684"/>
      <c r="P555" s="684"/>
      <c r="Q555" s="684"/>
      <c r="R555" s="684"/>
      <c r="S555" s="684"/>
      <c r="T555" s="684"/>
      <c r="U555" s="684"/>
      <c r="V555" s="684"/>
      <c r="W555" s="684"/>
      <c r="X555" s="684"/>
      <c r="Y555" s="684"/>
      <c r="Z555" s="684"/>
      <c r="AA555" s="684"/>
      <c r="AB555" s="684"/>
      <c r="AC555" s="684"/>
      <c r="AD555" s="684"/>
      <c r="AE555" s="684"/>
      <c r="AF555" s="684"/>
      <c r="AG555" s="684"/>
      <c r="AH555" s="684"/>
      <c r="AI555" s="684"/>
      <c r="AJ555" s="684"/>
      <c r="AK555" s="684"/>
      <c r="AL555" s="684"/>
      <c r="AM555" s="684"/>
      <c r="AN555" s="684"/>
      <c r="AO555" s="684"/>
      <c r="AP555" s="684"/>
      <c r="AQ555" s="684"/>
      <c r="AR555" s="684"/>
      <c r="AS555" s="684"/>
      <c r="AT555" s="684"/>
      <c r="AU555" s="684"/>
      <c r="AV555" s="684"/>
      <c r="AW555" s="684"/>
      <c r="AX555" s="684"/>
      <c r="AY555" s="684"/>
      <c r="AZ555" s="684"/>
      <c r="BA555" s="684"/>
      <c r="BB555" s="684"/>
      <c r="BC555" s="684"/>
      <c r="BD555" s="684"/>
      <c r="BE555" s="684"/>
      <c r="BF555" s="684"/>
      <c r="BG555" s="684"/>
      <c r="BH555" s="684"/>
      <c r="BI555" s="684"/>
      <c r="BJ555" s="684"/>
      <c r="BK555" s="684"/>
      <c r="BL555" s="684"/>
      <c r="BM555" s="684"/>
      <c r="BN555" s="684"/>
      <c r="BO555" s="684"/>
      <c r="BP555" s="684"/>
      <c r="BQ555" s="684"/>
      <c r="BR555" s="684"/>
      <c r="BS555" s="684"/>
      <c r="BT555" s="684"/>
      <c r="BU555" s="684"/>
      <c r="BV555" s="684"/>
      <c r="BW555" s="684"/>
      <c r="BX555" s="684"/>
      <c r="BY555" s="684"/>
      <c r="BZ555" s="684"/>
      <c r="CA555" s="684"/>
      <c r="CB555" s="684"/>
      <c r="CC555" s="684"/>
      <c r="CD555" s="684"/>
      <c r="CE555" s="684"/>
      <c r="CF555" s="684"/>
      <c r="CG555" s="684"/>
      <c r="CH555" s="684"/>
      <c r="CI555" s="684"/>
      <c r="CJ555" s="684"/>
      <c r="CK555" s="684"/>
      <c r="CL555" s="684"/>
      <c r="CM555" s="684"/>
      <c r="CN555" s="684"/>
      <c r="CO555" s="684"/>
      <c r="CP555" s="684"/>
      <c r="CQ555" s="684"/>
      <c r="CR555" s="684"/>
      <c r="CS555" s="684"/>
      <c r="CT555" s="684"/>
      <c r="CU555" s="684"/>
      <c r="CV555" s="684"/>
      <c r="CW555" s="684"/>
      <c r="CX555" s="684"/>
      <c r="CY555" s="684"/>
      <c r="CZ555" s="684"/>
      <c r="DA555" s="684"/>
      <c r="DB555" s="684"/>
      <c r="DC555" s="684"/>
      <c r="DD555" s="684"/>
      <c r="DE555" s="684"/>
      <c r="DF555" s="684"/>
      <c r="DG555" s="684"/>
      <c r="DH555" s="684"/>
      <c r="DI555" s="684"/>
      <c r="DJ555" s="684"/>
      <c r="DK555" s="684"/>
      <c r="DL555" s="684"/>
      <c r="DM555" s="684"/>
      <c r="DN555" s="684"/>
      <c r="DO555" s="684"/>
      <c r="DP555" s="684"/>
      <c r="DQ555" s="684"/>
      <c r="DR555" s="684"/>
      <c r="DS555" s="684"/>
      <c r="DT555" s="684"/>
      <c r="DU555" s="684"/>
      <c r="DV555" s="684"/>
      <c r="DW555" s="684"/>
      <c r="DX555" s="684"/>
      <c r="DY555" s="684"/>
      <c r="DZ555" s="684"/>
      <c r="EA555" s="684"/>
      <c r="EB555" s="684"/>
      <c r="EC555" s="684"/>
      <c r="ED555" s="684"/>
      <c r="EE555" s="684"/>
      <c r="EF555" s="684"/>
      <c r="EG555" s="684"/>
      <c r="EH555" s="684"/>
      <c r="EI555" s="684"/>
      <c r="EJ555" s="684"/>
      <c r="EK555" s="684"/>
      <c r="EL555" s="684"/>
      <c r="EM555" s="684"/>
      <c r="EN555" s="684"/>
      <c r="EO555" s="684"/>
      <c r="EP555" s="684"/>
      <c r="EQ555" s="684"/>
      <c r="ER555" s="684"/>
      <c r="ES555" s="684"/>
      <c r="ET555" s="684"/>
      <c r="EU555" s="684"/>
      <c r="EV555" s="684"/>
      <c r="EW555" s="684"/>
      <c r="EX555" s="684"/>
      <c r="EY555" s="684"/>
      <c r="EZ555" s="684"/>
      <c r="FA555" s="684"/>
      <c r="FB555" s="684"/>
      <c r="FC555" s="684"/>
      <c r="FD555" s="684"/>
      <c r="FE555" s="684"/>
      <c r="FF555" s="684"/>
      <c r="FG555" s="684"/>
      <c r="FH555" s="684"/>
      <c r="FI555" s="684"/>
      <c r="FJ555" s="684"/>
      <c r="FK555" s="684"/>
      <c r="FL555" s="684"/>
      <c r="FM555" s="684"/>
      <c r="FN555" s="684"/>
      <c r="FO555" s="684"/>
      <c r="FP555" s="684"/>
      <c r="FQ555" s="684"/>
      <c r="FR555" s="684"/>
      <c r="FS555" s="684"/>
      <c r="FT555" s="684"/>
      <c r="FU555" s="684"/>
      <c r="FV555" s="684"/>
      <c r="FW555" s="684"/>
      <c r="FX555" s="684"/>
      <c r="FY555" s="684"/>
      <c r="FZ555" s="684"/>
      <c r="GA555" s="684"/>
      <c r="GB555" s="684"/>
      <c r="GC555" s="684"/>
      <c r="GD555" s="684"/>
      <c r="GE555" s="684"/>
      <c r="GF555" s="684"/>
      <c r="GG555" s="684"/>
      <c r="GH555" s="684"/>
      <c r="GI555" s="684"/>
      <c r="GJ555" s="684"/>
      <c r="GK555" s="684"/>
      <c r="GL555" s="684"/>
      <c r="GM555" s="684"/>
      <c r="GN555" s="684"/>
      <c r="GO555" s="684"/>
      <c r="GP555" s="684"/>
      <c r="GQ555" s="684"/>
      <c r="GR555" s="684"/>
      <c r="GS555" s="684"/>
      <c r="GT555" s="684"/>
      <c r="GU555" s="684"/>
      <c r="GV555" s="684"/>
      <c r="GW555" s="684"/>
      <c r="GX555" s="684"/>
      <c r="GY555" s="684"/>
      <c r="GZ555" s="684"/>
      <c r="HA555" s="684"/>
      <c r="HB555" s="684"/>
      <c r="HC555" s="684"/>
      <c r="HD555" s="684"/>
      <c r="HE555" s="684"/>
      <c r="HF555" s="684"/>
      <c r="HG555" s="684"/>
      <c r="HH555" s="684"/>
      <c r="HI555" s="684"/>
      <c r="HJ555" s="684"/>
      <c r="HK555" s="684"/>
      <c r="HL555" s="684"/>
      <c r="HM555" s="684"/>
      <c r="HN555" s="684"/>
      <c r="HO555" s="684"/>
      <c r="HP555" s="684"/>
      <c r="HQ555" s="684"/>
      <c r="HR555" s="684"/>
      <c r="HS555" s="684"/>
      <c r="HT555" s="684"/>
    </row>
    <row r="556" spans="1:228">
      <c r="A556" s="543" t="s">
        <v>2742</v>
      </c>
      <c r="B556" s="544" t="s">
        <v>2743</v>
      </c>
      <c r="C556" s="545">
        <v>209.99</v>
      </c>
      <c r="D556" s="588">
        <v>306.58999999999997</v>
      </c>
      <c r="E556" s="589">
        <v>251.99</v>
      </c>
      <c r="F556" s="684"/>
      <c r="G556" s="684"/>
      <c r="H556" s="684"/>
      <c r="I556" s="684"/>
      <c r="J556" s="684"/>
      <c r="K556" s="684"/>
      <c r="L556" s="684"/>
      <c r="M556" s="684"/>
      <c r="N556" s="684"/>
      <c r="O556" s="684"/>
      <c r="P556" s="684"/>
      <c r="Q556" s="684"/>
      <c r="R556" s="684"/>
      <c r="S556" s="684"/>
      <c r="T556" s="684"/>
      <c r="U556" s="684"/>
      <c r="V556" s="684"/>
      <c r="W556" s="684"/>
      <c r="X556" s="684"/>
      <c r="Y556" s="684"/>
      <c r="Z556" s="684"/>
      <c r="AA556" s="684"/>
      <c r="AB556" s="684"/>
      <c r="AC556" s="684"/>
      <c r="AD556" s="684"/>
      <c r="AE556" s="684"/>
      <c r="AF556" s="684"/>
      <c r="AG556" s="684"/>
      <c r="AH556" s="684"/>
      <c r="AI556" s="684"/>
      <c r="AJ556" s="684"/>
      <c r="AK556" s="684"/>
      <c r="AL556" s="684"/>
      <c r="AM556" s="684"/>
      <c r="AN556" s="684"/>
      <c r="AO556" s="684"/>
      <c r="AP556" s="684"/>
      <c r="AQ556" s="684"/>
      <c r="AR556" s="684"/>
      <c r="AS556" s="684"/>
      <c r="AT556" s="684"/>
      <c r="AU556" s="684"/>
      <c r="AV556" s="684"/>
      <c r="AW556" s="684"/>
      <c r="AX556" s="684"/>
      <c r="AY556" s="684"/>
      <c r="AZ556" s="684"/>
      <c r="BA556" s="684"/>
      <c r="BB556" s="684"/>
      <c r="BC556" s="684"/>
      <c r="BD556" s="684"/>
      <c r="BE556" s="684"/>
      <c r="BF556" s="684"/>
      <c r="BG556" s="684"/>
      <c r="BH556" s="684"/>
      <c r="BI556" s="684"/>
      <c r="BJ556" s="684"/>
      <c r="BK556" s="684"/>
      <c r="BL556" s="684"/>
      <c r="BM556" s="684"/>
      <c r="BN556" s="684"/>
      <c r="BO556" s="684"/>
      <c r="BP556" s="684"/>
      <c r="BQ556" s="684"/>
      <c r="BR556" s="684"/>
      <c r="BS556" s="684"/>
      <c r="BT556" s="684"/>
      <c r="BU556" s="684"/>
      <c r="BV556" s="684"/>
      <c r="BW556" s="684"/>
      <c r="BX556" s="684"/>
      <c r="BY556" s="684"/>
      <c r="BZ556" s="684"/>
      <c r="CA556" s="684"/>
      <c r="CB556" s="684"/>
      <c r="CC556" s="684"/>
      <c r="CD556" s="684"/>
      <c r="CE556" s="684"/>
      <c r="CF556" s="684"/>
      <c r="CG556" s="684"/>
      <c r="CH556" s="684"/>
      <c r="CI556" s="684"/>
      <c r="CJ556" s="684"/>
      <c r="CK556" s="684"/>
      <c r="CL556" s="684"/>
      <c r="CM556" s="684"/>
      <c r="CN556" s="684"/>
      <c r="CO556" s="684"/>
      <c r="CP556" s="684"/>
      <c r="CQ556" s="684"/>
      <c r="CR556" s="684"/>
      <c r="CS556" s="684"/>
      <c r="CT556" s="684"/>
      <c r="CU556" s="684"/>
      <c r="CV556" s="684"/>
      <c r="CW556" s="684"/>
      <c r="CX556" s="684"/>
      <c r="CY556" s="684"/>
      <c r="CZ556" s="684"/>
      <c r="DA556" s="684"/>
      <c r="DB556" s="684"/>
      <c r="DC556" s="684"/>
      <c r="DD556" s="684"/>
      <c r="DE556" s="684"/>
      <c r="DF556" s="684"/>
      <c r="DG556" s="684"/>
      <c r="DH556" s="684"/>
      <c r="DI556" s="684"/>
      <c r="DJ556" s="684"/>
      <c r="DK556" s="684"/>
      <c r="DL556" s="684"/>
      <c r="DM556" s="684"/>
      <c r="DN556" s="684"/>
      <c r="DO556" s="684"/>
      <c r="DP556" s="684"/>
      <c r="DQ556" s="684"/>
      <c r="DR556" s="684"/>
      <c r="DS556" s="684"/>
      <c r="DT556" s="684"/>
      <c r="DU556" s="684"/>
      <c r="DV556" s="684"/>
      <c r="DW556" s="684"/>
      <c r="DX556" s="684"/>
      <c r="DY556" s="684"/>
      <c r="DZ556" s="684"/>
      <c r="EA556" s="684"/>
      <c r="EB556" s="684"/>
      <c r="EC556" s="684"/>
      <c r="ED556" s="684"/>
      <c r="EE556" s="684"/>
      <c r="EF556" s="684"/>
      <c r="EG556" s="684"/>
      <c r="EH556" s="684"/>
      <c r="EI556" s="684"/>
      <c r="EJ556" s="684"/>
      <c r="EK556" s="684"/>
      <c r="EL556" s="684"/>
      <c r="EM556" s="684"/>
      <c r="EN556" s="684"/>
      <c r="EO556" s="684"/>
      <c r="EP556" s="684"/>
      <c r="EQ556" s="684"/>
      <c r="ER556" s="684"/>
      <c r="ES556" s="684"/>
      <c r="ET556" s="684"/>
      <c r="EU556" s="684"/>
      <c r="EV556" s="684"/>
      <c r="EW556" s="684"/>
      <c r="EX556" s="684"/>
      <c r="EY556" s="684"/>
      <c r="EZ556" s="684"/>
      <c r="FA556" s="684"/>
      <c r="FB556" s="684"/>
      <c r="FC556" s="684"/>
      <c r="FD556" s="684"/>
      <c r="FE556" s="684"/>
      <c r="FF556" s="684"/>
      <c r="FG556" s="684"/>
      <c r="FH556" s="684"/>
      <c r="FI556" s="684"/>
      <c r="FJ556" s="684"/>
      <c r="FK556" s="684"/>
      <c r="FL556" s="684"/>
      <c r="FM556" s="684"/>
      <c r="FN556" s="684"/>
      <c r="FO556" s="684"/>
      <c r="FP556" s="684"/>
      <c r="FQ556" s="684"/>
      <c r="FR556" s="684"/>
      <c r="FS556" s="684"/>
      <c r="FT556" s="684"/>
      <c r="FU556" s="684"/>
      <c r="FV556" s="684"/>
      <c r="FW556" s="684"/>
      <c r="FX556" s="684"/>
      <c r="FY556" s="684"/>
      <c r="FZ556" s="684"/>
      <c r="GA556" s="684"/>
      <c r="GB556" s="684"/>
      <c r="GC556" s="684"/>
      <c r="GD556" s="684"/>
      <c r="GE556" s="684"/>
      <c r="GF556" s="684"/>
      <c r="GG556" s="684"/>
      <c r="GH556" s="684"/>
      <c r="GI556" s="684"/>
      <c r="GJ556" s="684"/>
      <c r="GK556" s="684"/>
      <c r="GL556" s="684"/>
      <c r="GM556" s="684"/>
      <c r="GN556" s="684"/>
      <c r="GO556" s="684"/>
      <c r="GP556" s="684"/>
      <c r="GQ556" s="684"/>
      <c r="GR556" s="684"/>
      <c r="GS556" s="684"/>
      <c r="GT556" s="684"/>
      <c r="GU556" s="684"/>
      <c r="GV556" s="684"/>
      <c r="GW556" s="684"/>
      <c r="GX556" s="684"/>
      <c r="GY556" s="684"/>
      <c r="GZ556" s="684"/>
      <c r="HA556" s="684"/>
      <c r="HB556" s="684"/>
      <c r="HC556" s="684"/>
      <c r="HD556" s="684"/>
      <c r="HE556" s="684"/>
      <c r="HF556" s="684"/>
      <c r="HG556" s="684"/>
      <c r="HH556" s="684"/>
      <c r="HI556" s="684"/>
      <c r="HJ556" s="684"/>
      <c r="HK556" s="684"/>
      <c r="HL556" s="684"/>
      <c r="HM556" s="684"/>
      <c r="HN556" s="684"/>
      <c r="HO556" s="684"/>
      <c r="HP556" s="684"/>
      <c r="HQ556" s="684"/>
      <c r="HR556" s="684"/>
      <c r="HS556" s="684"/>
      <c r="HT556" s="684"/>
    </row>
    <row r="557" spans="1:228">
      <c r="A557" s="606" t="s">
        <v>2744</v>
      </c>
      <c r="B557" s="544" t="s">
        <v>2745</v>
      </c>
      <c r="C557" s="555">
        <v>18.2</v>
      </c>
      <c r="D557" s="607">
        <v>26.57</v>
      </c>
      <c r="E557" s="608">
        <v>21.84</v>
      </c>
      <c r="F557" s="684"/>
      <c r="G557" s="684"/>
      <c r="H557" s="684"/>
      <c r="I557" s="684"/>
      <c r="J557" s="684"/>
      <c r="K557" s="684"/>
      <c r="L557" s="684"/>
      <c r="M557" s="684"/>
      <c r="N557" s="684"/>
      <c r="O557" s="684"/>
      <c r="P557" s="684"/>
      <c r="Q557" s="684"/>
      <c r="R557" s="684"/>
      <c r="S557" s="684"/>
      <c r="T557" s="684"/>
      <c r="U557" s="684"/>
      <c r="V557" s="684"/>
      <c r="W557" s="684"/>
      <c r="X557" s="684"/>
      <c r="Y557" s="684"/>
      <c r="Z557" s="684"/>
      <c r="AA557" s="684"/>
      <c r="AB557" s="684"/>
      <c r="AC557" s="684"/>
      <c r="AD557" s="684"/>
      <c r="AE557" s="684"/>
      <c r="AF557" s="684"/>
      <c r="AG557" s="684"/>
      <c r="AH557" s="684"/>
      <c r="AI557" s="684"/>
      <c r="AJ557" s="684"/>
      <c r="AK557" s="684"/>
      <c r="AL557" s="684"/>
      <c r="AM557" s="684"/>
      <c r="AN557" s="684"/>
      <c r="AO557" s="684"/>
      <c r="AP557" s="684"/>
      <c r="AQ557" s="684"/>
      <c r="AR557" s="684"/>
      <c r="AS557" s="684"/>
      <c r="AT557" s="684"/>
      <c r="AU557" s="684"/>
      <c r="AV557" s="684"/>
      <c r="AW557" s="684"/>
      <c r="AX557" s="684"/>
      <c r="AY557" s="684"/>
      <c r="AZ557" s="684"/>
      <c r="BA557" s="684"/>
      <c r="BB557" s="684"/>
      <c r="BC557" s="684"/>
      <c r="BD557" s="684"/>
      <c r="BE557" s="684"/>
      <c r="BF557" s="684"/>
      <c r="BG557" s="684"/>
      <c r="BH557" s="684"/>
      <c r="BI557" s="684"/>
      <c r="BJ557" s="684"/>
      <c r="BK557" s="684"/>
      <c r="BL557" s="684"/>
      <c r="BM557" s="684"/>
      <c r="BN557" s="684"/>
      <c r="BO557" s="684"/>
      <c r="BP557" s="684"/>
      <c r="BQ557" s="684"/>
      <c r="BR557" s="684"/>
      <c r="BS557" s="684"/>
      <c r="BT557" s="684"/>
      <c r="BU557" s="684"/>
      <c r="BV557" s="684"/>
      <c r="BW557" s="684"/>
      <c r="BX557" s="684"/>
      <c r="BY557" s="684"/>
      <c r="BZ557" s="684"/>
      <c r="CA557" s="684"/>
      <c r="CB557" s="684"/>
      <c r="CC557" s="684"/>
      <c r="CD557" s="684"/>
      <c r="CE557" s="684"/>
      <c r="CF557" s="684"/>
      <c r="CG557" s="684"/>
      <c r="CH557" s="684"/>
      <c r="CI557" s="684"/>
      <c r="CJ557" s="684"/>
      <c r="CK557" s="684"/>
      <c r="CL557" s="684"/>
      <c r="CM557" s="684"/>
      <c r="CN557" s="684"/>
      <c r="CO557" s="684"/>
      <c r="CP557" s="684"/>
      <c r="CQ557" s="684"/>
      <c r="CR557" s="684"/>
      <c r="CS557" s="684"/>
      <c r="CT557" s="684"/>
      <c r="CU557" s="684"/>
      <c r="CV557" s="684"/>
      <c r="CW557" s="684"/>
      <c r="CX557" s="684"/>
      <c r="CY557" s="684"/>
      <c r="CZ557" s="684"/>
      <c r="DA557" s="684"/>
      <c r="DB557" s="684"/>
      <c r="DC557" s="684"/>
      <c r="DD557" s="684"/>
      <c r="DE557" s="684"/>
      <c r="DF557" s="684"/>
      <c r="DG557" s="684"/>
      <c r="DH557" s="684"/>
      <c r="DI557" s="684"/>
      <c r="DJ557" s="684"/>
      <c r="DK557" s="684"/>
      <c r="DL557" s="684"/>
      <c r="DM557" s="684"/>
      <c r="DN557" s="684"/>
      <c r="DO557" s="684"/>
      <c r="DP557" s="684"/>
      <c r="DQ557" s="684"/>
      <c r="DR557" s="684"/>
      <c r="DS557" s="684"/>
      <c r="DT557" s="684"/>
      <c r="DU557" s="684"/>
      <c r="DV557" s="684"/>
      <c r="DW557" s="684"/>
      <c r="DX557" s="684"/>
      <c r="DY557" s="684"/>
      <c r="DZ557" s="684"/>
      <c r="EA557" s="684"/>
      <c r="EB557" s="684"/>
      <c r="EC557" s="684"/>
      <c r="ED557" s="684"/>
      <c r="EE557" s="684"/>
      <c r="EF557" s="684"/>
      <c r="EG557" s="684"/>
      <c r="EH557" s="684"/>
      <c r="EI557" s="684"/>
      <c r="EJ557" s="684"/>
      <c r="EK557" s="684"/>
      <c r="EL557" s="684"/>
      <c r="EM557" s="684"/>
      <c r="EN557" s="684"/>
      <c r="EO557" s="684"/>
      <c r="EP557" s="684"/>
      <c r="EQ557" s="684"/>
      <c r="ER557" s="684"/>
      <c r="ES557" s="684"/>
      <c r="ET557" s="684"/>
      <c r="EU557" s="684"/>
      <c r="EV557" s="684"/>
      <c r="EW557" s="684"/>
      <c r="EX557" s="684"/>
      <c r="EY557" s="684"/>
      <c r="EZ557" s="684"/>
      <c r="FA557" s="684"/>
      <c r="FB557" s="684"/>
      <c r="FC557" s="684"/>
      <c r="FD557" s="684"/>
      <c r="FE557" s="684"/>
      <c r="FF557" s="684"/>
      <c r="FG557" s="684"/>
      <c r="FH557" s="684"/>
      <c r="FI557" s="684"/>
      <c r="FJ557" s="684"/>
      <c r="FK557" s="684"/>
      <c r="FL557" s="684"/>
      <c r="FM557" s="684"/>
      <c r="FN557" s="684"/>
      <c r="FO557" s="684"/>
      <c r="FP557" s="684"/>
      <c r="FQ557" s="684"/>
      <c r="FR557" s="684"/>
      <c r="FS557" s="684"/>
      <c r="FT557" s="684"/>
      <c r="FU557" s="684"/>
      <c r="FV557" s="684"/>
      <c r="FW557" s="684"/>
      <c r="FX557" s="684"/>
      <c r="FY557" s="684"/>
      <c r="FZ557" s="684"/>
      <c r="GA557" s="684"/>
      <c r="GB557" s="684"/>
      <c r="GC557" s="684"/>
      <c r="GD557" s="684"/>
      <c r="GE557" s="684"/>
      <c r="GF557" s="684"/>
      <c r="GG557" s="684"/>
      <c r="GH557" s="684"/>
      <c r="GI557" s="684"/>
      <c r="GJ557" s="684"/>
      <c r="GK557" s="684"/>
      <c r="GL557" s="684"/>
      <c r="GM557" s="684"/>
      <c r="GN557" s="684"/>
      <c r="GO557" s="684"/>
      <c r="GP557" s="684"/>
      <c r="GQ557" s="684"/>
      <c r="GR557" s="684"/>
      <c r="GS557" s="684"/>
      <c r="GT557" s="684"/>
      <c r="GU557" s="684"/>
      <c r="GV557" s="684"/>
      <c r="GW557" s="684"/>
      <c r="GX557" s="684"/>
      <c r="GY557" s="684"/>
      <c r="GZ557" s="684"/>
      <c r="HA557" s="684"/>
      <c r="HB557" s="684"/>
      <c r="HC557" s="684"/>
      <c r="HD557" s="684"/>
      <c r="HE557" s="684"/>
      <c r="HF557" s="684"/>
      <c r="HG557" s="684"/>
      <c r="HH557" s="684"/>
      <c r="HI557" s="684"/>
      <c r="HJ557" s="684"/>
      <c r="HK557" s="684"/>
      <c r="HL557" s="684"/>
      <c r="HM557" s="684"/>
      <c r="HN557" s="684"/>
      <c r="HO557" s="684"/>
      <c r="HP557" s="684"/>
      <c r="HQ557" s="684"/>
      <c r="HR557" s="684"/>
      <c r="HS557" s="684"/>
      <c r="HT557" s="684"/>
    </row>
    <row r="558" spans="1:228">
      <c r="A558" s="543" t="s">
        <v>2746</v>
      </c>
      <c r="B558" s="544" t="s">
        <v>2747</v>
      </c>
      <c r="C558" s="545">
        <v>135.80000000000001</v>
      </c>
      <c r="D558" s="588">
        <v>198.27</v>
      </c>
      <c r="E558" s="589">
        <v>162.96</v>
      </c>
      <c r="F558" s="684"/>
      <c r="G558" s="684"/>
      <c r="H558" s="684"/>
      <c r="I558" s="684"/>
      <c r="J558" s="684"/>
      <c r="K558" s="684"/>
      <c r="L558" s="684"/>
      <c r="M558" s="684"/>
      <c r="N558" s="684"/>
      <c r="O558" s="684"/>
      <c r="P558" s="684"/>
      <c r="Q558" s="684"/>
      <c r="R558" s="684"/>
      <c r="S558" s="684"/>
      <c r="T558" s="684"/>
      <c r="U558" s="684"/>
      <c r="V558" s="684"/>
      <c r="W558" s="684"/>
      <c r="X558" s="684"/>
      <c r="Y558" s="684"/>
      <c r="Z558" s="684"/>
      <c r="AA558" s="684"/>
      <c r="AB558" s="684"/>
      <c r="AC558" s="684"/>
      <c r="AD558" s="684"/>
      <c r="AE558" s="684"/>
      <c r="AF558" s="684"/>
      <c r="AG558" s="684"/>
      <c r="AH558" s="684"/>
      <c r="AI558" s="684"/>
      <c r="AJ558" s="684"/>
      <c r="AK558" s="684"/>
      <c r="AL558" s="684"/>
      <c r="AM558" s="684"/>
      <c r="AN558" s="684"/>
      <c r="AO558" s="684"/>
      <c r="AP558" s="684"/>
      <c r="AQ558" s="684"/>
      <c r="AR558" s="684"/>
      <c r="AS558" s="684"/>
      <c r="AT558" s="684"/>
      <c r="AU558" s="684"/>
      <c r="AV558" s="684"/>
      <c r="AW558" s="684"/>
      <c r="AX558" s="684"/>
      <c r="AY558" s="684"/>
      <c r="AZ558" s="684"/>
      <c r="BA558" s="684"/>
      <c r="BB558" s="684"/>
      <c r="BC558" s="684"/>
      <c r="BD558" s="684"/>
      <c r="BE558" s="684"/>
      <c r="BF558" s="684"/>
      <c r="BG558" s="684"/>
      <c r="BH558" s="684"/>
      <c r="BI558" s="684"/>
      <c r="BJ558" s="684"/>
      <c r="BK558" s="684"/>
      <c r="BL558" s="684"/>
      <c r="BM558" s="684"/>
      <c r="BN558" s="684"/>
      <c r="BO558" s="684"/>
      <c r="BP558" s="684"/>
      <c r="BQ558" s="684"/>
      <c r="BR558" s="684"/>
      <c r="BS558" s="684"/>
      <c r="BT558" s="684"/>
      <c r="BU558" s="684"/>
      <c r="BV558" s="684"/>
      <c r="BW558" s="684"/>
      <c r="BX558" s="684"/>
      <c r="BY558" s="684"/>
      <c r="BZ558" s="684"/>
      <c r="CA558" s="684"/>
      <c r="CB558" s="684"/>
      <c r="CC558" s="684"/>
      <c r="CD558" s="684"/>
      <c r="CE558" s="684"/>
      <c r="CF558" s="684"/>
      <c r="CG558" s="684"/>
      <c r="CH558" s="684"/>
      <c r="CI558" s="684"/>
      <c r="CJ558" s="684"/>
      <c r="CK558" s="684"/>
      <c r="CL558" s="684"/>
      <c r="CM558" s="684"/>
      <c r="CN558" s="684"/>
      <c r="CO558" s="684"/>
      <c r="CP558" s="684"/>
      <c r="CQ558" s="684"/>
      <c r="CR558" s="684"/>
      <c r="CS558" s="684"/>
      <c r="CT558" s="684"/>
      <c r="CU558" s="684"/>
      <c r="CV558" s="684"/>
      <c r="CW558" s="684"/>
      <c r="CX558" s="684"/>
      <c r="CY558" s="684"/>
      <c r="CZ558" s="684"/>
      <c r="DA558" s="684"/>
      <c r="DB558" s="684"/>
      <c r="DC558" s="684"/>
      <c r="DD558" s="684"/>
      <c r="DE558" s="684"/>
      <c r="DF558" s="684"/>
      <c r="DG558" s="684"/>
      <c r="DH558" s="684"/>
      <c r="DI558" s="684"/>
      <c r="DJ558" s="684"/>
      <c r="DK558" s="684"/>
      <c r="DL558" s="684"/>
      <c r="DM558" s="684"/>
      <c r="DN558" s="684"/>
      <c r="DO558" s="684"/>
      <c r="DP558" s="684"/>
      <c r="DQ558" s="684"/>
      <c r="DR558" s="684"/>
      <c r="DS558" s="684"/>
      <c r="DT558" s="684"/>
      <c r="DU558" s="684"/>
      <c r="DV558" s="684"/>
      <c r="DW558" s="684"/>
      <c r="DX558" s="684"/>
      <c r="DY558" s="684"/>
      <c r="DZ558" s="684"/>
      <c r="EA558" s="684"/>
      <c r="EB558" s="684"/>
      <c r="EC558" s="684"/>
      <c r="ED558" s="684"/>
      <c r="EE558" s="684"/>
      <c r="EF558" s="684"/>
      <c r="EG558" s="684"/>
      <c r="EH558" s="684"/>
      <c r="EI558" s="684"/>
      <c r="EJ558" s="684"/>
      <c r="EK558" s="684"/>
      <c r="EL558" s="684"/>
      <c r="EM558" s="684"/>
      <c r="EN558" s="684"/>
      <c r="EO558" s="684"/>
      <c r="EP558" s="684"/>
      <c r="EQ558" s="684"/>
      <c r="ER558" s="684"/>
      <c r="ES558" s="684"/>
      <c r="ET558" s="684"/>
      <c r="EU558" s="684"/>
      <c r="EV558" s="684"/>
      <c r="EW558" s="684"/>
      <c r="EX558" s="684"/>
      <c r="EY558" s="684"/>
      <c r="EZ558" s="684"/>
      <c r="FA558" s="684"/>
      <c r="FB558" s="684"/>
      <c r="FC558" s="684"/>
      <c r="FD558" s="684"/>
      <c r="FE558" s="684"/>
      <c r="FF558" s="684"/>
      <c r="FG558" s="684"/>
      <c r="FH558" s="684"/>
      <c r="FI558" s="684"/>
      <c r="FJ558" s="684"/>
      <c r="FK558" s="684"/>
      <c r="FL558" s="684"/>
      <c r="FM558" s="684"/>
      <c r="FN558" s="684"/>
      <c r="FO558" s="684"/>
      <c r="FP558" s="684"/>
      <c r="FQ558" s="684"/>
      <c r="FR558" s="684"/>
      <c r="FS558" s="684"/>
      <c r="FT558" s="684"/>
      <c r="FU558" s="684"/>
      <c r="FV558" s="684"/>
      <c r="FW558" s="684"/>
      <c r="FX558" s="684"/>
      <c r="FY558" s="684"/>
      <c r="FZ558" s="684"/>
      <c r="GA558" s="684"/>
      <c r="GB558" s="684"/>
      <c r="GC558" s="684"/>
      <c r="GD558" s="684"/>
      <c r="GE558" s="684"/>
      <c r="GF558" s="684"/>
      <c r="GG558" s="684"/>
      <c r="GH558" s="684"/>
      <c r="GI558" s="684"/>
      <c r="GJ558" s="684"/>
      <c r="GK558" s="684"/>
      <c r="GL558" s="684"/>
      <c r="GM558" s="684"/>
      <c r="GN558" s="684"/>
      <c r="GO558" s="684"/>
      <c r="GP558" s="684"/>
      <c r="GQ558" s="684"/>
      <c r="GR558" s="684"/>
      <c r="GS558" s="684"/>
      <c r="GT558" s="684"/>
      <c r="GU558" s="684"/>
      <c r="GV558" s="684"/>
      <c r="GW558" s="684"/>
      <c r="GX558" s="684"/>
      <c r="GY558" s="684"/>
      <c r="GZ558" s="684"/>
      <c r="HA558" s="684"/>
      <c r="HB558" s="684"/>
      <c r="HC558" s="684"/>
      <c r="HD558" s="684"/>
      <c r="HE558" s="684"/>
      <c r="HF558" s="684"/>
      <c r="HG558" s="684"/>
      <c r="HH558" s="684"/>
      <c r="HI558" s="684"/>
      <c r="HJ558" s="684"/>
      <c r="HK558" s="684"/>
      <c r="HL558" s="684"/>
      <c r="HM558" s="684"/>
      <c r="HN558" s="684"/>
      <c r="HO558" s="684"/>
      <c r="HP558" s="684"/>
      <c r="HQ558" s="684"/>
      <c r="HR558" s="684"/>
      <c r="HS558" s="684"/>
      <c r="HT558" s="684"/>
    </row>
    <row r="559" spans="1:228">
      <c r="A559" s="543" t="s">
        <v>2748</v>
      </c>
      <c r="B559" s="544" t="s">
        <v>2749</v>
      </c>
      <c r="C559" s="545">
        <v>151.19999999999999</v>
      </c>
      <c r="D559" s="588">
        <v>220.75</v>
      </c>
      <c r="E559" s="589">
        <v>181.44</v>
      </c>
      <c r="F559" s="684"/>
      <c r="G559" s="684"/>
      <c r="H559" s="684"/>
      <c r="I559" s="684"/>
      <c r="J559" s="684"/>
      <c r="K559" s="684"/>
      <c r="L559" s="684"/>
      <c r="M559" s="684"/>
      <c r="N559" s="684"/>
      <c r="O559" s="684"/>
      <c r="P559" s="684"/>
      <c r="Q559" s="684"/>
      <c r="R559" s="684"/>
      <c r="S559" s="684"/>
      <c r="T559" s="684"/>
      <c r="U559" s="684"/>
      <c r="V559" s="684"/>
      <c r="W559" s="684"/>
      <c r="X559" s="684"/>
      <c r="Y559" s="684"/>
      <c r="Z559" s="684"/>
      <c r="AA559" s="684"/>
      <c r="AB559" s="684"/>
      <c r="AC559" s="684"/>
      <c r="AD559" s="684"/>
      <c r="AE559" s="684"/>
      <c r="AF559" s="684"/>
      <c r="AG559" s="684"/>
      <c r="AH559" s="684"/>
      <c r="AI559" s="684"/>
      <c r="AJ559" s="684"/>
      <c r="AK559" s="684"/>
      <c r="AL559" s="684"/>
      <c r="AM559" s="684"/>
      <c r="AN559" s="684"/>
      <c r="AO559" s="684"/>
      <c r="AP559" s="684"/>
      <c r="AQ559" s="684"/>
      <c r="AR559" s="684"/>
      <c r="AS559" s="684"/>
      <c r="AT559" s="684"/>
      <c r="AU559" s="684"/>
      <c r="AV559" s="684"/>
      <c r="AW559" s="684"/>
      <c r="AX559" s="684"/>
      <c r="AY559" s="684"/>
      <c r="AZ559" s="684"/>
      <c r="BA559" s="684"/>
      <c r="BB559" s="684"/>
      <c r="BC559" s="684"/>
      <c r="BD559" s="684"/>
      <c r="BE559" s="684"/>
      <c r="BF559" s="684"/>
      <c r="BG559" s="684"/>
      <c r="BH559" s="684"/>
      <c r="BI559" s="684"/>
      <c r="BJ559" s="684"/>
      <c r="BK559" s="684"/>
      <c r="BL559" s="684"/>
      <c r="BM559" s="684"/>
      <c r="BN559" s="684"/>
      <c r="BO559" s="684"/>
      <c r="BP559" s="684"/>
      <c r="BQ559" s="684"/>
      <c r="BR559" s="684"/>
      <c r="BS559" s="684"/>
      <c r="BT559" s="684"/>
      <c r="BU559" s="684"/>
      <c r="BV559" s="684"/>
      <c r="BW559" s="684"/>
      <c r="BX559" s="684"/>
      <c r="BY559" s="684"/>
      <c r="BZ559" s="684"/>
      <c r="CA559" s="684"/>
      <c r="CB559" s="684"/>
      <c r="CC559" s="684"/>
      <c r="CD559" s="684"/>
      <c r="CE559" s="684"/>
      <c r="CF559" s="684"/>
      <c r="CG559" s="684"/>
      <c r="CH559" s="684"/>
      <c r="CI559" s="684"/>
      <c r="CJ559" s="684"/>
      <c r="CK559" s="684"/>
      <c r="CL559" s="684"/>
      <c r="CM559" s="684"/>
      <c r="CN559" s="684"/>
      <c r="CO559" s="684"/>
      <c r="CP559" s="684"/>
      <c r="CQ559" s="684"/>
      <c r="CR559" s="684"/>
      <c r="CS559" s="684"/>
      <c r="CT559" s="684"/>
      <c r="CU559" s="684"/>
      <c r="CV559" s="684"/>
      <c r="CW559" s="684"/>
      <c r="CX559" s="684"/>
      <c r="CY559" s="684"/>
      <c r="CZ559" s="684"/>
      <c r="DA559" s="684"/>
      <c r="DB559" s="684"/>
      <c r="DC559" s="684"/>
      <c r="DD559" s="684"/>
      <c r="DE559" s="684"/>
      <c r="DF559" s="684"/>
      <c r="DG559" s="684"/>
      <c r="DH559" s="684"/>
      <c r="DI559" s="684"/>
      <c r="DJ559" s="684"/>
      <c r="DK559" s="684"/>
      <c r="DL559" s="684"/>
      <c r="DM559" s="684"/>
      <c r="DN559" s="684"/>
      <c r="DO559" s="684"/>
      <c r="DP559" s="684"/>
      <c r="DQ559" s="684"/>
      <c r="DR559" s="684"/>
      <c r="DS559" s="684"/>
      <c r="DT559" s="684"/>
      <c r="DU559" s="684"/>
      <c r="DV559" s="684"/>
      <c r="DW559" s="684"/>
      <c r="DX559" s="684"/>
      <c r="DY559" s="684"/>
      <c r="DZ559" s="684"/>
      <c r="EA559" s="684"/>
      <c r="EB559" s="684"/>
      <c r="EC559" s="684"/>
      <c r="ED559" s="684"/>
      <c r="EE559" s="684"/>
      <c r="EF559" s="684"/>
      <c r="EG559" s="684"/>
      <c r="EH559" s="684"/>
      <c r="EI559" s="684"/>
      <c r="EJ559" s="684"/>
      <c r="EK559" s="684"/>
      <c r="EL559" s="684"/>
      <c r="EM559" s="684"/>
      <c r="EN559" s="684"/>
      <c r="EO559" s="684"/>
      <c r="EP559" s="684"/>
      <c r="EQ559" s="684"/>
      <c r="ER559" s="684"/>
      <c r="ES559" s="684"/>
      <c r="ET559" s="684"/>
      <c r="EU559" s="684"/>
      <c r="EV559" s="684"/>
      <c r="EW559" s="684"/>
      <c r="EX559" s="684"/>
      <c r="EY559" s="684"/>
      <c r="EZ559" s="684"/>
      <c r="FA559" s="684"/>
      <c r="FB559" s="684"/>
      <c r="FC559" s="684"/>
      <c r="FD559" s="684"/>
      <c r="FE559" s="684"/>
      <c r="FF559" s="684"/>
      <c r="FG559" s="684"/>
      <c r="FH559" s="684"/>
      <c r="FI559" s="684"/>
      <c r="FJ559" s="684"/>
      <c r="FK559" s="684"/>
      <c r="FL559" s="684"/>
      <c r="FM559" s="684"/>
      <c r="FN559" s="684"/>
      <c r="FO559" s="684"/>
      <c r="FP559" s="684"/>
      <c r="FQ559" s="684"/>
      <c r="FR559" s="684"/>
      <c r="FS559" s="684"/>
      <c r="FT559" s="684"/>
      <c r="FU559" s="684"/>
      <c r="FV559" s="684"/>
      <c r="FW559" s="684"/>
      <c r="FX559" s="684"/>
      <c r="FY559" s="684"/>
      <c r="FZ559" s="684"/>
      <c r="GA559" s="684"/>
      <c r="GB559" s="684"/>
      <c r="GC559" s="684"/>
      <c r="GD559" s="684"/>
      <c r="GE559" s="684"/>
      <c r="GF559" s="684"/>
      <c r="GG559" s="684"/>
      <c r="GH559" s="684"/>
      <c r="GI559" s="684"/>
      <c r="GJ559" s="684"/>
      <c r="GK559" s="684"/>
      <c r="GL559" s="684"/>
      <c r="GM559" s="684"/>
      <c r="GN559" s="684"/>
      <c r="GO559" s="684"/>
      <c r="GP559" s="684"/>
      <c r="GQ559" s="684"/>
      <c r="GR559" s="684"/>
      <c r="GS559" s="684"/>
      <c r="GT559" s="684"/>
      <c r="GU559" s="684"/>
      <c r="GV559" s="684"/>
      <c r="GW559" s="684"/>
      <c r="GX559" s="684"/>
      <c r="GY559" s="684"/>
      <c r="GZ559" s="684"/>
      <c r="HA559" s="684"/>
      <c r="HB559" s="684"/>
      <c r="HC559" s="684"/>
      <c r="HD559" s="684"/>
      <c r="HE559" s="684"/>
      <c r="HF559" s="684"/>
      <c r="HG559" s="684"/>
      <c r="HH559" s="684"/>
      <c r="HI559" s="684"/>
      <c r="HJ559" s="684"/>
      <c r="HK559" s="684"/>
      <c r="HL559" s="684"/>
      <c r="HM559" s="684"/>
      <c r="HN559" s="684"/>
      <c r="HO559" s="684"/>
      <c r="HP559" s="684"/>
      <c r="HQ559" s="684"/>
      <c r="HR559" s="684"/>
      <c r="HS559" s="684"/>
      <c r="HT559" s="684"/>
    </row>
    <row r="560" spans="1:228">
      <c r="A560" s="543" t="s">
        <v>2750</v>
      </c>
      <c r="B560" s="544" t="s">
        <v>2751</v>
      </c>
      <c r="C560" s="545">
        <v>77</v>
      </c>
      <c r="D560" s="588">
        <v>112.42</v>
      </c>
      <c r="E560" s="589">
        <v>92.4</v>
      </c>
      <c r="F560" s="684"/>
      <c r="G560" s="684"/>
      <c r="H560" s="684"/>
      <c r="I560" s="684"/>
      <c r="J560" s="684"/>
      <c r="K560" s="684"/>
      <c r="L560" s="684"/>
      <c r="M560" s="684"/>
      <c r="N560" s="684"/>
      <c r="O560" s="684"/>
      <c r="P560" s="684"/>
      <c r="Q560" s="684"/>
      <c r="R560" s="684"/>
      <c r="S560" s="684"/>
      <c r="T560" s="684"/>
      <c r="U560" s="684"/>
      <c r="V560" s="684"/>
      <c r="W560" s="684"/>
      <c r="X560" s="684"/>
      <c r="Y560" s="684"/>
      <c r="Z560" s="684"/>
      <c r="AA560" s="684"/>
      <c r="AB560" s="684"/>
      <c r="AC560" s="684"/>
      <c r="AD560" s="684"/>
      <c r="AE560" s="684"/>
      <c r="AF560" s="684"/>
      <c r="AG560" s="684"/>
      <c r="AH560" s="684"/>
      <c r="AI560" s="684"/>
      <c r="AJ560" s="684"/>
      <c r="AK560" s="684"/>
      <c r="AL560" s="684"/>
      <c r="AM560" s="684"/>
      <c r="AN560" s="684"/>
      <c r="AO560" s="684"/>
      <c r="AP560" s="684"/>
      <c r="AQ560" s="684"/>
      <c r="AR560" s="684"/>
      <c r="AS560" s="684"/>
      <c r="AT560" s="684"/>
      <c r="AU560" s="684"/>
      <c r="AV560" s="684"/>
      <c r="AW560" s="684"/>
      <c r="AX560" s="684"/>
      <c r="AY560" s="684"/>
      <c r="AZ560" s="684"/>
      <c r="BA560" s="684"/>
      <c r="BB560" s="684"/>
      <c r="BC560" s="684"/>
      <c r="BD560" s="684"/>
      <c r="BE560" s="684"/>
      <c r="BF560" s="684"/>
      <c r="BG560" s="684"/>
      <c r="BH560" s="684"/>
      <c r="BI560" s="684"/>
      <c r="BJ560" s="684"/>
      <c r="BK560" s="684"/>
      <c r="BL560" s="684"/>
      <c r="BM560" s="684"/>
      <c r="BN560" s="684"/>
      <c r="BO560" s="684"/>
      <c r="BP560" s="684"/>
      <c r="BQ560" s="684"/>
      <c r="BR560" s="684"/>
      <c r="BS560" s="684"/>
      <c r="BT560" s="684"/>
      <c r="BU560" s="684"/>
      <c r="BV560" s="684"/>
      <c r="BW560" s="684"/>
      <c r="BX560" s="684"/>
      <c r="BY560" s="684"/>
      <c r="BZ560" s="684"/>
      <c r="CA560" s="684"/>
      <c r="CB560" s="684"/>
      <c r="CC560" s="684"/>
      <c r="CD560" s="684"/>
      <c r="CE560" s="684"/>
      <c r="CF560" s="684"/>
      <c r="CG560" s="684"/>
      <c r="CH560" s="684"/>
      <c r="CI560" s="684"/>
      <c r="CJ560" s="684"/>
      <c r="CK560" s="684"/>
      <c r="CL560" s="684"/>
      <c r="CM560" s="684"/>
      <c r="CN560" s="684"/>
      <c r="CO560" s="684"/>
      <c r="CP560" s="684"/>
      <c r="CQ560" s="684"/>
      <c r="CR560" s="684"/>
      <c r="CS560" s="684"/>
      <c r="CT560" s="684"/>
      <c r="CU560" s="684"/>
      <c r="CV560" s="684"/>
      <c r="CW560" s="684"/>
      <c r="CX560" s="684"/>
      <c r="CY560" s="684"/>
      <c r="CZ560" s="684"/>
      <c r="DA560" s="684"/>
      <c r="DB560" s="684"/>
      <c r="DC560" s="684"/>
      <c r="DD560" s="684"/>
      <c r="DE560" s="684"/>
      <c r="DF560" s="684"/>
      <c r="DG560" s="684"/>
      <c r="DH560" s="684"/>
      <c r="DI560" s="684"/>
      <c r="DJ560" s="684"/>
      <c r="DK560" s="684"/>
      <c r="DL560" s="684"/>
      <c r="DM560" s="684"/>
      <c r="DN560" s="684"/>
      <c r="DO560" s="684"/>
      <c r="DP560" s="684"/>
      <c r="DQ560" s="684"/>
      <c r="DR560" s="684"/>
      <c r="DS560" s="684"/>
      <c r="DT560" s="684"/>
      <c r="DU560" s="684"/>
      <c r="DV560" s="684"/>
      <c r="DW560" s="684"/>
      <c r="DX560" s="684"/>
      <c r="DY560" s="684"/>
      <c r="DZ560" s="684"/>
      <c r="EA560" s="684"/>
      <c r="EB560" s="684"/>
      <c r="EC560" s="684"/>
      <c r="ED560" s="684"/>
      <c r="EE560" s="684"/>
      <c r="EF560" s="684"/>
      <c r="EG560" s="684"/>
      <c r="EH560" s="684"/>
      <c r="EI560" s="684"/>
      <c r="EJ560" s="684"/>
      <c r="EK560" s="684"/>
      <c r="EL560" s="684"/>
      <c r="EM560" s="684"/>
      <c r="EN560" s="684"/>
      <c r="EO560" s="684"/>
      <c r="EP560" s="684"/>
      <c r="EQ560" s="684"/>
      <c r="ER560" s="684"/>
      <c r="ES560" s="684"/>
      <c r="ET560" s="684"/>
      <c r="EU560" s="684"/>
      <c r="EV560" s="684"/>
      <c r="EW560" s="684"/>
      <c r="EX560" s="684"/>
      <c r="EY560" s="684"/>
      <c r="EZ560" s="684"/>
      <c r="FA560" s="684"/>
      <c r="FB560" s="684"/>
      <c r="FC560" s="684"/>
      <c r="FD560" s="684"/>
      <c r="FE560" s="684"/>
      <c r="FF560" s="684"/>
      <c r="FG560" s="684"/>
      <c r="FH560" s="684"/>
      <c r="FI560" s="684"/>
      <c r="FJ560" s="684"/>
      <c r="FK560" s="684"/>
      <c r="FL560" s="684"/>
      <c r="FM560" s="684"/>
      <c r="FN560" s="684"/>
      <c r="FO560" s="684"/>
      <c r="FP560" s="684"/>
      <c r="FQ560" s="684"/>
      <c r="FR560" s="684"/>
      <c r="FS560" s="684"/>
      <c r="FT560" s="684"/>
      <c r="FU560" s="684"/>
      <c r="FV560" s="684"/>
      <c r="FW560" s="684"/>
      <c r="FX560" s="684"/>
      <c r="FY560" s="684"/>
      <c r="FZ560" s="684"/>
      <c r="GA560" s="684"/>
      <c r="GB560" s="684"/>
      <c r="GC560" s="684"/>
      <c r="GD560" s="684"/>
      <c r="GE560" s="684"/>
      <c r="GF560" s="684"/>
      <c r="GG560" s="684"/>
      <c r="GH560" s="684"/>
      <c r="GI560" s="684"/>
      <c r="GJ560" s="684"/>
      <c r="GK560" s="684"/>
      <c r="GL560" s="684"/>
      <c r="GM560" s="684"/>
      <c r="GN560" s="684"/>
      <c r="GO560" s="684"/>
      <c r="GP560" s="684"/>
      <c r="GQ560" s="684"/>
      <c r="GR560" s="684"/>
      <c r="GS560" s="684"/>
      <c r="GT560" s="684"/>
      <c r="GU560" s="684"/>
      <c r="GV560" s="684"/>
      <c r="GW560" s="684"/>
      <c r="GX560" s="684"/>
      <c r="GY560" s="684"/>
      <c r="GZ560" s="684"/>
      <c r="HA560" s="684"/>
      <c r="HB560" s="684"/>
      <c r="HC560" s="684"/>
      <c r="HD560" s="684"/>
      <c r="HE560" s="684"/>
      <c r="HF560" s="684"/>
      <c r="HG560" s="684"/>
      <c r="HH560" s="684"/>
      <c r="HI560" s="684"/>
      <c r="HJ560" s="684"/>
      <c r="HK560" s="684"/>
      <c r="HL560" s="684"/>
      <c r="HM560" s="684"/>
      <c r="HN560" s="684"/>
      <c r="HO560" s="684"/>
      <c r="HP560" s="684"/>
      <c r="HQ560" s="684"/>
      <c r="HR560" s="684"/>
      <c r="HS560" s="684"/>
      <c r="HT560" s="684"/>
    </row>
    <row r="561" spans="1:228">
      <c r="A561" s="543" t="s">
        <v>2752</v>
      </c>
      <c r="B561" s="544" t="s">
        <v>2753</v>
      </c>
      <c r="C561" s="545">
        <v>94.41</v>
      </c>
      <c r="D561" s="588">
        <v>137.84</v>
      </c>
      <c r="E561" s="589">
        <v>113.29</v>
      </c>
      <c r="F561" s="684"/>
      <c r="G561" s="684"/>
      <c r="H561" s="684"/>
      <c r="I561" s="684"/>
      <c r="J561" s="684"/>
      <c r="K561" s="684"/>
      <c r="L561" s="684"/>
      <c r="M561" s="684"/>
      <c r="N561" s="684"/>
      <c r="O561" s="684"/>
      <c r="P561" s="684"/>
      <c r="Q561" s="684"/>
      <c r="R561" s="684"/>
      <c r="S561" s="684"/>
      <c r="T561" s="684"/>
      <c r="U561" s="684"/>
      <c r="V561" s="684"/>
      <c r="W561" s="684"/>
      <c r="X561" s="684"/>
      <c r="Y561" s="684"/>
      <c r="Z561" s="684"/>
      <c r="AA561" s="684"/>
      <c r="AB561" s="684"/>
      <c r="AC561" s="684"/>
      <c r="AD561" s="684"/>
      <c r="AE561" s="684"/>
      <c r="AF561" s="684"/>
      <c r="AG561" s="684"/>
      <c r="AH561" s="684"/>
      <c r="AI561" s="684"/>
      <c r="AJ561" s="684"/>
      <c r="AK561" s="684"/>
      <c r="AL561" s="684"/>
      <c r="AM561" s="684"/>
      <c r="AN561" s="684"/>
      <c r="AO561" s="684"/>
      <c r="AP561" s="684"/>
      <c r="AQ561" s="684"/>
      <c r="AR561" s="684"/>
      <c r="AS561" s="684"/>
      <c r="AT561" s="684"/>
      <c r="AU561" s="684"/>
      <c r="AV561" s="684"/>
      <c r="AW561" s="684"/>
      <c r="AX561" s="684"/>
      <c r="AY561" s="684"/>
      <c r="AZ561" s="684"/>
      <c r="BA561" s="684"/>
      <c r="BB561" s="684"/>
      <c r="BC561" s="684"/>
      <c r="BD561" s="684"/>
      <c r="BE561" s="684"/>
      <c r="BF561" s="684"/>
      <c r="BG561" s="684"/>
      <c r="BH561" s="684"/>
      <c r="BI561" s="684"/>
      <c r="BJ561" s="684"/>
      <c r="BK561" s="684"/>
      <c r="BL561" s="684"/>
      <c r="BM561" s="684"/>
      <c r="BN561" s="684"/>
      <c r="BO561" s="684"/>
      <c r="BP561" s="684"/>
      <c r="BQ561" s="684"/>
      <c r="BR561" s="684"/>
      <c r="BS561" s="684"/>
      <c r="BT561" s="684"/>
      <c r="BU561" s="684"/>
      <c r="BV561" s="684"/>
      <c r="BW561" s="684"/>
      <c r="BX561" s="684"/>
      <c r="BY561" s="684"/>
      <c r="BZ561" s="684"/>
      <c r="CA561" s="684"/>
      <c r="CB561" s="684"/>
      <c r="CC561" s="684"/>
      <c r="CD561" s="684"/>
      <c r="CE561" s="684"/>
      <c r="CF561" s="684"/>
      <c r="CG561" s="684"/>
      <c r="CH561" s="684"/>
      <c r="CI561" s="684"/>
      <c r="CJ561" s="684"/>
      <c r="CK561" s="684"/>
      <c r="CL561" s="684"/>
      <c r="CM561" s="684"/>
      <c r="CN561" s="684"/>
      <c r="CO561" s="684"/>
      <c r="CP561" s="684"/>
      <c r="CQ561" s="684"/>
      <c r="CR561" s="684"/>
      <c r="CS561" s="684"/>
      <c r="CT561" s="684"/>
      <c r="CU561" s="684"/>
      <c r="CV561" s="684"/>
      <c r="CW561" s="684"/>
      <c r="CX561" s="684"/>
      <c r="CY561" s="684"/>
      <c r="CZ561" s="684"/>
      <c r="DA561" s="684"/>
      <c r="DB561" s="684"/>
      <c r="DC561" s="684"/>
      <c r="DD561" s="684"/>
      <c r="DE561" s="684"/>
      <c r="DF561" s="684"/>
      <c r="DG561" s="684"/>
      <c r="DH561" s="684"/>
      <c r="DI561" s="684"/>
      <c r="DJ561" s="684"/>
      <c r="DK561" s="684"/>
      <c r="DL561" s="684"/>
      <c r="DM561" s="684"/>
      <c r="DN561" s="684"/>
      <c r="DO561" s="684"/>
      <c r="DP561" s="684"/>
      <c r="DQ561" s="684"/>
      <c r="DR561" s="684"/>
      <c r="DS561" s="684"/>
      <c r="DT561" s="684"/>
      <c r="DU561" s="684"/>
      <c r="DV561" s="684"/>
      <c r="DW561" s="684"/>
      <c r="DX561" s="684"/>
      <c r="DY561" s="684"/>
      <c r="DZ561" s="684"/>
      <c r="EA561" s="684"/>
      <c r="EB561" s="684"/>
      <c r="EC561" s="684"/>
      <c r="ED561" s="684"/>
      <c r="EE561" s="684"/>
      <c r="EF561" s="684"/>
      <c r="EG561" s="684"/>
      <c r="EH561" s="684"/>
      <c r="EI561" s="684"/>
      <c r="EJ561" s="684"/>
      <c r="EK561" s="684"/>
      <c r="EL561" s="684"/>
      <c r="EM561" s="684"/>
      <c r="EN561" s="684"/>
      <c r="EO561" s="684"/>
      <c r="EP561" s="684"/>
      <c r="EQ561" s="684"/>
      <c r="ER561" s="684"/>
      <c r="ES561" s="684"/>
      <c r="ET561" s="684"/>
      <c r="EU561" s="684"/>
      <c r="EV561" s="684"/>
      <c r="EW561" s="684"/>
      <c r="EX561" s="684"/>
      <c r="EY561" s="684"/>
      <c r="EZ561" s="684"/>
      <c r="FA561" s="684"/>
      <c r="FB561" s="684"/>
      <c r="FC561" s="684"/>
      <c r="FD561" s="684"/>
      <c r="FE561" s="684"/>
      <c r="FF561" s="684"/>
      <c r="FG561" s="684"/>
      <c r="FH561" s="684"/>
      <c r="FI561" s="684"/>
      <c r="FJ561" s="684"/>
      <c r="FK561" s="684"/>
      <c r="FL561" s="684"/>
      <c r="FM561" s="684"/>
      <c r="FN561" s="684"/>
      <c r="FO561" s="684"/>
      <c r="FP561" s="684"/>
      <c r="FQ561" s="684"/>
      <c r="FR561" s="684"/>
      <c r="FS561" s="684"/>
      <c r="FT561" s="684"/>
      <c r="FU561" s="684"/>
      <c r="FV561" s="684"/>
      <c r="FW561" s="684"/>
      <c r="FX561" s="684"/>
      <c r="FY561" s="684"/>
      <c r="FZ561" s="684"/>
      <c r="GA561" s="684"/>
      <c r="GB561" s="684"/>
      <c r="GC561" s="684"/>
      <c r="GD561" s="684"/>
      <c r="GE561" s="684"/>
      <c r="GF561" s="684"/>
      <c r="GG561" s="684"/>
      <c r="GH561" s="684"/>
      <c r="GI561" s="684"/>
      <c r="GJ561" s="684"/>
      <c r="GK561" s="684"/>
      <c r="GL561" s="684"/>
      <c r="GM561" s="684"/>
      <c r="GN561" s="684"/>
      <c r="GO561" s="684"/>
      <c r="GP561" s="684"/>
      <c r="GQ561" s="684"/>
      <c r="GR561" s="684"/>
      <c r="GS561" s="684"/>
      <c r="GT561" s="684"/>
      <c r="GU561" s="684"/>
      <c r="GV561" s="684"/>
      <c r="GW561" s="684"/>
      <c r="GX561" s="684"/>
      <c r="GY561" s="684"/>
      <c r="GZ561" s="684"/>
      <c r="HA561" s="684"/>
      <c r="HB561" s="684"/>
      <c r="HC561" s="684"/>
      <c r="HD561" s="684"/>
      <c r="HE561" s="684"/>
      <c r="HF561" s="684"/>
      <c r="HG561" s="684"/>
      <c r="HH561" s="684"/>
      <c r="HI561" s="684"/>
      <c r="HJ561" s="684"/>
      <c r="HK561" s="684"/>
      <c r="HL561" s="684"/>
      <c r="HM561" s="684"/>
      <c r="HN561" s="684"/>
      <c r="HO561" s="684"/>
      <c r="HP561" s="684"/>
      <c r="HQ561" s="684"/>
      <c r="HR561" s="684"/>
      <c r="HS561" s="684"/>
      <c r="HT561" s="684"/>
    </row>
    <row r="562" spans="1:228">
      <c r="A562" s="543" t="s">
        <v>2754</v>
      </c>
      <c r="B562" s="544" t="s">
        <v>2755</v>
      </c>
      <c r="C562" s="545">
        <v>758.5</v>
      </c>
      <c r="D562" s="588">
        <v>1107.4100000000001</v>
      </c>
      <c r="E562" s="589">
        <v>910.2</v>
      </c>
      <c r="F562" s="684"/>
      <c r="G562" s="684"/>
      <c r="H562" s="684"/>
      <c r="I562" s="684"/>
      <c r="J562" s="684"/>
      <c r="K562" s="684"/>
      <c r="L562" s="684"/>
      <c r="M562" s="684"/>
      <c r="N562" s="684"/>
      <c r="O562" s="684"/>
      <c r="P562" s="684"/>
      <c r="Q562" s="684"/>
      <c r="R562" s="684"/>
      <c r="S562" s="684"/>
      <c r="T562" s="684"/>
      <c r="U562" s="684"/>
      <c r="V562" s="684"/>
      <c r="W562" s="684"/>
      <c r="X562" s="684"/>
      <c r="Y562" s="684"/>
      <c r="Z562" s="684"/>
      <c r="AA562" s="684"/>
      <c r="AB562" s="684"/>
      <c r="AC562" s="684"/>
      <c r="AD562" s="684"/>
      <c r="AE562" s="684"/>
      <c r="AF562" s="684"/>
      <c r="AG562" s="684"/>
      <c r="AH562" s="684"/>
      <c r="AI562" s="684"/>
      <c r="AJ562" s="684"/>
      <c r="AK562" s="684"/>
      <c r="AL562" s="684"/>
      <c r="AM562" s="684"/>
      <c r="AN562" s="684"/>
      <c r="AO562" s="684"/>
      <c r="AP562" s="684"/>
      <c r="AQ562" s="684"/>
      <c r="AR562" s="684"/>
      <c r="AS562" s="684"/>
      <c r="AT562" s="684"/>
      <c r="AU562" s="684"/>
      <c r="AV562" s="684"/>
      <c r="AW562" s="684"/>
      <c r="AX562" s="684"/>
      <c r="AY562" s="684"/>
      <c r="AZ562" s="684"/>
      <c r="BA562" s="684"/>
      <c r="BB562" s="684"/>
      <c r="BC562" s="684"/>
      <c r="BD562" s="684"/>
      <c r="BE562" s="684"/>
      <c r="BF562" s="684"/>
      <c r="BG562" s="684"/>
      <c r="BH562" s="684"/>
      <c r="BI562" s="684"/>
      <c r="BJ562" s="684"/>
      <c r="BK562" s="684"/>
      <c r="BL562" s="684"/>
      <c r="BM562" s="684"/>
      <c r="BN562" s="684"/>
      <c r="BO562" s="684"/>
      <c r="BP562" s="684"/>
      <c r="BQ562" s="684"/>
      <c r="BR562" s="684"/>
      <c r="BS562" s="684"/>
      <c r="BT562" s="684"/>
      <c r="BU562" s="684"/>
      <c r="BV562" s="684"/>
      <c r="BW562" s="684"/>
      <c r="BX562" s="684"/>
      <c r="BY562" s="684"/>
      <c r="BZ562" s="684"/>
      <c r="CA562" s="684"/>
      <c r="CB562" s="684"/>
      <c r="CC562" s="684"/>
      <c r="CD562" s="684"/>
      <c r="CE562" s="684"/>
      <c r="CF562" s="684"/>
      <c r="CG562" s="684"/>
      <c r="CH562" s="684"/>
      <c r="CI562" s="684"/>
      <c r="CJ562" s="684"/>
      <c r="CK562" s="684"/>
      <c r="CL562" s="684"/>
      <c r="CM562" s="684"/>
      <c r="CN562" s="684"/>
      <c r="CO562" s="684"/>
      <c r="CP562" s="684"/>
      <c r="CQ562" s="684"/>
      <c r="CR562" s="684"/>
      <c r="CS562" s="684"/>
      <c r="CT562" s="684"/>
      <c r="CU562" s="684"/>
      <c r="CV562" s="684"/>
      <c r="CW562" s="684"/>
      <c r="CX562" s="684"/>
      <c r="CY562" s="684"/>
      <c r="CZ562" s="684"/>
      <c r="DA562" s="684"/>
      <c r="DB562" s="684"/>
      <c r="DC562" s="684"/>
      <c r="DD562" s="684"/>
      <c r="DE562" s="684"/>
      <c r="DF562" s="684"/>
      <c r="DG562" s="684"/>
      <c r="DH562" s="684"/>
      <c r="DI562" s="684"/>
      <c r="DJ562" s="684"/>
      <c r="DK562" s="684"/>
      <c r="DL562" s="684"/>
      <c r="DM562" s="684"/>
      <c r="DN562" s="684"/>
      <c r="DO562" s="684"/>
      <c r="DP562" s="684"/>
      <c r="DQ562" s="684"/>
      <c r="DR562" s="684"/>
      <c r="DS562" s="684"/>
      <c r="DT562" s="684"/>
      <c r="DU562" s="684"/>
      <c r="DV562" s="684"/>
      <c r="DW562" s="684"/>
      <c r="DX562" s="684"/>
      <c r="DY562" s="684"/>
      <c r="DZ562" s="684"/>
      <c r="EA562" s="684"/>
      <c r="EB562" s="684"/>
      <c r="EC562" s="684"/>
      <c r="ED562" s="684"/>
      <c r="EE562" s="684"/>
      <c r="EF562" s="684"/>
      <c r="EG562" s="684"/>
      <c r="EH562" s="684"/>
      <c r="EI562" s="684"/>
      <c r="EJ562" s="684"/>
      <c r="EK562" s="684"/>
      <c r="EL562" s="684"/>
      <c r="EM562" s="684"/>
      <c r="EN562" s="684"/>
      <c r="EO562" s="684"/>
      <c r="EP562" s="684"/>
      <c r="EQ562" s="684"/>
      <c r="ER562" s="684"/>
      <c r="ES562" s="684"/>
      <c r="ET562" s="684"/>
      <c r="EU562" s="684"/>
      <c r="EV562" s="684"/>
      <c r="EW562" s="684"/>
      <c r="EX562" s="684"/>
      <c r="EY562" s="684"/>
      <c r="EZ562" s="684"/>
      <c r="FA562" s="684"/>
      <c r="FB562" s="684"/>
      <c r="FC562" s="684"/>
      <c r="FD562" s="684"/>
      <c r="FE562" s="684"/>
      <c r="FF562" s="684"/>
      <c r="FG562" s="684"/>
      <c r="FH562" s="684"/>
      <c r="FI562" s="684"/>
      <c r="FJ562" s="684"/>
      <c r="FK562" s="684"/>
      <c r="FL562" s="684"/>
      <c r="FM562" s="684"/>
      <c r="FN562" s="684"/>
      <c r="FO562" s="684"/>
      <c r="FP562" s="684"/>
      <c r="FQ562" s="684"/>
      <c r="FR562" s="684"/>
      <c r="FS562" s="684"/>
      <c r="FT562" s="684"/>
      <c r="FU562" s="684"/>
      <c r="FV562" s="684"/>
      <c r="FW562" s="684"/>
      <c r="FX562" s="684"/>
      <c r="FY562" s="684"/>
      <c r="FZ562" s="684"/>
      <c r="GA562" s="684"/>
      <c r="GB562" s="684"/>
      <c r="GC562" s="684"/>
      <c r="GD562" s="684"/>
      <c r="GE562" s="684"/>
      <c r="GF562" s="684"/>
      <c r="GG562" s="684"/>
      <c r="GH562" s="684"/>
      <c r="GI562" s="684"/>
      <c r="GJ562" s="684"/>
      <c r="GK562" s="684"/>
      <c r="GL562" s="684"/>
      <c r="GM562" s="684"/>
      <c r="GN562" s="684"/>
      <c r="GO562" s="684"/>
      <c r="GP562" s="684"/>
      <c r="GQ562" s="684"/>
      <c r="GR562" s="684"/>
      <c r="GS562" s="684"/>
      <c r="GT562" s="684"/>
      <c r="GU562" s="684"/>
      <c r="GV562" s="684"/>
      <c r="GW562" s="684"/>
      <c r="GX562" s="684"/>
      <c r="GY562" s="684"/>
      <c r="GZ562" s="684"/>
      <c r="HA562" s="684"/>
      <c r="HB562" s="684"/>
      <c r="HC562" s="684"/>
      <c r="HD562" s="684"/>
      <c r="HE562" s="684"/>
      <c r="HF562" s="684"/>
      <c r="HG562" s="684"/>
      <c r="HH562" s="684"/>
      <c r="HI562" s="684"/>
      <c r="HJ562" s="684"/>
      <c r="HK562" s="684"/>
      <c r="HL562" s="684"/>
      <c r="HM562" s="684"/>
      <c r="HN562" s="684"/>
      <c r="HO562" s="684"/>
      <c r="HP562" s="684"/>
      <c r="HQ562" s="684"/>
      <c r="HR562" s="684"/>
      <c r="HS562" s="684"/>
      <c r="HT562" s="684"/>
    </row>
    <row r="563" spans="1:228">
      <c r="A563" s="543" t="s">
        <v>2756</v>
      </c>
      <c r="B563" s="544" t="s">
        <v>2757</v>
      </c>
      <c r="C563" s="545">
        <v>246.26</v>
      </c>
      <c r="D563" s="588">
        <v>359.54</v>
      </c>
      <c r="E563" s="589">
        <v>295.51</v>
      </c>
      <c r="F563" s="684"/>
      <c r="G563" s="684"/>
      <c r="H563" s="684"/>
      <c r="I563" s="684"/>
      <c r="J563" s="684"/>
      <c r="K563" s="684"/>
      <c r="L563" s="684"/>
      <c r="M563" s="684"/>
      <c r="N563" s="684"/>
      <c r="O563" s="684"/>
      <c r="P563" s="684"/>
      <c r="Q563" s="684"/>
      <c r="R563" s="684"/>
      <c r="S563" s="684"/>
      <c r="T563" s="684"/>
      <c r="U563" s="684"/>
      <c r="V563" s="684"/>
      <c r="W563" s="684"/>
      <c r="X563" s="684"/>
      <c r="Y563" s="684"/>
      <c r="Z563" s="684"/>
      <c r="AA563" s="684"/>
      <c r="AB563" s="684"/>
      <c r="AC563" s="684"/>
      <c r="AD563" s="684"/>
      <c r="AE563" s="684"/>
      <c r="AF563" s="684"/>
      <c r="AG563" s="684"/>
      <c r="AH563" s="684"/>
      <c r="AI563" s="684"/>
      <c r="AJ563" s="684"/>
      <c r="AK563" s="684"/>
      <c r="AL563" s="684"/>
      <c r="AM563" s="684"/>
      <c r="AN563" s="684"/>
      <c r="AO563" s="684"/>
      <c r="AP563" s="684"/>
      <c r="AQ563" s="684"/>
      <c r="AR563" s="684"/>
      <c r="AS563" s="684"/>
      <c r="AT563" s="684"/>
      <c r="AU563" s="684"/>
      <c r="AV563" s="684"/>
      <c r="AW563" s="684"/>
      <c r="AX563" s="684"/>
      <c r="AY563" s="684"/>
      <c r="AZ563" s="684"/>
      <c r="BA563" s="684"/>
      <c r="BB563" s="684"/>
      <c r="BC563" s="684"/>
      <c r="BD563" s="684"/>
      <c r="BE563" s="684"/>
      <c r="BF563" s="684"/>
      <c r="BG563" s="684"/>
      <c r="BH563" s="684"/>
      <c r="BI563" s="684"/>
      <c r="BJ563" s="684"/>
      <c r="BK563" s="684"/>
      <c r="BL563" s="684"/>
      <c r="BM563" s="684"/>
      <c r="BN563" s="684"/>
      <c r="BO563" s="684"/>
      <c r="BP563" s="684"/>
      <c r="BQ563" s="684"/>
      <c r="BR563" s="684"/>
      <c r="BS563" s="684"/>
      <c r="BT563" s="684"/>
      <c r="BU563" s="684"/>
      <c r="BV563" s="684"/>
      <c r="BW563" s="684"/>
      <c r="BX563" s="684"/>
      <c r="BY563" s="684"/>
      <c r="BZ563" s="684"/>
      <c r="CA563" s="684"/>
      <c r="CB563" s="684"/>
      <c r="CC563" s="684"/>
      <c r="CD563" s="684"/>
      <c r="CE563" s="684"/>
      <c r="CF563" s="684"/>
      <c r="CG563" s="684"/>
      <c r="CH563" s="684"/>
      <c r="CI563" s="684"/>
      <c r="CJ563" s="684"/>
      <c r="CK563" s="684"/>
      <c r="CL563" s="684"/>
      <c r="CM563" s="684"/>
      <c r="CN563" s="684"/>
      <c r="CO563" s="684"/>
      <c r="CP563" s="684"/>
      <c r="CQ563" s="684"/>
      <c r="CR563" s="684"/>
      <c r="CS563" s="684"/>
      <c r="CT563" s="684"/>
      <c r="CU563" s="684"/>
      <c r="CV563" s="684"/>
      <c r="CW563" s="684"/>
      <c r="CX563" s="684"/>
      <c r="CY563" s="684"/>
      <c r="CZ563" s="684"/>
      <c r="DA563" s="684"/>
      <c r="DB563" s="684"/>
      <c r="DC563" s="684"/>
      <c r="DD563" s="684"/>
      <c r="DE563" s="684"/>
      <c r="DF563" s="684"/>
      <c r="DG563" s="684"/>
      <c r="DH563" s="684"/>
      <c r="DI563" s="684"/>
      <c r="DJ563" s="684"/>
      <c r="DK563" s="684"/>
      <c r="DL563" s="684"/>
      <c r="DM563" s="684"/>
      <c r="DN563" s="684"/>
      <c r="DO563" s="684"/>
      <c r="DP563" s="684"/>
      <c r="DQ563" s="684"/>
      <c r="DR563" s="684"/>
      <c r="DS563" s="684"/>
      <c r="DT563" s="684"/>
      <c r="DU563" s="684"/>
      <c r="DV563" s="684"/>
      <c r="DW563" s="684"/>
      <c r="DX563" s="684"/>
      <c r="DY563" s="684"/>
      <c r="DZ563" s="684"/>
      <c r="EA563" s="684"/>
      <c r="EB563" s="684"/>
      <c r="EC563" s="684"/>
      <c r="ED563" s="684"/>
      <c r="EE563" s="684"/>
      <c r="EF563" s="684"/>
      <c r="EG563" s="684"/>
      <c r="EH563" s="684"/>
      <c r="EI563" s="684"/>
      <c r="EJ563" s="684"/>
      <c r="EK563" s="684"/>
      <c r="EL563" s="684"/>
      <c r="EM563" s="684"/>
      <c r="EN563" s="684"/>
      <c r="EO563" s="684"/>
      <c r="EP563" s="684"/>
      <c r="EQ563" s="684"/>
      <c r="ER563" s="684"/>
      <c r="ES563" s="684"/>
      <c r="ET563" s="684"/>
      <c r="EU563" s="684"/>
      <c r="EV563" s="684"/>
      <c r="EW563" s="684"/>
      <c r="EX563" s="684"/>
      <c r="EY563" s="684"/>
      <c r="EZ563" s="684"/>
      <c r="FA563" s="684"/>
      <c r="FB563" s="684"/>
      <c r="FC563" s="684"/>
      <c r="FD563" s="684"/>
      <c r="FE563" s="684"/>
      <c r="FF563" s="684"/>
      <c r="FG563" s="684"/>
      <c r="FH563" s="684"/>
      <c r="FI563" s="684"/>
      <c r="FJ563" s="684"/>
      <c r="FK563" s="684"/>
      <c r="FL563" s="684"/>
      <c r="FM563" s="684"/>
      <c r="FN563" s="684"/>
      <c r="FO563" s="684"/>
      <c r="FP563" s="684"/>
      <c r="FQ563" s="684"/>
      <c r="FR563" s="684"/>
      <c r="FS563" s="684"/>
      <c r="FT563" s="684"/>
      <c r="FU563" s="684"/>
      <c r="FV563" s="684"/>
      <c r="FW563" s="684"/>
      <c r="FX563" s="684"/>
      <c r="FY563" s="684"/>
      <c r="FZ563" s="684"/>
      <c r="GA563" s="684"/>
      <c r="GB563" s="684"/>
      <c r="GC563" s="684"/>
      <c r="GD563" s="684"/>
      <c r="GE563" s="684"/>
      <c r="GF563" s="684"/>
      <c r="GG563" s="684"/>
      <c r="GH563" s="684"/>
      <c r="GI563" s="684"/>
      <c r="GJ563" s="684"/>
      <c r="GK563" s="684"/>
      <c r="GL563" s="684"/>
      <c r="GM563" s="684"/>
      <c r="GN563" s="684"/>
      <c r="GO563" s="684"/>
      <c r="GP563" s="684"/>
      <c r="GQ563" s="684"/>
      <c r="GR563" s="684"/>
      <c r="GS563" s="684"/>
      <c r="GT563" s="684"/>
      <c r="GU563" s="684"/>
      <c r="GV563" s="684"/>
      <c r="GW563" s="684"/>
      <c r="GX563" s="684"/>
      <c r="GY563" s="684"/>
      <c r="GZ563" s="684"/>
      <c r="HA563" s="684"/>
      <c r="HB563" s="684"/>
      <c r="HC563" s="684"/>
      <c r="HD563" s="684"/>
      <c r="HE563" s="684"/>
      <c r="HF563" s="684"/>
      <c r="HG563" s="684"/>
      <c r="HH563" s="684"/>
      <c r="HI563" s="684"/>
      <c r="HJ563" s="684"/>
      <c r="HK563" s="684"/>
      <c r="HL563" s="684"/>
      <c r="HM563" s="684"/>
      <c r="HN563" s="684"/>
      <c r="HO563" s="684"/>
      <c r="HP563" s="684"/>
      <c r="HQ563" s="684"/>
      <c r="HR563" s="684"/>
      <c r="HS563" s="684"/>
      <c r="HT563" s="684"/>
    </row>
    <row r="564" spans="1:228">
      <c r="A564" s="543" t="s">
        <v>2758</v>
      </c>
      <c r="B564" s="544" t="s">
        <v>2759</v>
      </c>
      <c r="C564" s="545">
        <v>176</v>
      </c>
      <c r="D564" s="588">
        <v>112.8</v>
      </c>
      <c r="E564" s="589">
        <v>92.71</v>
      </c>
      <c r="F564" s="684"/>
      <c r="G564" s="684"/>
      <c r="H564" s="684"/>
      <c r="I564" s="684"/>
      <c r="J564" s="684"/>
      <c r="K564" s="684"/>
      <c r="L564" s="684"/>
      <c r="M564" s="684"/>
      <c r="N564" s="684"/>
      <c r="O564" s="684"/>
      <c r="P564" s="684"/>
      <c r="Q564" s="684"/>
      <c r="R564" s="684"/>
      <c r="S564" s="684"/>
      <c r="T564" s="684"/>
      <c r="U564" s="684"/>
      <c r="V564" s="684"/>
      <c r="W564" s="684"/>
      <c r="X564" s="684"/>
      <c r="Y564" s="684"/>
      <c r="Z564" s="684"/>
      <c r="AA564" s="684"/>
      <c r="AB564" s="684"/>
      <c r="AC564" s="684"/>
      <c r="AD564" s="684"/>
      <c r="AE564" s="684"/>
      <c r="AF564" s="684"/>
      <c r="AG564" s="684"/>
      <c r="AH564" s="684"/>
      <c r="AI564" s="684"/>
      <c r="AJ564" s="684"/>
      <c r="AK564" s="684"/>
      <c r="AL564" s="684"/>
      <c r="AM564" s="684"/>
      <c r="AN564" s="684"/>
      <c r="AO564" s="684"/>
      <c r="AP564" s="684"/>
      <c r="AQ564" s="684"/>
      <c r="AR564" s="684"/>
      <c r="AS564" s="684"/>
      <c r="AT564" s="684"/>
      <c r="AU564" s="684"/>
      <c r="AV564" s="684"/>
      <c r="AW564" s="684"/>
      <c r="AX564" s="684"/>
      <c r="AY564" s="684"/>
      <c r="AZ564" s="684"/>
      <c r="BA564" s="684"/>
      <c r="BB564" s="684"/>
      <c r="BC564" s="684"/>
      <c r="BD564" s="684"/>
      <c r="BE564" s="684"/>
      <c r="BF564" s="684"/>
      <c r="BG564" s="684"/>
      <c r="BH564" s="684"/>
      <c r="BI564" s="684"/>
      <c r="BJ564" s="684"/>
      <c r="BK564" s="684"/>
      <c r="BL564" s="684"/>
      <c r="BM564" s="684"/>
      <c r="BN564" s="684"/>
      <c r="BO564" s="684"/>
      <c r="BP564" s="684"/>
      <c r="BQ564" s="684"/>
      <c r="BR564" s="684"/>
      <c r="BS564" s="684"/>
      <c r="BT564" s="684"/>
      <c r="BU564" s="684"/>
      <c r="BV564" s="684"/>
      <c r="BW564" s="684"/>
      <c r="BX564" s="684"/>
      <c r="BY564" s="684"/>
      <c r="BZ564" s="684"/>
      <c r="CA564" s="684"/>
      <c r="CB564" s="684"/>
      <c r="CC564" s="684"/>
      <c r="CD564" s="684"/>
      <c r="CE564" s="684"/>
      <c r="CF564" s="684"/>
      <c r="CG564" s="684"/>
      <c r="CH564" s="684"/>
      <c r="CI564" s="684"/>
      <c r="CJ564" s="684"/>
      <c r="CK564" s="684"/>
      <c r="CL564" s="684"/>
      <c r="CM564" s="684"/>
      <c r="CN564" s="684"/>
      <c r="CO564" s="684"/>
      <c r="CP564" s="684"/>
      <c r="CQ564" s="684"/>
      <c r="CR564" s="684"/>
      <c r="CS564" s="684"/>
      <c r="CT564" s="684"/>
      <c r="CU564" s="684"/>
      <c r="CV564" s="684"/>
      <c r="CW564" s="684"/>
      <c r="CX564" s="684"/>
      <c r="CY564" s="684"/>
      <c r="CZ564" s="684"/>
      <c r="DA564" s="684"/>
      <c r="DB564" s="684"/>
      <c r="DC564" s="684"/>
      <c r="DD564" s="684"/>
      <c r="DE564" s="684"/>
      <c r="DF564" s="684"/>
      <c r="DG564" s="684"/>
      <c r="DH564" s="684"/>
      <c r="DI564" s="684"/>
      <c r="DJ564" s="684"/>
      <c r="DK564" s="684"/>
      <c r="DL564" s="684"/>
      <c r="DM564" s="684"/>
      <c r="DN564" s="684"/>
      <c r="DO564" s="684"/>
      <c r="DP564" s="684"/>
      <c r="DQ564" s="684"/>
      <c r="DR564" s="684"/>
      <c r="DS564" s="684"/>
      <c r="DT564" s="684"/>
      <c r="DU564" s="684"/>
      <c r="DV564" s="684"/>
      <c r="DW564" s="684"/>
      <c r="DX564" s="684"/>
      <c r="DY564" s="684"/>
      <c r="DZ564" s="684"/>
      <c r="EA564" s="684"/>
      <c r="EB564" s="684"/>
      <c r="EC564" s="684"/>
      <c r="ED564" s="684"/>
      <c r="EE564" s="684"/>
      <c r="EF564" s="684"/>
      <c r="EG564" s="684"/>
      <c r="EH564" s="684"/>
      <c r="EI564" s="684"/>
      <c r="EJ564" s="684"/>
      <c r="EK564" s="684"/>
      <c r="EL564" s="684"/>
      <c r="EM564" s="684"/>
      <c r="EN564" s="684"/>
      <c r="EO564" s="684"/>
      <c r="EP564" s="684"/>
      <c r="EQ564" s="684"/>
      <c r="ER564" s="684"/>
      <c r="ES564" s="684"/>
      <c r="ET564" s="684"/>
      <c r="EU564" s="684"/>
      <c r="EV564" s="684"/>
      <c r="EW564" s="684"/>
      <c r="EX564" s="684"/>
      <c r="EY564" s="684"/>
      <c r="EZ564" s="684"/>
      <c r="FA564" s="684"/>
      <c r="FB564" s="684"/>
      <c r="FC564" s="684"/>
      <c r="FD564" s="684"/>
      <c r="FE564" s="684"/>
      <c r="FF564" s="684"/>
      <c r="FG564" s="684"/>
      <c r="FH564" s="684"/>
      <c r="FI564" s="684"/>
      <c r="FJ564" s="684"/>
      <c r="FK564" s="684"/>
      <c r="FL564" s="684"/>
      <c r="FM564" s="684"/>
      <c r="FN564" s="684"/>
      <c r="FO564" s="684"/>
      <c r="FP564" s="684"/>
      <c r="FQ564" s="684"/>
      <c r="FR564" s="684"/>
      <c r="FS564" s="684"/>
      <c r="FT564" s="684"/>
      <c r="FU564" s="684"/>
      <c r="FV564" s="684"/>
      <c r="FW564" s="684"/>
      <c r="FX564" s="684"/>
      <c r="FY564" s="684"/>
      <c r="FZ564" s="684"/>
      <c r="GA564" s="684"/>
      <c r="GB564" s="684"/>
      <c r="GC564" s="684"/>
      <c r="GD564" s="684"/>
      <c r="GE564" s="684"/>
      <c r="GF564" s="684"/>
      <c r="GG564" s="684"/>
      <c r="GH564" s="684"/>
      <c r="GI564" s="684"/>
      <c r="GJ564" s="684"/>
      <c r="GK564" s="684"/>
      <c r="GL564" s="684"/>
      <c r="GM564" s="684"/>
      <c r="GN564" s="684"/>
      <c r="GO564" s="684"/>
      <c r="GP564" s="684"/>
      <c r="GQ564" s="684"/>
      <c r="GR564" s="684"/>
      <c r="GS564" s="684"/>
      <c r="GT564" s="684"/>
      <c r="GU564" s="684"/>
      <c r="GV564" s="684"/>
      <c r="GW564" s="684"/>
      <c r="GX564" s="684"/>
      <c r="GY564" s="684"/>
      <c r="GZ564" s="684"/>
      <c r="HA564" s="684"/>
      <c r="HB564" s="684"/>
      <c r="HC564" s="684"/>
      <c r="HD564" s="684"/>
      <c r="HE564" s="684"/>
      <c r="HF564" s="684"/>
      <c r="HG564" s="684"/>
      <c r="HH564" s="684"/>
      <c r="HI564" s="684"/>
      <c r="HJ564" s="684"/>
      <c r="HK564" s="684"/>
      <c r="HL564" s="684"/>
      <c r="HM564" s="684"/>
      <c r="HN564" s="684"/>
      <c r="HO564" s="684"/>
      <c r="HP564" s="684"/>
      <c r="HQ564" s="684"/>
      <c r="HR564" s="684"/>
      <c r="HS564" s="684"/>
      <c r="HT564" s="684"/>
    </row>
    <row r="565" spans="1:228">
      <c r="A565" s="543" t="s">
        <v>2760</v>
      </c>
      <c r="B565" s="544" t="s">
        <v>2761</v>
      </c>
      <c r="C565" s="555">
        <v>65.319999999999993</v>
      </c>
      <c r="D565" s="588">
        <v>95.37</v>
      </c>
      <c r="E565" s="589">
        <v>78.38</v>
      </c>
      <c r="F565" s="684"/>
      <c r="G565" s="684"/>
      <c r="H565" s="684"/>
      <c r="I565" s="684"/>
      <c r="J565" s="684"/>
      <c r="K565" s="684"/>
      <c r="L565" s="684"/>
      <c r="M565" s="684"/>
      <c r="N565" s="684"/>
      <c r="O565" s="684"/>
      <c r="P565" s="684"/>
      <c r="Q565" s="684"/>
      <c r="R565" s="684"/>
      <c r="S565" s="684"/>
      <c r="T565" s="684"/>
      <c r="U565" s="684"/>
      <c r="V565" s="684"/>
      <c r="W565" s="684"/>
      <c r="X565" s="684"/>
      <c r="Y565" s="684"/>
      <c r="Z565" s="684"/>
      <c r="AA565" s="684"/>
      <c r="AB565" s="684"/>
      <c r="AC565" s="684"/>
      <c r="AD565" s="684"/>
      <c r="AE565" s="684"/>
      <c r="AF565" s="684"/>
      <c r="AG565" s="684"/>
      <c r="AH565" s="684"/>
      <c r="AI565" s="684"/>
      <c r="AJ565" s="684"/>
      <c r="AK565" s="684"/>
      <c r="AL565" s="684"/>
      <c r="AM565" s="684"/>
      <c r="AN565" s="684"/>
      <c r="AO565" s="684"/>
      <c r="AP565" s="684"/>
      <c r="AQ565" s="684"/>
      <c r="AR565" s="684"/>
      <c r="AS565" s="684"/>
      <c r="AT565" s="684"/>
      <c r="AU565" s="684"/>
      <c r="AV565" s="684"/>
      <c r="AW565" s="684"/>
      <c r="AX565" s="684"/>
      <c r="AY565" s="684"/>
      <c r="AZ565" s="684"/>
      <c r="BA565" s="684"/>
      <c r="BB565" s="684"/>
      <c r="BC565" s="684"/>
      <c r="BD565" s="684"/>
      <c r="BE565" s="684"/>
      <c r="BF565" s="684"/>
      <c r="BG565" s="684"/>
      <c r="BH565" s="684"/>
      <c r="BI565" s="684"/>
      <c r="BJ565" s="684"/>
      <c r="BK565" s="684"/>
      <c r="BL565" s="684"/>
      <c r="BM565" s="684"/>
      <c r="BN565" s="684"/>
      <c r="BO565" s="684"/>
      <c r="BP565" s="684"/>
      <c r="BQ565" s="684"/>
      <c r="BR565" s="684"/>
      <c r="BS565" s="684"/>
      <c r="BT565" s="684"/>
      <c r="BU565" s="684"/>
      <c r="BV565" s="684"/>
      <c r="BW565" s="684"/>
      <c r="BX565" s="684"/>
      <c r="BY565" s="684"/>
      <c r="BZ565" s="684"/>
      <c r="CA565" s="684"/>
      <c r="CB565" s="684"/>
      <c r="CC565" s="684"/>
      <c r="CD565" s="684"/>
      <c r="CE565" s="684"/>
      <c r="CF565" s="684"/>
      <c r="CG565" s="684"/>
      <c r="CH565" s="684"/>
      <c r="CI565" s="684"/>
      <c r="CJ565" s="684"/>
      <c r="CK565" s="684"/>
      <c r="CL565" s="684"/>
      <c r="CM565" s="684"/>
      <c r="CN565" s="684"/>
      <c r="CO565" s="684"/>
      <c r="CP565" s="684"/>
      <c r="CQ565" s="684"/>
      <c r="CR565" s="684"/>
      <c r="CS565" s="684"/>
      <c r="CT565" s="684"/>
      <c r="CU565" s="684"/>
      <c r="CV565" s="684"/>
      <c r="CW565" s="684"/>
      <c r="CX565" s="684"/>
      <c r="CY565" s="684"/>
      <c r="CZ565" s="684"/>
      <c r="DA565" s="684"/>
      <c r="DB565" s="684"/>
      <c r="DC565" s="684"/>
      <c r="DD565" s="684"/>
      <c r="DE565" s="684"/>
      <c r="DF565" s="684"/>
      <c r="DG565" s="684"/>
      <c r="DH565" s="684"/>
      <c r="DI565" s="684"/>
      <c r="DJ565" s="684"/>
      <c r="DK565" s="684"/>
      <c r="DL565" s="684"/>
      <c r="DM565" s="684"/>
      <c r="DN565" s="684"/>
      <c r="DO565" s="684"/>
      <c r="DP565" s="684"/>
      <c r="DQ565" s="684"/>
      <c r="DR565" s="684"/>
      <c r="DS565" s="684"/>
      <c r="DT565" s="684"/>
      <c r="DU565" s="684"/>
      <c r="DV565" s="684"/>
      <c r="DW565" s="684"/>
      <c r="DX565" s="684"/>
      <c r="DY565" s="684"/>
      <c r="DZ565" s="684"/>
      <c r="EA565" s="684"/>
      <c r="EB565" s="684"/>
      <c r="EC565" s="684"/>
      <c r="ED565" s="684"/>
      <c r="EE565" s="684"/>
      <c r="EF565" s="684"/>
      <c r="EG565" s="684"/>
      <c r="EH565" s="684"/>
      <c r="EI565" s="684"/>
      <c r="EJ565" s="684"/>
      <c r="EK565" s="684"/>
      <c r="EL565" s="684"/>
      <c r="EM565" s="684"/>
      <c r="EN565" s="684"/>
      <c r="EO565" s="684"/>
      <c r="EP565" s="684"/>
      <c r="EQ565" s="684"/>
      <c r="ER565" s="684"/>
      <c r="ES565" s="684"/>
      <c r="ET565" s="684"/>
      <c r="EU565" s="684"/>
      <c r="EV565" s="684"/>
      <c r="EW565" s="684"/>
      <c r="EX565" s="684"/>
      <c r="EY565" s="684"/>
      <c r="EZ565" s="684"/>
      <c r="FA565" s="684"/>
      <c r="FB565" s="684"/>
      <c r="FC565" s="684"/>
      <c r="FD565" s="684"/>
      <c r="FE565" s="684"/>
      <c r="FF565" s="684"/>
      <c r="FG565" s="684"/>
      <c r="FH565" s="684"/>
      <c r="FI565" s="684"/>
      <c r="FJ565" s="684"/>
      <c r="FK565" s="684"/>
      <c r="FL565" s="684"/>
      <c r="FM565" s="684"/>
      <c r="FN565" s="684"/>
      <c r="FO565" s="684"/>
      <c r="FP565" s="684"/>
      <c r="FQ565" s="684"/>
      <c r="FR565" s="684"/>
      <c r="FS565" s="684"/>
      <c r="FT565" s="684"/>
      <c r="FU565" s="684"/>
      <c r="FV565" s="684"/>
      <c r="FW565" s="684"/>
      <c r="FX565" s="684"/>
      <c r="FY565" s="684"/>
      <c r="FZ565" s="684"/>
      <c r="GA565" s="684"/>
      <c r="GB565" s="684"/>
      <c r="GC565" s="684"/>
      <c r="GD565" s="684"/>
      <c r="GE565" s="684"/>
      <c r="GF565" s="684"/>
      <c r="GG565" s="684"/>
      <c r="GH565" s="684"/>
      <c r="GI565" s="684"/>
      <c r="GJ565" s="684"/>
      <c r="GK565" s="684"/>
      <c r="GL565" s="684"/>
      <c r="GM565" s="684"/>
      <c r="GN565" s="684"/>
      <c r="GO565" s="684"/>
      <c r="GP565" s="684"/>
      <c r="GQ565" s="684"/>
      <c r="GR565" s="684"/>
      <c r="GS565" s="684"/>
      <c r="GT565" s="684"/>
      <c r="GU565" s="684"/>
      <c r="GV565" s="684"/>
      <c r="GW565" s="684"/>
      <c r="GX565" s="684"/>
      <c r="GY565" s="684"/>
      <c r="GZ565" s="684"/>
      <c r="HA565" s="684"/>
      <c r="HB565" s="684"/>
      <c r="HC565" s="684"/>
      <c r="HD565" s="684"/>
      <c r="HE565" s="684"/>
      <c r="HF565" s="684"/>
      <c r="HG565" s="684"/>
      <c r="HH565" s="684"/>
      <c r="HI565" s="684"/>
      <c r="HJ565" s="684"/>
      <c r="HK565" s="684"/>
      <c r="HL565" s="684"/>
      <c r="HM565" s="684"/>
      <c r="HN565" s="684"/>
      <c r="HO565" s="684"/>
      <c r="HP565" s="684"/>
      <c r="HQ565" s="684"/>
      <c r="HR565" s="684"/>
      <c r="HS565" s="684"/>
      <c r="HT565" s="684"/>
    </row>
    <row r="566" spans="1:228">
      <c r="A566" s="543" t="s">
        <v>2762</v>
      </c>
      <c r="B566" s="544" t="s">
        <v>2763</v>
      </c>
      <c r="C566" s="555">
        <v>94.92</v>
      </c>
      <c r="D566" s="588">
        <v>138.58000000000001</v>
      </c>
      <c r="E566" s="589">
        <v>113.9</v>
      </c>
      <c r="F566" s="684"/>
      <c r="G566" s="684"/>
      <c r="H566" s="684"/>
      <c r="I566" s="684"/>
      <c r="J566" s="684"/>
      <c r="K566" s="684"/>
      <c r="L566" s="684"/>
      <c r="M566" s="684"/>
      <c r="N566" s="684"/>
      <c r="O566" s="684"/>
      <c r="P566" s="684"/>
      <c r="Q566" s="684"/>
      <c r="R566" s="684"/>
      <c r="S566" s="684"/>
      <c r="T566" s="684"/>
      <c r="U566" s="684"/>
      <c r="V566" s="684"/>
      <c r="W566" s="684"/>
      <c r="X566" s="684"/>
      <c r="Y566" s="684"/>
      <c r="Z566" s="684"/>
      <c r="AA566" s="684"/>
      <c r="AB566" s="684"/>
      <c r="AC566" s="684"/>
      <c r="AD566" s="684"/>
      <c r="AE566" s="684"/>
      <c r="AF566" s="684"/>
      <c r="AG566" s="684"/>
      <c r="AH566" s="684"/>
      <c r="AI566" s="684"/>
      <c r="AJ566" s="684"/>
      <c r="AK566" s="684"/>
      <c r="AL566" s="684"/>
      <c r="AM566" s="684"/>
      <c r="AN566" s="684"/>
      <c r="AO566" s="684"/>
      <c r="AP566" s="684"/>
      <c r="AQ566" s="684"/>
      <c r="AR566" s="684"/>
      <c r="AS566" s="684"/>
      <c r="AT566" s="684"/>
      <c r="AU566" s="684"/>
      <c r="AV566" s="684"/>
      <c r="AW566" s="684"/>
      <c r="AX566" s="684"/>
      <c r="AY566" s="684"/>
      <c r="AZ566" s="684"/>
      <c r="BA566" s="684"/>
      <c r="BB566" s="684"/>
      <c r="BC566" s="684"/>
      <c r="BD566" s="684"/>
      <c r="BE566" s="684"/>
      <c r="BF566" s="684"/>
      <c r="BG566" s="684"/>
      <c r="BH566" s="684"/>
      <c r="BI566" s="684"/>
      <c r="BJ566" s="684"/>
      <c r="BK566" s="684"/>
      <c r="BL566" s="684"/>
      <c r="BM566" s="684"/>
      <c r="BN566" s="684"/>
      <c r="BO566" s="684"/>
      <c r="BP566" s="684"/>
      <c r="BQ566" s="684"/>
      <c r="BR566" s="684"/>
      <c r="BS566" s="684"/>
      <c r="BT566" s="684"/>
      <c r="BU566" s="684"/>
      <c r="BV566" s="684"/>
      <c r="BW566" s="684"/>
      <c r="BX566" s="684"/>
      <c r="BY566" s="684"/>
      <c r="BZ566" s="684"/>
      <c r="CA566" s="684"/>
      <c r="CB566" s="684"/>
      <c r="CC566" s="684"/>
      <c r="CD566" s="684"/>
      <c r="CE566" s="684"/>
      <c r="CF566" s="684"/>
      <c r="CG566" s="684"/>
      <c r="CH566" s="684"/>
      <c r="CI566" s="684"/>
      <c r="CJ566" s="684"/>
      <c r="CK566" s="684"/>
      <c r="CL566" s="684"/>
      <c r="CM566" s="684"/>
      <c r="CN566" s="684"/>
      <c r="CO566" s="684"/>
      <c r="CP566" s="684"/>
      <c r="CQ566" s="684"/>
      <c r="CR566" s="684"/>
      <c r="CS566" s="684"/>
      <c r="CT566" s="684"/>
      <c r="CU566" s="684"/>
      <c r="CV566" s="684"/>
      <c r="CW566" s="684"/>
      <c r="CX566" s="684"/>
      <c r="CY566" s="684"/>
      <c r="CZ566" s="684"/>
      <c r="DA566" s="684"/>
      <c r="DB566" s="684"/>
      <c r="DC566" s="684"/>
      <c r="DD566" s="684"/>
      <c r="DE566" s="684"/>
      <c r="DF566" s="684"/>
      <c r="DG566" s="684"/>
      <c r="DH566" s="684"/>
      <c r="DI566" s="684"/>
      <c r="DJ566" s="684"/>
      <c r="DK566" s="684"/>
      <c r="DL566" s="684"/>
      <c r="DM566" s="684"/>
      <c r="DN566" s="684"/>
      <c r="DO566" s="684"/>
      <c r="DP566" s="684"/>
      <c r="DQ566" s="684"/>
      <c r="DR566" s="684"/>
      <c r="DS566" s="684"/>
      <c r="DT566" s="684"/>
      <c r="DU566" s="684"/>
      <c r="DV566" s="684"/>
      <c r="DW566" s="684"/>
      <c r="DX566" s="684"/>
      <c r="DY566" s="684"/>
      <c r="DZ566" s="684"/>
      <c r="EA566" s="684"/>
      <c r="EB566" s="684"/>
      <c r="EC566" s="684"/>
      <c r="ED566" s="684"/>
      <c r="EE566" s="684"/>
      <c r="EF566" s="684"/>
      <c r="EG566" s="684"/>
      <c r="EH566" s="684"/>
      <c r="EI566" s="684"/>
      <c r="EJ566" s="684"/>
      <c r="EK566" s="684"/>
      <c r="EL566" s="684"/>
      <c r="EM566" s="684"/>
      <c r="EN566" s="684"/>
      <c r="EO566" s="684"/>
      <c r="EP566" s="684"/>
      <c r="EQ566" s="684"/>
      <c r="ER566" s="684"/>
      <c r="ES566" s="684"/>
      <c r="ET566" s="684"/>
      <c r="EU566" s="684"/>
      <c r="EV566" s="684"/>
      <c r="EW566" s="684"/>
      <c r="EX566" s="684"/>
      <c r="EY566" s="684"/>
      <c r="EZ566" s="684"/>
      <c r="FA566" s="684"/>
      <c r="FB566" s="684"/>
      <c r="FC566" s="684"/>
      <c r="FD566" s="684"/>
      <c r="FE566" s="684"/>
      <c r="FF566" s="684"/>
      <c r="FG566" s="684"/>
      <c r="FH566" s="684"/>
      <c r="FI566" s="684"/>
      <c r="FJ566" s="684"/>
      <c r="FK566" s="684"/>
      <c r="FL566" s="684"/>
      <c r="FM566" s="684"/>
      <c r="FN566" s="684"/>
      <c r="FO566" s="684"/>
      <c r="FP566" s="684"/>
      <c r="FQ566" s="684"/>
      <c r="FR566" s="684"/>
      <c r="FS566" s="684"/>
      <c r="FT566" s="684"/>
      <c r="FU566" s="684"/>
      <c r="FV566" s="684"/>
      <c r="FW566" s="684"/>
      <c r="FX566" s="684"/>
      <c r="FY566" s="684"/>
      <c r="FZ566" s="684"/>
      <c r="GA566" s="684"/>
      <c r="GB566" s="684"/>
      <c r="GC566" s="684"/>
      <c r="GD566" s="684"/>
      <c r="GE566" s="684"/>
      <c r="GF566" s="684"/>
      <c r="GG566" s="684"/>
      <c r="GH566" s="684"/>
      <c r="GI566" s="684"/>
      <c r="GJ566" s="684"/>
      <c r="GK566" s="684"/>
      <c r="GL566" s="684"/>
      <c r="GM566" s="684"/>
      <c r="GN566" s="684"/>
      <c r="GO566" s="684"/>
      <c r="GP566" s="684"/>
      <c r="GQ566" s="684"/>
      <c r="GR566" s="684"/>
      <c r="GS566" s="684"/>
      <c r="GT566" s="684"/>
      <c r="GU566" s="684"/>
      <c r="GV566" s="684"/>
      <c r="GW566" s="684"/>
      <c r="GX566" s="684"/>
      <c r="GY566" s="684"/>
      <c r="GZ566" s="684"/>
      <c r="HA566" s="684"/>
      <c r="HB566" s="684"/>
      <c r="HC566" s="684"/>
      <c r="HD566" s="684"/>
      <c r="HE566" s="684"/>
      <c r="HF566" s="684"/>
      <c r="HG566" s="684"/>
      <c r="HH566" s="684"/>
      <c r="HI566" s="684"/>
      <c r="HJ566" s="684"/>
      <c r="HK566" s="684"/>
      <c r="HL566" s="684"/>
      <c r="HM566" s="684"/>
      <c r="HN566" s="684"/>
      <c r="HO566" s="684"/>
      <c r="HP566" s="684"/>
      <c r="HQ566" s="684"/>
      <c r="HR566" s="684"/>
      <c r="HS566" s="684"/>
      <c r="HT566" s="684"/>
    </row>
    <row r="567" spans="1:228">
      <c r="A567" s="543" t="s">
        <v>2764</v>
      </c>
      <c r="B567" s="544" t="s">
        <v>2765</v>
      </c>
      <c r="C567" s="555">
        <v>99.08</v>
      </c>
      <c r="D567" s="588">
        <v>144.66</v>
      </c>
      <c r="E567" s="589">
        <v>118.9</v>
      </c>
      <c r="F567" s="684"/>
      <c r="G567" s="684"/>
      <c r="H567" s="684"/>
      <c r="I567" s="684"/>
      <c r="J567" s="684"/>
      <c r="K567" s="684"/>
      <c r="L567" s="684"/>
      <c r="M567" s="684"/>
      <c r="N567" s="684"/>
      <c r="O567" s="684"/>
      <c r="P567" s="684"/>
      <c r="Q567" s="684"/>
      <c r="R567" s="684"/>
      <c r="S567" s="684"/>
      <c r="T567" s="684"/>
      <c r="U567" s="684"/>
      <c r="V567" s="684"/>
      <c r="W567" s="684"/>
      <c r="X567" s="684"/>
      <c r="Y567" s="684"/>
      <c r="Z567" s="684"/>
      <c r="AA567" s="684"/>
      <c r="AB567" s="684"/>
      <c r="AC567" s="684"/>
      <c r="AD567" s="684"/>
      <c r="AE567" s="684"/>
      <c r="AF567" s="684"/>
      <c r="AG567" s="684"/>
      <c r="AH567" s="684"/>
      <c r="AI567" s="684"/>
      <c r="AJ567" s="684"/>
      <c r="AK567" s="684"/>
      <c r="AL567" s="684"/>
      <c r="AM567" s="684"/>
      <c r="AN567" s="684"/>
      <c r="AO567" s="684"/>
      <c r="AP567" s="684"/>
      <c r="AQ567" s="684"/>
      <c r="AR567" s="684"/>
      <c r="AS567" s="684"/>
      <c r="AT567" s="684"/>
      <c r="AU567" s="684"/>
      <c r="AV567" s="684"/>
      <c r="AW567" s="684"/>
      <c r="AX567" s="684"/>
      <c r="AY567" s="684"/>
      <c r="AZ567" s="684"/>
      <c r="BA567" s="684"/>
      <c r="BB567" s="684"/>
      <c r="BC567" s="684"/>
      <c r="BD567" s="684"/>
      <c r="BE567" s="684"/>
      <c r="BF567" s="684"/>
      <c r="BG567" s="684"/>
      <c r="BH567" s="684"/>
      <c r="BI567" s="684"/>
      <c r="BJ567" s="684"/>
      <c r="BK567" s="684"/>
      <c r="BL567" s="684"/>
      <c r="BM567" s="684"/>
      <c r="BN567" s="684"/>
      <c r="BO567" s="684"/>
      <c r="BP567" s="684"/>
      <c r="BQ567" s="684"/>
      <c r="BR567" s="684"/>
      <c r="BS567" s="684"/>
      <c r="BT567" s="684"/>
      <c r="BU567" s="684"/>
      <c r="BV567" s="684"/>
      <c r="BW567" s="684"/>
      <c r="BX567" s="684"/>
      <c r="BY567" s="684"/>
      <c r="BZ567" s="684"/>
      <c r="CA567" s="684"/>
      <c r="CB567" s="684"/>
      <c r="CC567" s="684"/>
      <c r="CD567" s="684"/>
      <c r="CE567" s="684"/>
      <c r="CF567" s="684"/>
      <c r="CG567" s="684"/>
      <c r="CH567" s="684"/>
      <c r="CI567" s="684"/>
      <c r="CJ567" s="684"/>
      <c r="CK567" s="684"/>
      <c r="CL567" s="684"/>
      <c r="CM567" s="684"/>
      <c r="CN567" s="684"/>
      <c r="CO567" s="684"/>
      <c r="CP567" s="684"/>
      <c r="CQ567" s="684"/>
      <c r="CR567" s="684"/>
      <c r="CS567" s="684"/>
      <c r="CT567" s="684"/>
      <c r="CU567" s="684"/>
      <c r="CV567" s="684"/>
      <c r="CW567" s="684"/>
      <c r="CX567" s="684"/>
      <c r="CY567" s="684"/>
      <c r="CZ567" s="684"/>
      <c r="DA567" s="684"/>
      <c r="DB567" s="684"/>
      <c r="DC567" s="684"/>
      <c r="DD567" s="684"/>
      <c r="DE567" s="684"/>
      <c r="DF567" s="684"/>
      <c r="DG567" s="684"/>
      <c r="DH567" s="684"/>
      <c r="DI567" s="684"/>
      <c r="DJ567" s="684"/>
      <c r="DK567" s="684"/>
      <c r="DL567" s="684"/>
      <c r="DM567" s="684"/>
      <c r="DN567" s="684"/>
      <c r="DO567" s="684"/>
      <c r="DP567" s="684"/>
      <c r="DQ567" s="684"/>
      <c r="DR567" s="684"/>
      <c r="DS567" s="684"/>
      <c r="DT567" s="684"/>
      <c r="DU567" s="684"/>
      <c r="DV567" s="684"/>
      <c r="DW567" s="684"/>
      <c r="DX567" s="684"/>
      <c r="DY567" s="684"/>
      <c r="DZ567" s="684"/>
      <c r="EA567" s="684"/>
      <c r="EB567" s="684"/>
      <c r="EC567" s="684"/>
      <c r="ED567" s="684"/>
      <c r="EE567" s="684"/>
      <c r="EF567" s="684"/>
      <c r="EG567" s="684"/>
      <c r="EH567" s="684"/>
      <c r="EI567" s="684"/>
      <c r="EJ567" s="684"/>
      <c r="EK567" s="684"/>
      <c r="EL567" s="684"/>
      <c r="EM567" s="684"/>
      <c r="EN567" s="684"/>
      <c r="EO567" s="684"/>
      <c r="EP567" s="684"/>
      <c r="EQ567" s="684"/>
      <c r="ER567" s="684"/>
      <c r="ES567" s="684"/>
      <c r="ET567" s="684"/>
      <c r="EU567" s="684"/>
      <c r="EV567" s="684"/>
      <c r="EW567" s="684"/>
      <c r="EX567" s="684"/>
      <c r="EY567" s="684"/>
      <c r="EZ567" s="684"/>
      <c r="FA567" s="684"/>
      <c r="FB567" s="684"/>
      <c r="FC567" s="684"/>
      <c r="FD567" s="684"/>
      <c r="FE567" s="684"/>
      <c r="FF567" s="684"/>
      <c r="FG567" s="684"/>
      <c r="FH567" s="684"/>
      <c r="FI567" s="684"/>
      <c r="FJ567" s="684"/>
      <c r="FK567" s="684"/>
      <c r="FL567" s="684"/>
      <c r="FM567" s="684"/>
      <c r="FN567" s="684"/>
      <c r="FO567" s="684"/>
      <c r="FP567" s="684"/>
      <c r="FQ567" s="684"/>
      <c r="FR567" s="684"/>
      <c r="FS567" s="684"/>
      <c r="FT567" s="684"/>
      <c r="FU567" s="684"/>
      <c r="FV567" s="684"/>
      <c r="FW567" s="684"/>
      <c r="FX567" s="684"/>
      <c r="FY567" s="684"/>
      <c r="FZ567" s="684"/>
      <c r="GA567" s="684"/>
      <c r="GB567" s="684"/>
      <c r="GC567" s="684"/>
      <c r="GD567" s="684"/>
      <c r="GE567" s="684"/>
      <c r="GF567" s="684"/>
      <c r="GG567" s="684"/>
      <c r="GH567" s="684"/>
      <c r="GI567" s="684"/>
      <c r="GJ567" s="684"/>
      <c r="GK567" s="684"/>
      <c r="GL567" s="684"/>
      <c r="GM567" s="684"/>
      <c r="GN567" s="684"/>
      <c r="GO567" s="684"/>
      <c r="GP567" s="684"/>
      <c r="GQ567" s="684"/>
      <c r="GR567" s="684"/>
      <c r="GS567" s="684"/>
      <c r="GT567" s="684"/>
      <c r="GU567" s="684"/>
      <c r="GV567" s="684"/>
      <c r="GW567" s="684"/>
      <c r="GX567" s="684"/>
      <c r="GY567" s="684"/>
      <c r="GZ567" s="684"/>
      <c r="HA567" s="684"/>
      <c r="HB567" s="684"/>
      <c r="HC567" s="684"/>
      <c r="HD567" s="684"/>
      <c r="HE567" s="684"/>
      <c r="HF567" s="684"/>
      <c r="HG567" s="684"/>
      <c r="HH567" s="684"/>
      <c r="HI567" s="684"/>
      <c r="HJ567" s="684"/>
      <c r="HK567" s="684"/>
      <c r="HL567" s="684"/>
      <c r="HM567" s="684"/>
      <c r="HN567" s="684"/>
      <c r="HO567" s="684"/>
      <c r="HP567" s="684"/>
      <c r="HQ567" s="684"/>
      <c r="HR567" s="684"/>
      <c r="HS567" s="684"/>
      <c r="HT567" s="684"/>
    </row>
    <row r="568" spans="1:228">
      <c r="A568" s="543" t="s">
        <v>2766</v>
      </c>
      <c r="B568" s="544" t="s">
        <v>2767</v>
      </c>
      <c r="C568" s="555">
        <v>188.51</v>
      </c>
      <c r="D568" s="588">
        <v>275.22000000000003</v>
      </c>
      <c r="E568" s="589">
        <v>226.21</v>
      </c>
      <c r="F568" s="684"/>
      <c r="G568" s="684"/>
      <c r="H568" s="684"/>
      <c r="I568" s="684"/>
      <c r="J568" s="684"/>
      <c r="K568" s="684"/>
      <c r="L568" s="684"/>
      <c r="M568" s="684"/>
      <c r="N568" s="684"/>
      <c r="O568" s="684"/>
      <c r="P568" s="684"/>
      <c r="Q568" s="684"/>
      <c r="R568" s="684"/>
      <c r="S568" s="684"/>
      <c r="T568" s="684"/>
      <c r="U568" s="684"/>
      <c r="V568" s="684"/>
      <c r="W568" s="684"/>
      <c r="X568" s="684"/>
      <c r="Y568" s="684"/>
      <c r="Z568" s="684"/>
      <c r="AA568" s="684"/>
      <c r="AB568" s="684"/>
      <c r="AC568" s="684"/>
      <c r="AD568" s="684"/>
      <c r="AE568" s="684"/>
      <c r="AF568" s="684"/>
      <c r="AG568" s="684"/>
      <c r="AH568" s="684"/>
      <c r="AI568" s="684"/>
      <c r="AJ568" s="684"/>
      <c r="AK568" s="684"/>
      <c r="AL568" s="684"/>
      <c r="AM568" s="684"/>
      <c r="AN568" s="684"/>
      <c r="AO568" s="684"/>
      <c r="AP568" s="684"/>
      <c r="AQ568" s="684"/>
      <c r="AR568" s="684"/>
      <c r="AS568" s="684"/>
      <c r="AT568" s="684"/>
      <c r="AU568" s="684"/>
      <c r="AV568" s="684"/>
      <c r="AW568" s="684"/>
      <c r="AX568" s="684"/>
      <c r="AY568" s="684"/>
      <c r="AZ568" s="684"/>
      <c r="BA568" s="684"/>
      <c r="BB568" s="684"/>
      <c r="BC568" s="684"/>
      <c r="BD568" s="684"/>
      <c r="BE568" s="684"/>
      <c r="BF568" s="684"/>
      <c r="BG568" s="684"/>
      <c r="BH568" s="684"/>
      <c r="BI568" s="684"/>
      <c r="BJ568" s="684"/>
      <c r="BK568" s="684"/>
      <c r="BL568" s="684"/>
      <c r="BM568" s="684"/>
      <c r="BN568" s="684"/>
      <c r="BO568" s="684"/>
      <c r="BP568" s="684"/>
      <c r="BQ568" s="684"/>
      <c r="BR568" s="684"/>
      <c r="BS568" s="684"/>
      <c r="BT568" s="684"/>
      <c r="BU568" s="684"/>
      <c r="BV568" s="684"/>
      <c r="BW568" s="684"/>
      <c r="BX568" s="684"/>
      <c r="BY568" s="684"/>
      <c r="BZ568" s="684"/>
      <c r="CA568" s="684"/>
      <c r="CB568" s="684"/>
      <c r="CC568" s="684"/>
      <c r="CD568" s="684"/>
      <c r="CE568" s="684"/>
      <c r="CF568" s="684"/>
      <c r="CG568" s="684"/>
      <c r="CH568" s="684"/>
      <c r="CI568" s="684"/>
      <c r="CJ568" s="684"/>
      <c r="CK568" s="684"/>
      <c r="CL568" s="684"/>
      <c r="CM568" s="684"/>
      <c r="CN568" s="684"/>
      <c r="CO568" s="684"/>
      <c r="CP568" s="684"/>
      <c r="CQ568" s="684"/>
      <c r="CR568" s="684"/>
      <c r="CS568" s="684"/>
      <c r="CT568" s="684"/>
      <c r="CU568" s="684"/>
      <c r="CV568" s="684"/>
      <c r="CW568" s="684"/>
      <c r="CX568" s="684"/>
      <c r="CY568" s="684"/>
      <c r="CZ568" s="684"/>
      <c r="DA568" s="684"/>
      <c r="DB568" s="684"/>
      <c r="DC568" s="684"/>
      <c r="DD568" s="684"/>
      <c r="DE568" s="684"/>
      <c r="DF568" s="684"/>
      <c r="DG568" s="684"/>
      <c r="DH568" s="684"/>
      <c r="DI568" s="684"/>
      <c r="DJ568" s="684"/>
      <c r="DK568" s="684"/>
      <c r="DL568" s="684"/>
      <c r="DM568" s="684"/>
      <c r="DN568" s="684"/>
      <c r="DO568" s="684"/>
      <c r="DP568" s="684"/>
      <c r="DQ568" s="684"/>
      <c r="DR568" s="684"/>
      <c r="DS568" s="684"/>
      <c r="DT568" s="684"/>
      <c r="DU568" s="684"/>
      <c r="DV568" s="684"/>
      <c r="DW568" s="684"/>
      <c r="DX568" s="684"/>
      <c r="DY568" s="684"/>
      <c r="DZ568" s="684"/>
      <c r="EA568" s="684"/>
      <c r="EB568" s="684"/>
      <c r="EC568" s="684"/>
      <c r="ED568" s="684"/>
      <c r="EE568" s="684"/>
      <c r="EF568" s="684"/>
      <c r="EG568" s="684"/>
      <c r="EH568" s="684"/>
      <c r="EI568" s="684"/>
      <c r="EJ568" s="684"/>
      <c r="EK568" s="684"/>
      <c r="EL568" s="684"/>
      <c r="EM568" s="684"/>
      <c r="EN568" s="684"/>
      <c r="EO568" s="684"/>
      <c r="EP568" s="684"/>
      <c r="EQ568" s="684"/>
      <c r="ER568" s="684"/>
      <c r="ES568" s="684"/>
      <c r="ET568" s="684"/>
      <c r="EU568" s="684"/>
      <c r="EV568" s="684"/>
      <c r="EW568" s="684"/>
      <c r="EX568" s="684"/>
      <c r="EY568" s="684"/>
      <c r="EZ568" s="684"/>
      <c r="FA568" s="684"/>
      <c r="FB568" s="684"/>
      <c r="FC568" s="684"/>
      <c r="FD568" s="684"/>
      <c r="FE568" s="684"/>
      <c r="FF568" s="684"/>
      <c r="FG568" s="684"/>
      <c r="FH568" s="684"/>
      <c r="FI568" s="684"/>
      <c r="FJ568" s="684"/>
      <c r="FK568" s="684"/>
      <c r="FL568" s="684"/>
      <c r="FM568" s="684"/>
      <c r="FN568" s="684"/>
      <c r="FO568" s="684"/>
      <c r="FP568" s="684"/>
      <c r="FQ568" s="684"/>
      <c r="FR568" s="684"/>
      <c r="FS568" s="684"/>
      <c r="FT568" s="684"/>
      <c r="FU568" s="684"/>
      <c r="FV568" s="684"/>
      <c r="FW568" s="684"/>
      <c r="FX568" s="684"/>
      <c r="FY568" s="684"/>
      <c r="FZ568" s="684"/>
      <c r="GA568" s="684"/>
      <c r="GB568" s="684"/>
      <c r="GC568" s="684"/>
      <c r="GD568" s="684"/>
      <c r="GE568" s="684"/>
      <c r="GF568" s="684"/>
      <c r="GG568" s="684"/>
      <c r="GH568" s="684"/>
      <c r="GI568" s="684"/>
      <c r="GJ568" s="684"/>
      <c r="GK568" s="684"/>
      <c r="GL568" s="684"/>
      <c r="GM568" s="684"/>
      <c r="GN568" s="684"/>
      <c r="GO568" s="684"/>
      <c r="GP568" s="684"/>
      <c r="GQ568" s="684"/>
      <c r="GR568" s="684"/>
      <c r="GS568" s="684"/>
      <c r="GT568" s="684"/>
      <c r="GU568" s="684"/>
      <c r="GV568" s="684"/>
      <c r="GW568" s="684"/>
      <c r="GX568" s="684"/>
      <c r="GY568" s="684"/>
      <c r="GZ568" s="684"/>
      <c r="HA568" s="684"/>
      <c r="HB568" s="684"/>
      <c r="HC568" s="684"/>
      <c r="HD568" s="684"/>
      <c r="HE568" s="684"/>
      <c r="HF568" s="684"/>
      <c r="HG568" s="684"/>
      <c r="HH568" s="684"/>
      <c r="HI568" s="684"/>
      <c r="HJ568" s="684"/>
      <c r="HK568" s="684"/>
      <c r="HL568" s="684"/>
      <c r="HM568" s="684"/>
      <c r="HN568" s="684"/>
      <c r="HO568" s="684"/>
      <c r="HP568" s="684"/>
      <c r="HQ568" s="684"/>
      <c r="HR568" s="684"/>
      <c r="HS568" s="684"/>
      <c r="HT568" s="684"/>
    </row>
    <row r="569" spans="1:228">
      <c r="A569" s="543" t="s">
        <v>2768</v>
      </c>
      <c r="B569" s="544" t="s">
        <v>2769</v>
      </c>
      <c r="C569" s="555">
        <v>124.82</v>
      </c>
      <c r="D569" s="588">
        <v>182.24</v>
      </c>
      <c r="E569" s="589">
        <v>149.78</v>
      </c>
      <c r="F569" s="684"/>
      <c r="G569" s="684"/>
      <c r="H569" s="684"/>
      <c r="I569" s="684"/>
      <c r="J569" s="684"/>
      <c r="K569" s="684"/>
      <c r="L569" s="684"/>
      <c r="M569" s="684"/>
      <c r="N569" s="684"/>
      <c r="O569" s="684"/>
      <c r="P569" s="684"/>
      <c r="Q569" s="684"/>
      <c r="R569" s="684"/>
      <c r="S569" s="684"/>
      <c r="T569" s="684"/>
      <c r="U569" s="684"/>
      <c r="V569" s="684"/>
      <c r="W569" s="684"/>
      <c r="X569" s="684"/>
      <c r="Y569" s="684"/>
      <c r="Z569" s="684"/>
      <c r="AA569" s="684"/>
      <c r="AB569" s="684"/>
      <c r="AC569" s="684"/>
      <c r="AD569" s="684"/>
      <c r="AE569" s="684"/>
      <c r="AF569" s="684"/>
      <c r="AG569" s="684"/>
      <c r="AH569" s="684"/>
      <c r="AI569" s="684"/>
      <c r="AJ569" s="684"/>
      <c r="AK569" s="684"/>
      <c r="AL569" s="684"/>
      <c r="AM569" s="684"/>
      <c r="AN569" s="684"/>
      <c r="AO569" s="684"/>
      <c r="AP569" s="684"/>
      <c r="AQ569" s="684"/>
      <c r="AR569" s="684"/>
      <c r="AS569" s="684"/>
      <c r="AT569" s="684"/>
      <c r="AU569" s="684"/>
      <c r="AV569" s="684"/>
      <c r="AW569" s="684"/>
      <c r="AX569" s="684"/>
      <c r="AY569" s="684"/>
      <c r="AZ569" s="684"/>
      <c r="BA569" s="684"/>
      <c r="BB569" s="684"/>
      <c r="BC569" s="684"/>
      <c r="BD569" s="684"/>
      <c r="BE569" s="684"/>
      <c r="BF569" s="684"/>
      <c r="BG569" s="684"/>
      <c r="BH569" s="684"/>
      <c r="BI569" s="684"/>
      <c r="BJ569" s="684"/>
      <c r="BK569" s="684"/>
      <c r="BL569" s="684"/>
      <c r="BM569" s="684"/>
      <c r="BN569" s="684"/>
      <c r="BO569" s="684"/>
      <c r="BP569" s="684"/>
      <c r="BQ569" s="684"/>
      <c r="BR569" s="684"/>
      <c r="BS569" s="684"/>
      <c r="BT569" s="684"/>
      <c r="BU569" s="684"/>
      <c r="BV569" s="684"/>
      <c r="BW569" s="684"/>
      <c r="BX569" s="684"/>
      <c r="BY569" s="684"/>
      <c r="BZ569" s="684"/>
      <c r="CA569" s="684"/>
      <c r="CB569" s="684"/>
      <c r="CC569" s="684"/>
      <c r="CD569" s="684"/>
      <c r="CE569" s="684"/>
      <c r="CF569" s="684"/>
      <c r="CG569" s="684"/>
      <c r="CH569" s="684"/>
      <c r="CI569" s="684"/>
      <c r="CJ569" s="684"/>
      <c r="CK569" s="684"/>
      <c r="CL569" s="684"/>
      <c r="CM569" s="684"/>
      <c r="CN569" s="684"/>
      <c r="CO569" s="684"/>
      <c r="CP569" s="684"/>
      <c r="CQ569" s="684"/>
      <c r="CR569" s="684"/>
      <c r="CS569" s="684"/>
      <c r="CT569" s="684"/>
      <c r="CU569" s="684"/>
      <c r="CV569" s="684"/>
      <c r="CW569" s="684"/>
      <c r="CX569" s="684"/>
      <c r="CY569" s="684"/>
      <c r="CZ569" s="684"/>
      <c r="DA569" s="684"/>
      <c r="DB569" s="684"/>
      <c r="DC569" s="684"/>
      <c r="DD569" s="684"/>
      <c r="DE569" s="684"/>
      <c r="DF569" s="684"/>
      <c r="DG569" s="684"/>
      <c r="DH569" s="684"/>
      <c r="DI569" s="684"/>
      <c r="DJ569" s="684"/>
      <c r="DK569" s="684"/>
      <c r="DL569" s="684"/>
      <c r="DM569" s="684"/>
      <c r="DN569" s="684"/>
      <c r="DO569" s="684"/>
      <c r="DP569" s="684"/>
      <c r="DQ569" s="684"/>
      <c r="DR569" s="684"/>
      <c r="DS569" s="684"/>
      <c r="DT569" s="684"/>
      <c r="DU569" s="684"/>
      <c r="DV569" s="684"/>
      <c r="DW569" s="684"/>
      <c r="DX569" s="684"/>
      <c r="DY569" s="684"/>
      <c r="DZ569" s="684"/>
      <c r="EA569" s="684"/>
      <c r="EB569" s="684"/>
      <c r="EC569" s="684"/>
      <c r="ED569" s="684"/>
      <c r="EE569" s="684"/>
      <c r="EF569" s="684"/>
      <c r="EG569" s="684"/>
      <c r="EH569" s="684"/>
      <c r="EI569" s="684"/>
      <c r="EJ569" s="684"/>
      <c r="EK569" s="684"/>
      <c r="EL569" s="684"/>
      <c r="EM569" s="684"/>
      <c r="EN569" s="684"/>
      <c r="EO569" s="684"/>
      <c r="EP569" s="684"/>
      <c r="EQ569" s="684"/>
      <c r="ER569" s="684"/>
      <c r="ES569" s="684"/>
      <c r="ET569" s="684"/>
      <c r="EU569" s="684"/>
      <c r="EV569" s="684"/>
      <c r="EW569" s="684"/>
      <c r="EX569" s="684"/>
      <c r="EY569" s="684"/>
      <c r="EZ569" s="684"/>
      <c r="FA569" s="684"/>
      <c r="FB569" s="684"/>
      <c r="FC569" s="684"/>
      <c r="FD569" s="684"/>
      <c r="FE569" s="684"/>
      <c r="FF569" s="684"/>
      <c r="FG569" s="684"/>
      <c r="FH569" s="684"/>
      <c r="FI569" s="684"/>
      <c r="FJ569" s="684"/>
      <c r="FK569" s="684"/>
      <c r="FL569" s="684"/>
      <c r="FM569" s="684"/>
      <c r="FN569" s="684"/>
      <c r="FO569" s="684"/>
      <c r="FP569" s="684"/>
      <c r="FQ569" s="684"/>
      <c r="FR569" s="684"/>
      <c r="FS569" s="684"/>
      <c r="FT569" s="684"/>
      <c r="FU569" s="684"/>
      <c r="FV569" s="684"/>
      <c r="FW569" s="684"/>
      <c r="FX569" s="684"/>
      <c r="FY569" s="684"/>
      <c r="FZ569" s="684"/>
      <c r="GA569" s="684"/>
      <c r="GB569" s="684"/>
      <c r="GC569" s="684"/>
      <c r="GD569" s="684"/>
      <c r="GE569" s="684"/>
      <c r="GF569" s="684"/>
      <c r="GG569" s="684"/>
      <c r="GH569" s="684"/>
      <c r="GI569" s="684"/>
      <c r="GJ569" s="684"/>
      <c r="GK569" s="684"/>
      <c r="GL569" s="684"/>
      <c r="GM569" s="684"/>
      <c r="GN569" s="684"/>
      <c r="GO569" s="684"/>
      <c r="GP569" s="684"/>
      <c r="GQ569" s="684"/>
      <c r="GR569" s="684"/>
      <c r="GS569" s="684"/>
      <c r="GT569" s="684"/>
      <c r="GU569" s="684"/>
      <c r="GV569" s="684"/>
      <c r="GW569" s="684"/>
      <c r="GX569" s="684"/>
      <c r="GY569" s="684"/>
      <c r="GZ569" s="684"/>
      <c r="HA569" s="684"/>
      <c r="HB569" s="684"/>
      <c r="HC569" s="684"/>
      <c r="HD569" s="684"/>
      <c r="HE569" s="684"/>
      <c r="HF569" s="684"/>
      <c r="HG569" s="684"/>
      <c r="HH569" s="684"/>
      <c r="HI569" s="684"/>
      <c r="HJ569" s="684"/>
      <c r="HK569" s="684"/>
      <c r="HL569" s="684"/>
      <c r="HM569" s="684"/>
      <c r="HN569" s="684"/>
      <c r="HO569" s="684"/>
      <c r="HP569" s="684"/>
      <c r="HQ569" s="684"/>
      <c r="HR569" s="684"/>
      <c r="HS569" s="684"/>
      <c r="HT569" s="684"/>
    </row>
    <row r="570" spans="1:228">
      <c r="A570" s="543" t="s">
        <v>2770</v>
      </c>
      <c r="B570" s="544" t="s">
        <v>2771</v>
      </c>
      <c r="C570" s="555">
        <v>75.66</v>
      </c>
      <c r="D570" s="588">
        <v>110.46</v>
      </c>
      <c r="E570" s="589">
        <v>90.79</v>
      </c>
      <c r="F570" s="684"/>
      <c r="G570" s="684"/>
      <c r="H570" s="684"/>
      <c r="I570" s="684"/>
      <c r="J570" s="684"/>
      <c r="K570" s="684"/>
      <c r="L570" s="684"/>
      <c r="M570" s="684"/>
      <c r="N570" s="684"/>
      <c r="O570" s="684"/>
      <c r="P570" s="684"/>
      <c r="Q570" s="684"/>
      <c r="R570" s="684"/>
      <c r="S570" s="684"/>
      <c r="T570" s="684"/>
      <c r="U570" s="684"/>
      <c r="V570" s="684"/>
      <c r="W570" s="684"/>
      <c r="X570" s="684"/>
      <c r="Y570" s="684"/>
      <c r="Z570" s="684"/>
      <c r="AA570" s="684"/>
      <c r="AB570" s="684"/>
      <c r="AC570" s="684"/>
      <c r="AD570" s="684"/>
      <c r="AE570" s="684"/>
      <c r="AF570" s="684"/>
      <c r="AG570" s="684"/>
      <c r="AH570" s="684"/>
      <c r="AI570" s="684"/>
      <c r="AJ570" s="684"/>
      <c r="AK570" s="684"/>
      <c r="AL570" s="684"/>
      <c r="AM570" s="684"/>
      <c r="AN570" s="684"/>
      <c r="AO570" s="684"/>
      <c r="AP570" s="684"/>
      <c r="AQ570" s="684"/>
      <c r="AR570" s="684"/>
      <c r="AS570" s="684"/>
      <c r="AT570" s="684"/>
      <c r="AU570" s="684"/>
      <c r="AV570" s="684"/>
      <c r="AW570" s="684"/>
      <c r="AX570" s="684"/>
      <c r="AY570" s="684"/>
      <c r="AZ570" s="684"/>
      <c r="BA570" s="684"/>
      <c r="BB570" s="684"/>
      <c r="BC570" s="684"/>
      <c r="BD570" s="684"/>
      <c r="BE570" s="684"/>
      <c r="BF570" s="684"/>
      <c r="BG570" s="684"/>
      <c r="BH570" s="684"/>
      <c r="BI570" s="684"/>
      <c r="BJ570" s="684"/>
      <c r="BK570" s="684"/>
      <c r="BL570" s="684"/>
      <c r="BM570" s="684"/>
      <c r="BN570" s="684"/>
      <c r="BO570" s="684"/>
      <c r="BP570" s="684"/>
      <c r="BQ570" s="684"/>
      <c r="BR570" s="684"/>
      <c r="BS570" s="684"/>
      <c r="BT570" s="684"/>
      <c r="BU570" s="684"/>
      <c r="BV570" s="684"/>
      <c r="BW570" s="684"/>
      <c r="BX570" s="684"/>
      <c r="BY570" s="684"/>
      <c r="BZ570" s="684"/>
      <c r="CA570" s="684"/>
      <c r="CB570" s="684"/>
      <c r="CC570" s="684"/>
      <c r="CD570" s="684"/>
      <c r="CE570" s="684"/>
      <c r="CF570" s="684"/>
      <c r="CG570" s="684"/>
      <c r="CH570" s="684"/>
      <c r="CI570" s="684"/>
      <c r="CJ570" s="684"/>
      <c r="CK570" s="684"/>
      <c r="CL570" s="684"/>
      <c r="CM570" s="684"/>
      <c r="CN570" s="684"/>
      <c r="CO570" s="684"/>
      <c r="CP570" s="684"/>
      <c r="CQ570" s="684"/>
      <c r="CR570" s="684"/>
      <c r="CS570" s="684"/>
      <c r="CT570" s="684"/>
      <c r="CU570" s="684"/>
      <c r="CV570" s="684"/>
      <c r="CW570" s="684"/>
      <c r="CX570" s="684"/>
      <c r="CY570" s="684"/>
      <c r="CZ570" s="684"/>
      <c r="DA570" s="684"/>
      <c r="DB570" s="684"/>
      <c r="DC570" s="684"/>
      <c r="DD570" s="684"/>
      <c r="DE570" s="684"/>
      <c r="DF570" s="684"/>
      <c r="DG570" s="684"/>
      <c r="DH570" s="684"/>
      <c r="DI570" s="684"/>
      <c r="DJ570" s="684"/>
      <c r="DK570" s="684"/>
      <c r="DL570" s="684"/>
      <c r="DM570" s="684"/>
      <c r="DN570" s="684"/>
      <c r="DO570" s="684"/>
      <c r="DP570" s="684"/>
      <c r="DQ570" s="684"/>
      <c r="DR570" s="684"/>
      <c r="DS570" s="684"/>
      <c r="DT570" s="684"/>
      <c r="DU570" s="684"/>
      <c r="DV570" s="684"/>
      <c r="DW570" s="684"/>
      <c r="DX570" s="684"/>
      <c r="DY570" s="684"/>
      <c r="DZ570" s="684"/>
      <c r="EA570" s="684"/>
      <c r="EB570" s="684"/>
      <c r="EC570" s="684"/>
      <c r="ED570" s="684"/>
      <c r="EE570" s="684"/>
      <c r="EF570" s="684"/>
      <c r="EG570" s="684"/>
      <c r="EH570" s="684"/>
      <c r="EI570" s="684"/>
      <c r="EJ570" s="684"/>
      <c r="EK570" s="684"/>
      <c r="EL570" s="684"/>
      <c r="EM570" s="684"/>
      <c r="EN570" s="684"/>
      <c r="EO570" s="684"/>
      <c r="EP570" s="684"/>
      <c r="EQ570" s="684"/>
      <c r="ER570" s="684"/>
      <c r="ES570" s="684"/>
      <c r="ET570" s="684"/>
      <c r="EU570" s="684"/>
      <c r="EV570" s="684"/>
      <c r="EW570" s="684"/>
      <c r="EX570" s="684"/>
      <c r="EY570" s="684"/>
      <c r="EZ570" s="684"/>
      <c r="FA570" s="684"/>
      <c r="FB570" s="684"/>
      <c r="FC570" s="684"/>
      <c r="FD570" s="684"/>
      <c r="FE570" s="684"/>
      <c r="FF570" s="684"/>
      <c r="FG570" s="684"/>
      <c r="FH570" s="684"/>
      <c r="FI570" s="684"/>
      <c r="FJ570" s="684"/>
      <c r="FK570" s="684"/>
      <c r="FL570" s="684"/>
      <c r="FM570" s="684"/>
      <c r="FN570" s="684"/>
      <c r="FO570" s="684"/>
      <c r="FP570" s="684"/>
      <c r="FQ570" s="684"/>
      <c r="FR570" s="684"/>
      <c r="FS570" s="684"/>
      <c r="FT570" s="684"/>
      <c r="FU570" s="684"/>
      <c r="FV570" s="684"/>
      <c r="FW570" s="684"/>
      <c r="FX570" s="684"/>
      <c r="FY570" s="684"/>
      <c r="FZ570" s="684"/>
      <c r="GA570" s="684"/>
      <c r="GB570" s="684"/>
      <c r="GC570" s="684"/>
      <c r="GD570" s="684"/>
      <c r="GE570" s="684"/>
      <c r="GF570" s="684"/>
      <c r="GG570" s="684"/>
      <c r="GH570" s="684"/>
      <c r="GI570" s="684"/>
      <c r="GJ570" s="684"/>
      <c r="GK570" s="684"/>
      <c r="GL570" s="684"/>
      <c r="GM570" s="684"/>
      <c r="GN570" s="684"/>
      <c r="GO570" s="684"/>
      <c r="GP570" s="684"/>
      <c r="GQ570" s="684"/>
      <c r="GR570" s="684"/>
      <c r="GS570" s="684"/>
      <c r="GT570" s="684"/>
      <c r="GU570" s="684"/>
      <c r="GV570" s="684"/>
      <c r="GW570" s="684"/>
      <c r="GX570" s="684"/>
      <c r="GY570" s="684"/>
      <c r="GZ570" s="684"/>
      <c r="HA570" s="684"/>
      <c r="HB570" s="684"/>
      <c r="HC570" s="684"/>
      <c r="HD570" s="684"/>
      <c r="HE570" s="684"/>
      <c r="HF570" s="684"/>
      <c r="HG570" s="684"/>
      <c r="HH570" s="684"/>
      <c r="HI570" s="684"/>
      <c r="HJ570" s="684"/>
      <c r="HK570" s="684"/>
      <c r="HL570" s="684"/>
      <c r="HM570" s="684"/>
      <c r="HN570" s="684"/>
      <c r="HO570" s="684"/>
      <c r="HP570" s="684"/>
      <c r="HQ570" s="684"/>
      <c r="HR570" s="684"/>
      <c r="HS570" s="684"/>
      <c r="HT570" s="684"/>
    </row>
    <row r="571" spans="1:228">
      <c r="A571" s="543" t="s">
        <v>2772</v>
      </c>
      <c r="B571" s="544" t="s">
        <v>2773</v>
      </c>
      <c r="C571" s="555">
        <v>80.88</v>
      </c>
      <c r="D571" s="588">
        <v>118.08</v>
      </c>
      <c r="E571" s="589">
        <v>97.06</v>
      </c>
      <c r="F571" s="684"/>
      <c r="G571" s="684"/>
      <c r="H571" s="684"/>
      <c r="I571" s="684"/>
      <c r="J571" s="684"/>
      <c r="K571" s="684"/>
      <c r="L571" s="684"/>
      <c r="M571" s="684"/>
      <c r="N571" s="684"/>
      <c r="O571" s="684"/>
      <c r="P571" s="684"/>
      <c r="Q571" s="684"/>
      <c r="R571" s="684"/>
      <c r="S571" s="684"/>
      <c r="T571" s="684"/>
      <c r="U571" s="684"/>
      <c r="V571" s="684"/>
      <c r="W571" s="684"/>
      <c r="X571" s="684"/>
      <c r="Y571" s="684"/>
      <c r="Z571" s="684"/>
      <c r="AA571" s="684"/>
      <c r="AB571" s="684"/>
      <c r="AC571" s="684"/>
      <c r="AD571" s="684"/>
      <c r="AE571" s="684"/>
      <c r="AF571" s="684"/>
      <c r="AG571" s="684"/>
      <c r="AH571" s="684"/>
      <c r="AI571" s="684"/>
      <c r="AJ571" s="684"/>
      <c r="AK571" s="684"/>
      <c r="AL571" s="684"/>
      <c r="AM571" s="684"/>
      <c r="AN571" s="684"/>
      <c r="AO571" s="684"/>
      <c r="AP571" s="684"/>
      <c r="AQ571" s="684"/>
      <c r="AR571" s="684"/>
      <c r="AS571" s="684"/>
      <c r="AT571" s="684"/>
      <c r="AU571" s="684"/>
      <c r="AV571" s="684"/>
      <c r="AW571" s="684"/>
      <c r="AX571" s="684"/>
      <c r="AY571" s="684"/>
      <c r="AZ571" s="684"/>
      <c r="BA571" s="684"/>
      <c r="BB571" s="684"/>
      <c r="BC571" s="684"/>
      <c r="BD571" s="684"/>
      <c r="BE571" s="684"/>
      <c r="BF571" s="684"/>
      <c r="BG571" s="684"/>
      <c r="BH571" s="684"/>
      <c r="BI571" s="684"/>
      <c r="BJ571" s="684"/>
      <c r="BK571" s="684"/>
      <c r="BL571" s="684"/>
      <c r="BM571" s="684"/>
      <c r="BN571" s="684"/>
      <c r="BO571" s="684"/>
      <c r="BP571" s="684"/>
      <c r="BQ571" s="684"/>
      <c r="BR571" s="684"/>
      <c r="BS571" s="684"/>
      <c r="BT571" s="684"/>
      <c r="BU571" s="684"/>
      <c r="BV571" s="684"/>
      <c r="BW571" s="684"/>
      <c r="BX571" s="684"/>
      <c r="BY571" s="684"/>
      <c r="BZ571" s="684"/>
      <c r="CA571" s="684"/>
      <c r="CB571" s="684"/>
      <c r="CC571" s="684"/>
      <c r="CD571" s="684"/>
      <c r="CE571" s="684"/>
      <c r="CF571" s="684"/>
      <c r="CG571" s="684"/>
      <c r="CH571" s="684"/>
      <c r="CI571" s="684"/>
      <c r="CJ571" s="684"/>
      <c r="CK571" s="684"/>
      <c r="CL571" s="684"/>
      <c r="CM571" s="684"/>
      <c r="CN571" s="684"/>
      <c r="CO571" s="684"/>
      <c r="CP571" s="684"/>
      <c r="CQ571" s="684"/>
      <c r="CR571" s="684"/>
      <c r="CS571" s="684"/>
      <c r="CT571" s="684"/>
      <c r="CU571" s="684"/>
      <c r="CV571" s="684"/>
      <c r="CW571" s="684"/>
      <c r="CX571" s="684"/>
      <c r="CY571" s="684"/>
      <c r="CZ571" s="684"/>
      <c r="DA571" s="684"/>
      <c r="DB571" s="684"/>
      <c r="DC571" s="684"/>
      <c r="DD571" s="684"/>
      <c r="DE571" s="684"/>
      <c r="DF571" s="684"/>
      <c r="DG571" s="684"/>
      <c r="DH571" s="684"/>
      <c r="DI571" s="684"/>
      <c r="DJ571" s="684"/>
      <c r="DK571" s="684"/>
      <c r="DL571" s="684"/>
      <c r="DM571" s="684"/>
      <c r="DN571" s="684"/>
      <c r="DO571" s="684"/>
      <c r="DP571" s="684"/>
      <c r="DQ571" s="684"/>
      <c r="DR571" s="684"/>
      <c r="DS571" s="684"/>
      <c r="DT571" s="684"/>
      <c r="DU571" s="684"/>
      <c r="DV571" s="684"/>
      <c r="DW571" s="684"/>
      <c r="DX571" s="684"/>
      <c r="DY571" s="684"/>
      <c r="DZ571" s="684"/>
      <c r="EA571" s="684"/>
      <c r="EB571" s="684"/>
      <c r="EC571" s="684"/>
      <c r="ED571" s="684"/>
      <c r="EE571" s="684"/>
      <c r="EF571" s="684"/>
      <c r="EG571" s="684"/>
      <c r="EH571" s="684"/>
      <c r="EI571" s="684"/>
      <c r="EJ571" s="684"/>
      <c r="EK571" s="684"/>
      <c r="EL571" s="684"/>
      <c r="EM571" s="684"/>
      <c r="EN571" s="684"/>
      <c r="EO571" s="684"/>
      <c r="EP571" s="684"/>
      <c r="EQ571" s="684"/>
      <c r="ER571" s="684"/>
      <c r="ES571" s="684"/>
      <c r="ET571" s="684"/>
      <c r="EU571" s="684"/>
      <c r="EV571" s="684"/>
      <c r="EW571" s="684"/>
      <c r="EX571" s="684"/>
      <c r="EY571" s="684"/>
      <c r="EZ571" s="684"/>
      <c r="FA571" s="684"/>
      <c r="FB571" s="684"/>
      <c r="FC571" s="684"/>
      <c r="FD571" s="684"/>
      <c r="FE571" s="684"/>
      <c r="FF571" s="684"/>
      <c r="FG571" s="684"/>
      <c r="FH571" s="684"/>
      <c r="FI571" s="684"/>
      <c r="FJ571" s="684"/>
      <c r="FK571" s="684"/>
      <c r="FL571" s="684"/>
      <c r="FM571" s="684"/>
      <c r="FN571" s="684"/>
      <c r="FO571" s="684"/>
      <c r="FP571" s="684"/>
      <c r="FQ571" s="684"/>
      <c r="FR571" s="684"/>
      <c r="FS571" s="684"/>
      <c r="FT571" s="684"/>
      <c r="FU571" s="684"/>
      <c r="FV571" s="684"/>
      <c r="FW571" s="684"/>
      <c r="FX571" s="684"/>
      <c r="FY571" s="684"/>
      <c r="FZ571" s="684"/>
      <c r="GA571" s="684"/>
      <c r="GB571" s="684"/>
      <c r="GC571" s="684"/>
      <c r="GD571" s="684"/>
      <c r="GE571" s="684"/>
      <c r="GF571" s="684"/>
      <c r="GG571" s="684"/>
      <c r="GH571" s="684"/>
      <c r="GI571" s="684"/>
      <c r="GJ571" s="684"/>
      <c r="GK571" s="684"/>
      <c r="GL571" s="684"/>
      <c r="GM571" s="684"/>
      <c r="GN571" s="684"/>
      <c r="GO571" s="684"/>
      <c r="GP571" s="684"/>
      <c r="GQ571" s="684"/>
      <c r="GR571" s="684"/>
      <c r="GS571" s="684"/>
      <c r="GT571" s="684"/>
      <c r="GU571" s="684"/>
      <c r="GV571" s="684"/>
      <c r="GW571" s="684"/>
      <c r="GX571" s="684"/>
      <c r="GY571" s="684"/>
      <c r="GZ571" s="684"/>
      <c r="HA571" s="684"/>
      <c r="HB571" s="684"/>
      <c r="HC571" s="684"/>
      <c r="HD571" s="684"/>
      <c r="HE571" s="684"/>
      <c r="HF571" s="684"/>
      <c r="HG571" s="684"/>
      <c r="HH571" s="684"/>
      <c r="HI571" s="684"/>
      <c r="HJ571" s="684"/>
      <c r="HK571" s="684"/>
      <c r="HL571" s="684"/>
      <c r="HM571" s="684"/>
      <c r="HN571" s="684"/>
      <c r="HO571" s="684"/>
      <c r="HP571" s="684"/>
      <c r="HQ571" s="684"/>
      <c r="HR571" s="684"/>
      <c r="HS571" s="684"/>
      <c r="HT571" s="684"/>
    </row>
    <row r="572" spans="1:228">
      <c r="A572" s="606" t="s">
        <v>2774</v>
      </c>
      <c r="B572" s="544" t="s">
        <v>2775</v>
      </c>
      <c r="C572" s="555">
        <v>150</v>
      </c>
      <c r="D572" s="607">
        <v>219</v>
      </c>
      <c r="E572" s="608">
        <v>180</v>
      </c>
      <c r="F572" s="684"/>
      <c r="G572" s="684"/>
      <c r="H572" s="684"/>
      <c r="I572" s="684"/>
      <c r="J572" s="684"/>
      <c r="K572" s="684"/>
      <c r="L572" s="684"/>
      <c r="M572" s="684"/>
      <c r="N572" s="684"/>
      <c r="O572" s="684"/>
      <c r="P572" s="684"/>
      <c r="Q572" s="684"/>
      <c r="R572" s="684"/>
      <c r="S572" s="684"/>
      <c r="T572" s="684"/>
      <c r="U572" s="684"/>
      <c r="V572" s="684"/>
      <c r="W572" s="684"/>
      <c r="X572" s="684"/>
      <c r="Y572" s="684"/>
      <c r="Z572" s="684"/>
      <c r="AA572" s="684"/>
      <c r="AB572" s="684"/>
      <c r="AC572" s="684"/>
      <c r="AD572" s="684"/>
      <c r="AE572" s="684"/>
      <c r="AF572" s="684"/>
      <c r="AG572" s="684"/>
      <c r="AH572" s="684"/>
      <c r="AI572" s="684"/>
      <c r="AJ572" s="684"/>
      <c r="AK572" s="684"/>
      <c r="AL572" s="684"/>
      <c r="AM572" s="684"/>
      <c r="AN572" s="684"/>
      <c r="AO572" s="684"/>
      <c r="AP572" s="684"/>
      <c r="AQ572" s="684"/>
      <c r="AR572" s="684"/>
      <c r="AS572" s="684"/>
      <c r="AT572" s="684"/>
      <c r="AU572" s="684"/>
      <c r="AV572" s="684"/>
      <c r="AW572" s="684"/>
      <c r="AX572" s="684"/>
      <c r="AY572" s="684"/>
      <c r="AZ572" s="684"/>
      <c r="BA572" s="684"/>
      <c r="BB572" s="684"/>
      <c r="BC572" s="684"/>
      <c r="BD572" s="684"/>
      <c r="BE572" s="684"/>
      <c r="BF572" s="684"/>
      <c r="BG572" s="684"/>
      <c r="BH572" s="684"/>
      <c r="BI572" s="684"/>
      <c r="BJ572" s="684"/>
      <c r="BK572" s="684"/>
      <c r="BL572" s="684"/>
      <c r="BM572" s="684"/>
      <c r="BN572" s="684"/>
      <c r="BO572" s="684"/>
      <c r="BP572" s="684"/>
      <c r="BQ572" s="684"/>
      <c r="BR572" s="684"/>
      <c r="BS572" s="684"/>
      <c r="BT572" s="684"/>
      <c r="BU572" s="684"/>
      <c r="BV572" s="684"/>
      <c r="BW572" s="684"/>
      <c r="BX572" s="684"/>
      <c r="BY572" s="684"/>
      <c r="BZ572" s="684"/>
      <c r="CA572" s="684"/>
      <c r="CB572" s="684"/>
      <c r="CC572" s="684"/>
      <c r="CD572" s="684"/>
      <c r="CE572" s="684"/>
      <c r="CF572" s="684"/>
      <c r="CG572" s="684"/>
      <c r="CH572" s="684"/>
      <c r="CI572" s="684"/>
      <c r="CJ572" s="684"/>
      <c r="CK572" s="684"/>
      <c r="CL572" s="684"/>
      <c r="CM572" s="684"/>
      <c r="CN572" s="684"/>
      <c r="CO572" s="684"/>
      <c r="CP572" s="684"/>
      <c r="CQ572" s="684"/>
      <c r="CR572" s="684"/>
      <c r="CS572" s="684"/>
      <c r="CT572" s="684"/>
      <c r="CU572" s="684"/>
      <c r="CV572" s="684"/>
      <c r="CW572" s="684"/>
      <c r="CX572" s="684"/>
      <c r="CY572" s="684"/>
      <c r="CZ572" s="684"/>
      <c r="DA572" s="684"/>
      <c r="DB572" s="684"/>
      <c r="DC572" s="684"/>
      <c r="DD572" s="684"/>
      <c r="DE572" s="684"/>
      <c r="DF572" s="684"/>
      <c r="DG572" s="684"/>
      <c r="DH572" s="684"/>
      <c r="DI572" s="684"/>
      <c r="DJ572" s="684"/>
      <c r="DK572" s="684"/>
      <c r="DL572" s="684"/>
      <c r="DM572" s="684"/>
      <c r="DN572" s="684"/>
      <c r="DO572" s="684"/>
      <c r="DP572" s="684"/>
      <c r="DQ572" s="684"/>
      <c r="DR572" s="684"/>
      <c r="DS572" s="684"/>
      <c r="DT572" s="684"/>
      <c r="DU572" s="684"/>
      <c r="DV572" s="684"/>
      <c r="DW572" s="684"/>
      <c r="DX572" s="684"/>
      <c r="DY572" s="684"/>
      <c r="DZ572" s="684"/>
      <c r="EA572" s="684"/>
      <c r="EB572" s="684"/>
      <c r="EC572" s="684"/>
      <c r="ED572" s="684"/>
      <c r="EE572" s="684"/>
      <c r="EF572" s="684"/>
      <c r="EG572" s="684"/>
      <c r="EH572" s="684"/>
      <c r="EI572" s="684"/>
      <c r="EJ572" s="684"/>
      <c r="EK572" s="684"/>
      <c r="EL572" s="684"/>
      <c r="EM572" s="684"/>
      <c r="EN572" s="684"/>
      <c r="EO572" s="684"/>
      <c r="EP572" s="684"/>
      <c r="EQ572" s="684"/>
      <c r="ER572" s="684"/>
      <c r="ES572" s="684"/>
      <c r="ET572" s="684"/>
      <c r="EU572" s="684"/>
      <c r="EV572" s="684"/>
      <c r="EW572" s="684"/>
      <c r="EX572" s="684"/>
      <c r="EY572" s="684"/>
      <c r="EZ572" s="684"/>
      <c r="FA572" s="684"/>
      <c r="FB572" s="684"/>
      <c r="FC572" s="684"/>
      <c r="FD572" s="684"/>
      <c r="FE572" s="684"/>
      <c r="FF572" s="684"/>
      <c r="FG572" s="684"/>
      <c r="FH572" s="684"/>
      <c r="FI572" s="684"/>
      <c r="FJ572" s="684"/>
      <c r="FK572" s="684"/>
      <c r="FL572" s="684"/>
      <c r="FM572" s="684"/>
      <c r="FN572" s="684"/>
      <c r="FO572" s="684"/>
      <c r="FP572" s="684"/>
      <c r="FQ572" s="684"/>
      <c r="FR572" s="684"/>
      <c r="FS572" s="684"/>
      <c r="FT572" s="684"/>
      <c r="FU572" s="684"/>
      <c r="FV572" s="684"/>
      <c r="FW572" s="684"/>
      <c r="FX572" s="684"/>
      <c r="FY572" s="684"/>
      <c r="FZ572" s="684"/>
      <c r="GA572" s="684"/>
      <c r="GB572" s="684"/>
      <c r="GC572" s="684"/>
      <c r="GD572" s="684"/>
      <c r="GE572" s="684"/>
      <c r="GF572" s="684"/>
      <c r="GG572" s="684"/>
      <c r="GH572" s="684"/>
      <c r="GI572" s="684"/>
      <c r="GJ572" s="684"/>
      <c r="GK572" s="684"/>
      <c r="GL572" s="684"/>
      <c r="GM572" s="684"/>
      <c r="GN572" s="684"/>
      <c r="GO572" s="684"/>
      <c r="GP572" s="684"/>
      <c r="GQ572" s="684"/>
      <c r="GR572" s="684"/>
      <c r="GS572" s="684"/>
      <c r="GT572" s="684"/>
      <c r="GU572" s="684"/>
      <c r="GV572" s="684"/>
      <c r="GW572" s="684"/>
      <c r="GX572" s="684"/>
      <c r="GY572" s="684"/>
      <c r="GZ572" s="684"/>
      <c r="HA572" s="684"/>
      <c r="HB572" s="684"/>
      <c r="HC572" s="684"/>
      <c r="HD572" s="684"/>
      <c r="HE572" s="684"/>
      <c r="HF572" s="684"/>
      <c r="HG572" s="684"/>
      <c r="HH572" s="684"/>
      <c r="HI572" s="684"/>
      <c r="HJ572" s="684"/>
      <c r="HK572" s="684"/>
      <c r="HL572" s="684"/>
      <c r="HM572" s="684"/>
      <c r="HN572" s="684"/>
      <c r="HO572" s="684"/>
      <c r="HP572" s="684"/>
      <c r="HQ572" s="684"/>
      <c r="HR572" s="684"/>
      <c r="HS572" s="684"/>
      <c r="HT572" s="684"/>
    </row>
    <row r="573" spans="1:228">
      <c r="A573" s="543" t="s">
        <v>2776</v>
      </c>
      <c r="B573" s="544" t="s">
        <v>2777</v>
      </c>
      <c r="C573" s="555">
        <v>244.86</v>
      </c>
      <c r="D573" s="588">
        <v>357.5</v>
      </c>
      <c r="E573" s="589">
        <v>293.83</v>
      </c>
      <c r="F573" s="684"/>
      <c r="G573" s="684"/>
      <c r="H573" s="684"/>
      <c r="I573" s="684"/>
      <c r="J573" s="684"/>
      <c r="K573" s="684"/>
      <c r="L573" s="684"/>
      <c r="M573" s="684"/>
      <c r="N573" s="684"/>
      <c r="O573" s="684"/>
      <c r="P573" s="684"/>
      <c r="Q573" s="684"/>
      <c r="R573" s="684"/>
      <c r="S573" s="684"/>
      <c r="T573" s="684"/>
      <c r="U573" s="684"/>
      <c r="V573" s="684"/>
      <c r="W573" s="684"/>
      <c r="X573" s="684"/>
      <c r="Y573" s="684"/>
      <c r="Z573" s="684"/>
      <c r="AA573" s="684"/>
      <c r="AB573" s="684"/>
      <c r="AC573" s="684"/>
      <c r="AD573" s="684"/>
      <c r="AE573" s="684"/>
      <c r="AF573" s="684"/>
      <c r="AG573" s="684"/>
      <c r="AH573" s="684"/>
      <c r="AI573" s="684"/>
      <c r="AJ573" s="684"/>
      <c r="AK573" s="684"/>
      <c r="AL573" s="684"/>
      <c r="AM573" s="684"/>
      <c r="AN573" s="684"/>
      <c r="AO573" s="684"/>
      <c r="AP573" s="684"/>
      <c r="AQ573" s="684"/>
      <c r="AR573" s="684"/>
      <c r="AS573" s="684"/>
      <c r="AT573" s="684"/>
      <c r="AU573" s="684"/>
      <c r="AV573" s="684"/>
      <c r="AW573" s="684"/>
      <c r="AX573" s="684"/>
      <c r="AY573" s="684"/>
      <c r="AZ573" s="684"/>
      <c r="BA573" s="684"/>
      <c r="BB573" s="684"/>
      <c r="BC573" s="684"/>
      <c r="BD573" s="684"/>
      <c r="BE573" s="684"/>
      <c r="BF573" s="684"/>
      <c r="BG573" s="684"/>
      <c r="BH573" s="684"/>
      <c r="BI573" s="684"/>
      <c r="BJ573" s="684"/>
      <c r="BK573" s="684"/>
      <c r="BL573" s="684"/>
      <c r="BM573" s="684"/>
      <c r="BN573" s="684"/>
      <c r="BO573" s="684"/>
      <c r="BP573" s="684"/>
      <c r="BQ573" s="684"/>
      <c r="BR573" s="684"/>
      <c r="BS573" s="684"/>
      <c r="BT573" s="684"/>
      <c r="BU573" s="684"/>
      <c r="BV573" s="684"/>
      <c r="BW573" s="684"/>
      <c r="BX573" s="684"/>
      <c r="BY573" s="684"/>
      <c r="BZ573" s="684"/>
      <c r="CA573" s="684"/>
      <c r="CB573" s="684"/>
      <c r="CC573" s="684"/>
      <c r="CD573" s="684"/>
      <c r="CE573" s="684"/>
      <c r="CF573" s="684"/>
      <c r="CG573" s="684"/>
      <c r="CH573" s="684"/>
      <c r="CI573" s="684"/>
      <c r="CJ573" s="684"/>
      <c r="CK573" s="684"/>
      <c r="CL573" s="684"/>
      <c r="CM573" s="684"/>
      <c r="CN573" s="684"/>
      <c r="CO573" s="684"/>
      <c r="CP573" s="684"/>
      <c r="CQ573" s="684"/>
      <c r="CR573" s="684"/>
      <c r="CS573" s="684"/>
      <c r="CT573" s="684"/>
      <c r="CU573" s="684"/>
      <c r="CV573" s="684"/>
      <c r="CW573" s="684"/>
      <c r="CX573" s="684"/>
      <c r="CY573" s="684"/>
      <c r="CZ573" s="684"/>
      <c r="DA573" s="684"/>
      <c r="DB573" s="684"/>
      <c r="DC573" s="684"/>
      <c r="DD573" s="684"/>
      <c r="DE573" s="684"/>
      <c r="DF573" s="684"/>
      <c r="DG573" s="684"/>
      <c r="DH573" s="684"/>
      <c r="DI573" s="684"/>
      <c r="DJ573" s="684"/>
      <c r="DK573" s="684"/>
      <c r="DL573" s="684"/>
      <c r="DM573" s="684"/>
      <c r="DN573" s="684"/>
      <c r="DO573" s="684"/>
      <c r="DP573" s="684"/>
      <c r="DQ573" s="684"/>
      <c r="DR573" s="684"/>
      <c r="DS573" s="684"/>
      <c r="DT573" s="684"/>
      <c r="DU573" s="684"/>
      <c r="DV573" s="684"/>
      <c r="DW573" s="684"/>
      <c r="DX573" s="684"/>
      <c r="DY573" s="684"/>
      <c r="DZ573" s="684"/>
      <c r="EA573" s="684"/>
      <c r="EB573" s="684"/>
      <c r="EC573" s="684"/>
      <c r="ED573" s="684"/>
      <c r="EE573" s="684"/>
      <c r="EF573" s="684"/>
      <c r="EG573" s="684"/>
      <c r="EH573" s="684"/>
      <c r="EI573" s="684"/>
      <c r="EJ573" s="684"/>
      <c r="EK573" s="684"/>
      <c r="EL573" s="684"/>
      <c r="EM573" s="684"/>
      <c r="EN573" s="684"/>
      <c r="EO573" s="684"/>
      <c r="EP573" s="684"/>
      <c r="EQ573" s="684"/>
      <c r="ER573" s="684"/>
      <c r="ES573" s="684"/>
      <c r="ET573" s="684"/>
      <c r="EU573" s="684"/>
      <c r="EV573" s="684"/>
      <c r="EW573" s="684"/>
      <c r="EX573" s="684"/>
      <c r="EY573" s="684"/>
      <c r="EZ573" s="684"/>
      <c r="FA573" s="684"/>
      <c r="FB573" s="684"/>
      <c r="FC573" s="684"/>
      <c r="FD573" s="684"/>
      <c r="FE573" s="684"/>
      <c r="FF573" s="684"/>
      <c r="FG573" s="684"/>
      <c r="FH573" s="684"/>
      <c r="FI573" s="684"/>
      <c r="FJ573" s="684"/>
      <c r="FK573" s="684"/>
      <c r="FL573" s="684"/>
      <c r="FM573" s="684"/>
      <c r="FN573" s="684"/>
      <c r="FO573" s="684"/>
      <c r="FP573" s="684"/>
      <c r="FQ573" s="684"/>
      <c r="FR573" s="684"/>
      <c r="FS573" s="684"/>
      <c r="FT573" s="684"/>
      <c r="FU573" s="684"/>
      <c r="FV573" s="684"/>
      <c r="FW573" s="684"/>
      <c r="FX573" s="684"/>
      <c r="FY573" s="684"/>
      <c r="FZ573" s="684"/>
      <c r="GA573" s="684"/>
      <c r="GB573" s="684"/>
      <c r="GC573" s="684"/>
      <c r="GD573" s="684"/>
      <c r="GE573" s="684"/>
      <c r="GF573" s="684"/>
      <c r="GG573" s="684"/>
      <c r="GH573" s="684"/>
      <c r="GI573" s="684"/>
      <c r="GJ573" s="684"/>
      <c r="GK573" s="684"/>
      <c r="GL573" s="684"/>
      <c r="GM573" s="684"/>
      <c r="GN573" s="684"/>
      <c r="GO573" s="684"/>
      <c r="GP573" s="684"/>
      <c r="GQ573" s="684"/>
      <c r="GR573" s="684"/>
      <c r="GS573" s="684"/>
      <c r="GT573" s="684"/>
      <c r="GU573" s="684"/>
      <c r="GV573" s="684"/>
      <c r="GW573" s="684"/>
      <c r="GX573" s="684"/>
      <c r="GY573" s="684"/>
      <c r="GZ573" s="684"/>
      <c r="HA573" s="684"/>
      <c r="HB573" s="684"/>
      <c r="HC573" s="684"/>
      <c r="HD573" s="684"/>
      <c r="HE573" s="684"/>
      <c r="HF573" s="684"/>
      <c r="HG573" s="684"/>
      <c r="HH573" s="684"/>
      <c r="HI573" s="684"/>
      <c r="HJ573" s="684"/>
      <c r="HK573" s="684"/>
      <c r="HL573" s="684"/>
      <c r="HM573" s="684"/>
      <c r="HN573" s="684"/>
      <c r="HO573" s="684"/>
      <c r="HP573" s="684"/>
      <c r="HQ573" s="684"/>
      <c r="HR573" s="684"/>
      <c r="HS573" s="684"/>
      <c r="HT573" s="684"/>
    </row>
    <row r="574" spans="1:228">
      <c r="A574" s="543" t="s">
        <v>2778</v>
      </c>
      <c r="B574" s="544" t="s">
        <v>2779</v>
      </c>
      <c r="C574" s="555">
        <v>89.49</v>
      </c>
      <c r="D574" s="588">
        <v>0</v>
      </c>
      <c r="E574" s="589">
        <v>0</v>
      </c>
      <c r="F574" s="684"/>
      <c r="G574" s="684"/>
      <c r="H574" s="684"/>
      <c r="I574" s="684"/>
      <c r="J574" s="684"/>
      <c r="K574" s="684"/>
      <c r="L574" s="684"/>
      <c r="M574" s="684"/>
      <c r="N574" s="684"/>
      <c r="O574" s="684"/>
      <c r="P574" s="684"/>
      <c r="Q574" s="684"/>
      <c r="R574" s="684"/>
      <c r="S574" s="684"/>
      <c r="T574" s="684"/>
      <c r="U574" s="684"/>
      <c r="V574" s="684"/>
      <c r="W574" s="684"/>
      <c r="X574" s="684"/>
      <c r="Y574" s="684"/>
      <c r="Z574" s="684"/>
      <c r="AA574" s="684"/>
      <c r="AB574" s="684"/>
      <c r="AC574" s="684"/>
      <c r="AD574" s="684"/>
      <c r="AE574" s="684"/>
      <c r="AF574" s="684"/>
      <c r="AG574" s="684"/>
      <c r="AH574" s="684"/>
      <c r="AI574" s="684"/>
      <c r="AJ574" s="684"/>
      <c r="AK574" s="684"/>
      <c r="AL574" s="684"/>
      <c r="AM574" s="684"/>
      <c r="AN574" s="684"/>
      <c r="AO574" s="684"/>
      <c r="AP574" s="684"/>
      <c r="AQ574" s="684"/>
      <c r="AR574" s="684"/>
      <c r="AS574" s="684"/>
      <c r="AT574" s="684"/>
      <c r="AU574" s="684"/>
      <c r="AV574" s="684"/>
      <c r="AW574" s="684"/>
      <c r="AX574" s="684"/>
      <c r="AY574" s="684"/>
      <c r="AZ574" s="684"/>
      <c r="BA574" s="684"/>
      <c r="BB574" s="684"/>
      <c r="BC574" s="684"/>
      <c r="BD574" s="684"/>
      <c r="BE574" s="684"/>
      <c r="BF574" s="684"/>
      <c r="BG574" s="684"/>
      <c r="BH574" s="684"/>
      <c r="BI574" s="684"/>
      <c r="BJ574" s="684"/>
      <c r="BK574" s="684"/>
      <c r="BL574" s="684"/>
      <c r="BM574" s="684"/>
      <c r="BN574" s="684"/>
      <c r="BO574" s="684"/>
      <c r="BP574" s="684"/>
      <c r="BQ574" s="684"/>
      <c r="BR574" s="684"/>
      <c r="BS574" s="684"/>
      <c r="BT574" s="684"/>
      <c r="BU574" s="684"/>
      <c r="BV574" s="684"/>
      <c r="BW574" s="684"/>
      <c r="BX574" s="684"/>
      <c r="BY574" s="684"/>
      <c r="BZ574" s="684"/>
      <c r="CA574" s="684"/>
      <c r="CB574" s="684"/>
      <c r="CC574" s="684"/>
      <c r="CD574" s="684"/>
      <c r="CE574" s="684"/>
      <c r="CF574" s="684"/>
      <c r="CG574" s="684"/>
      <c r="CH574" s="684"/>
      <c r="CI574" s="684"/>
      <c r="CJ574" s="684"/>
      <c r="CK574" s="684"/>
      <c r="CL574" s="684"/>
      <c r="CM574" s="684"/>
      <c r="CN574" s="684"/>
      <c r="CO574" s="684"/>
      <c r="CP574" s="684"/>
      <c r="CQ574" s="684"/>
      <c r="CR574" s="684"/>
      <c r="CS574" s="684"/>
      <c r="CT574" s="684"/>
      <c r="CU574" s="684"/>
      <c r="CV574" s="684"/>
      <c r="CW574" s="684"/>
      <c r="CX574" s="684"/>
      <c r="CY574" s="684"/>
      <c r="CZ574" s="684"/>
      <c r="DA574" s="684"/>
      <c r="DB574" s="684"/>
      <c r="DC574" s="684"/>
      <c r="DD574" s="684"/>
      <c r="DE574" s="684"/>
      <c r="DF574" s="684"/>
      <c r="DG574" s="684"/>
      <c r="DH574" s="684"/>
      <c r="DI574" s="684"/>
      <c r="DJ574" s="684"/>
      <c r="DK574" s="684"/>
      <c r="DL574" s="684"/>
      <c r="DM574" s="684"/>
      <c r="DN574" s="684"/>
      <c r="DO574" s="684"/>
      <c r="DP574" s="684"/>
      <c r="DQ574" s="684"/>
      <c r="DR574" s="684"/>
      <c r="DS574" s="684"/>
      <c r="DT574" s="684"/>
      <c r="DU574" s="684"/>
      <c r="DV574" s="684"/>
      <c r="DW574" s="684"/>
      <c r="DX574" s="684"/>
      <c r="DY574" s="684"/>
      <c r="DZ574" s="684"/>
      <c r="EA574" s="684"/>
      <c r="EB574" s="684"/>
      <c r="EC574" s="684"/>
      <c r="ED574" s="684"/>
      <c r="EE574" s="684"/>
      <c r="EF574" s="684"/>
      <c r="EG574" s="684"/>
      <c r="EH574" s="684"/>
      <c r="EI574" s="684"/>
      <c r="EJ574" s="684"/>
      <c r="EK574" s="684"/>
      <c r="EL574" s="684"/>
      <c r="EM574" s="684"/>
      <c r="EN574" s="684"/>
      <c r="EO574" s="684"/>
      <c r="EP574" s="684"/>
      <c r="EQ574" s="684"/>
      <c r="ER574" s="684"/>
      <c r="ES574" s="684"/>
      <c r="ET574" s="684"/>
      <c r="EU574" s="684"/>
      <c r="EV574" s="684"/>
      <c r="EW574" s="684"/>
      <c r="EX574" s="684"/>
      <c r="EY574" s="684"/>
      <c r="EZ574" s="684"/>
      <c r="FA574" s="684"/>
      <c r="FB574" s="684"/>
      <c r="FC574" s="684"/>
      <c r="FD574" s="684"/>
      <c r="FE574" s="684"/>
      <c r="FF574" s="684"/>
      <c r="FG574" s="684"/>
      <c r="FH574" s="684"/>
      <c r="FI574" s="684"/>
      <c r="FJ574" s="684"/>
      <c r="FK574" s="684"/>
      <c r="FL574" s="684"/>
      <c r="FM574" s="684"/>
      <c r="FN574" s="684"/>
      <c r="FO574" s="684"/>
      <c r="FP574" s="684"/>
      <c r="FQ574" s="684"/>
      <c r="FR574" s="684"/>
      <c r="FS574" s="684"/>
      <c r="FT574" s="684"/>
      <c r="FU574" s="684"/>
      <c r="FV574" s="684"/>
      <c r="FW574" s="684"/>
      <c r="FX574" s="684"/>
      <c r="FY574" s="684"/>
      <c r="FZ574" s="684"/>
      <c r="GA574" s="684"/>
      <c r="GB574" s="684"/>
      <c r="GC574" s="684"/>
      <c r="GD574" s="684"/>
      <c r="GE574" s="684"/>
      <c r="GF574" s="684"/>
      <c r="GG574" s="684"/>
      <c r="GH574" s="684"/>
      <c r="GI574" s="684"/>
      <c r="GJ574" s="684"/>
      <c r="GK574" s="684"/>
      <c r="GL574" s="684"/>
      <c r="GM574" s="684"/>
      <c r="GN574" s="684"/>
      <c r="GO574" s="684"/>
      <c r="GP574" s="684"/>
      <c r="GQ574" s="684"/>
      <c r="GR574" s="684"/>
      <c r="GS574" s="684"/>
      <c r="GT574" s="684"/>
      <c r="GU574" s="684"/>
      <c r="GV574" s="684"/>
      <c r="GW574" s="684"/>
      <c r="GX574" s="684"/>
      <c r="GY574" s="684"/>
      <c r="GZ574" s="684"/>
      <c r="HA574" s="684"/>
      <c r="HB574" s="684"/>
      <c r="HC574" s="684"/>
      <c r="HD574" s="684"/>
      <c r="HE574" s="684"/>
      <c r="HF574" s="684"/>
      <c r="HG574" s="684"/>
      <c r="HH574" s="684"/>
      <c r="HI574" s="684"/>
      <c r="HJ574" s="684"/>
      <c r="HK574" s="684"/>
      <c r="HL574" s="684"/>
      <c r="HM574" s="684"/>
      <c r="HN574" s="684"/>
      <c r="HO574" s="684"/>
      <c r="HP574" s="684"/>
      <c r="HQ574" s="684"/>
      <c r="HR574" s="684"/>
      <c r="HS574" s="684"/>
      <c r="HT574" s="684"/>
    </row>
    <row r="575" spans="1:228">
      <c r="A575" s="543" t="s">
        <v>2780</v>
      </c>
      <c r="B575" s="544" t="s">
        <v>2781</v>
      </c>
      <c r="C575" s="555">
        <v>252.2</v>
      </c>
      <c r="D575" s="588">
        <v>0</v>
      </c>
      <c r="E575" s="589">
        <v>0</v>
      </c>
      <c r="F575" s="684"/>
      <c r="G575" s="684"/>
      <c r="H575" s="684"/>
      <c r="I575" s="684"/>
      <c r="J575" s="684"/>
      <c r="K575" s="684"/>
      <c r="L575" s="684"/>
      <c r="M575" s="684"/>
      <c r="N575" s="684"/>
      <c r="O575" s="684"/>
      <c r="P575" s="684"/>
      <c r="Q575" s="684"/>
      <c r="R575" s="684"/>
      <c r="S575" s="684"/>
      <c r="T575" s="684"/>
      <c r="U575" s="684"/>
      <c r="V575" s="684"/>
      <c r="W575" s="684"/>
      <c r="X575" s="684"/>
      <c r="Y575" s="684"/>
      <c r="Z575" s="684"/>
      <c r="AA575" s="684"/>
      <c r="AB575" s="684"/>
      <c r="AC575" s="684"/>
      <c r="AD575" s="684"/>
      <c r="AE575" s="684"/>
      <c r="AF575" s="684"/>
      <c r="AG575" s="684"/>
      <c r="AH575" s="684"/>
      <c r="AI575" s="684"/>
      <c r="AJ575" s="684"/>
      <c r="AK575" s="684"/>
      <c r="AL575" s="684"/>
      <c r="AM575" s="684"/>
      <c r="AN575" s="684"/>
      <c r="AO575" s="684"/>
      <c r="AP575" s="684"/>
      <c r="AQ575" s="684"/>
      <c r="AR575" s="684"/>
      <c r="AS575" s="684"/>
      <c r="AT575" s="684"/>
      <c r="AU575" s="684"/>
      <c r="AV575" s="684"/>
      <c r="AW575" s="684"/>
      <c r="AX575" s="684"/>
      <c r="AY575" s="684"/>
      <c r="AZ575" s="684"/>
      <c r="BA575" s="684"/>
      <c r="BB575" s="684"/>
      <c r="BC575" s="684"/>
      <c r="BD575" s="684"/>
      <c r="BE575" s="684"/>
      <c r="BF575" s="684"/>
      <c r="BG575" s="684"/>
      <c r="BH575" s="684"/>
      <c r="BI575" s="684"/>
      <c r="BJ575" s="684"/>
      <c r="BK575" s="684"/>
      <c r="BL575" s="684"/>
      <c r="BM575" s="684"/>
      <c r="BN575" s="684"/>
      <c r="BO575" s="684"/>
      <c r="BP575" s="684"/>
      <c r="BQ575" s="684"/>
      <c r="BR575" s="684"/>
      <c r="BS575" s="684"/>
      <c r="BT575" s="684"/>
      <c r="BU575" s="684"/>
      <c r="BV575" s="684"/>
      <c r="BW575" s="684"/>
      <c r="BX575" s="684"/>
      <c r="BY575" s="684"/>
      <c r="BZ575" s="684"/>
      <c r="CA575" s="684"/>
      <c r="CB575" s="684"/>
      <c r="CC575" s="684"/>
      <c r="CD575" s="684"/>
      <c r="CE575" s="684"/>
      <c r="CF575" s="684"/>
      <c r="CG575" s="684"/>
      <c r="CH575" s="684"/>
      <c r="CI575" s="684"/>
      <c r="CJ575" s="684"/>
      <c r="CK575" s="684"/>
      <c r="CL575" s="684"/>
      <c r="CM575" s="684"/>
      <c r="CN575" s="684"/>
      <c r="CO575" s="684"/>
      <c r="CP575" s="684"/>
      <c r="CQ575" s="684"/>
      <c r="CR575" s="684"/>
      <c r="CS575" s="684"/>
      <c r="CT575" s="684"/>
      <c r="CU575" s="684"/>
      <c r="CV575" s="684"/>
      <c r="CW575" s="684"/>
      <c r="CX575" s="684"/>
      <c r="CY575" s="684"/>
      <c r="CZ575" s="684"/>
      <c r="DA575" s="684"/>
      <c r="DB575" s="684"/>
      <c r="DC575" s="684"/>
      <c r="DD575" s="684"/>
      <c r="DE575" s="684"/>
      <c r="DF575" s="684"/>
      <c r="DG575" s="684"/>
      <c r="DH575" s="684"/>
      <c r="DI575" s="684"/>
      <c r="DJ575" s="684"/>
      <c r="DK575" s="684"/>
      <c r="DL575" s="684"/>
      <c r="DM575" s="684"/>
      <c r="DN575" s="684"/>
      <c r="DO575" s="684"/>
      <c r="DP575" s="684"/>
      <c r="DQ575" s="684"/>
      <c r="DR575" s="684"/>
      <c r="DS575" s="684"/>
      <c r="DT575" s="684"/>
      <c r="DU575" s="684"/>
      <c r="DV575" s="684"/>
      <c r="DW575" s="684"/>
      <c r="DX575" s="684"/>
      <c r="DY575" s="684"/>
      <c r="DZ575" s="684"/>
      <c r="EA575" s="684"/>
      <c r="EB575" s="684"/>
      <c r="EC575" s="684"/>
      <c r="ED575" s="684"/>
      <c r="EE575" s="684"/>
      <c r="EF575" s="684"/>
      <c r="EG575" s="684"/>
      <c r="EH575" s="684"/>
      <c r="EI575" s="684"/>
      <c r="EJ575" s="684"/>
      <c r="EK575" s="684"/>
      <c r="EL575" s="684"/>
      <c r="EM575" s="684"/>
      <c r="EN575" s="684"/>
      <c r="EO575" s="684"/>
      <c r="EP575" s="684"/>
      <c r="EQ575" s="684"/>
      <c r="ER575" s="684"/>
      <c r="ES575" s="684"/>
      <c r="ET575" s="684"/>
      <c r="EU575" s="684"/>
      <c r="EV575" s="684"/>
      <c r="EW575" s="684"/>
      <c r="EX575" s="684"/>
      <c r="EY575" s="684"/>
      <c r="EZ575" s="684"/>
      <c r="FA575" s="684"/>
      <c r="FB575" s="684"/>
      <c r="FC575" s="684"/>
      <c r="FD575" s="684"/>
      <c r="FE575" s="684"/>
      <c r="FF575" s="684"/>
      <c r="FG575" s="684"/>
      <c r="FH575" s="684"/>
      <c r="FI575" s="684"/>
      <c r="FJ575" s="684"/>
      <c r="FK575" s="684"/>
      <c r="FL575" s="684"/>
      <c r="FM575" s="684"/>
      <c r="FN575" s="684"/>
      <c r="FO575" s="684"/>
      <c r="FP575" s="684"/>
      <c r="FQ575" s="684"/>
      <c r="FR575" s="684"/>
      <c r="FS575" s="684"/>
      <c r="FT575" s="684"/>
      <c r="FU575" s="684"/>
      <c r="FV575" s="684"/>
      <c r="FW575" s="684"/>
      <c r="FX575" s="684"/>
      <c r="FY575" s="684"/>
      <c r="FZ575" s="684"/>
      <c r="GA575" s="684"/>
      <c r="GB575" s="684"/>
      <c r="GC575" s="684"/>
      <c r="GD575" s="684"/>
      <c r="GE575" s="684"/>
      <c r="GF575" s="684"/>
      <c r="GG575" s="684"/>
      <c r="GH575" s="684"/>
      <c r="GI575" s="684"/>
      <c r="GJ575" s="684"/>
      <c r="GK575" s="684"/>
      <c r="GL575" s="684"/>
      <c r="GM575" s="684"/>
      <c r="GN575" s="684"/>
      <c r="GO575" s="684"/>
      <c r="GP575" s="684"/>
      <c r="GQ575" s="684"/>
      <c r="GR575" s="684"/>
      <c r="GS575" s="684"/>
      <c r="GT575" s="684"/>
      <c r="GU575" s="684"/>
      <c r="GV575" s="684"/>
      <c r="GW575" s="684"/>
      <c r="GX575" s="684"/>
      <c r="GY575" s="684"/>
      <c r="GZ575" s="684"/>
      <c r="HA575" s="684"/>
      <c r="HB575" s="684"/>
      <c r="HC575" s="684"/>
      <c r="HD575" s="684"/>
      <c r="HE575" s="684"/>
      <c r="HF575" s="684"/>
      <c r="HG575" s="684"/>
      <c r="HH575" s="684"/>
      <c r="HI575" s="684"/>
      <c r="HJ575" s="684"/>
      <c r="HK575" s="684"/>
      <c r="HL575" s="684"/>
      <c r="HM575" s="684"/>
      <c r="HN575" s="684"/>
      <c r="HO575" s="684"/>
      <c r="HP575" s="684"/>
      <c r="HQ575" s="684"/>
      <c r="HR575" s="684"/>
      <c r="HS575" s="684"/>
      <c r="HT575" s="684"/>
    </row>
    <row r="576" spans="1:228">
      <c r="A576" s="543" t="s">
        <v>2782</v>
      </c>
      <c r="B576" s="544" t="s">
        <v>2783</v>
      </c>
      <c r="C576" s="555">
        <v>97.78</v>
      </c>
      <c r="D576" s="588">
        <v>0</v>
      </c>
      <c r="E576" s="589">
        <v>0</v>
      </c>
      <c r="F576" s="684"/>
      <c r="G576" s="684"/>
      <c r="H576" s="684"/>
      <c r="I576" s="684"/>
      <c r="J576" s="684"/>
      <c r="K576" s="684"/>
      <c r="L576" s="684"/>
      <c r="M576" s="684"/>
      <c r="N576" s="684"/>
      <c r="O576" s="684"/>
      <c r="P576" s="684"/>
      <c r="Q576" s="684"/>
      <c r="R576" s="684"/>
      <c r="S576" s="684"/>
      <c r="T576" s="684"/>
      <c r="U576" s="684"/>
      <c r="V576" s="684"/>
      <c r="W576" s="684"/>
      <c r="X576" s="684"/>
      <c r="Y576" s="684"/>
      <c r="Z576" s="684"/>
      <c r="AA576" s="684"/>
      <c r="AB576" s="684"/>
      <c r="AC576" s="684"/>
      <c r="AD576" s="684"/>
      <c r="AE576" s="684"/>
      <c r="AF576" s="684"/>
      <c r="AG576" s="684"/>
      <c r="AH576" s="684"/>
      <c r="AI576" s="684"/>
      <c r="AJ576" s="684"/>
      <c r="AK576" s="684"/>
      <c r="AL576" s="684"/>
      <c r="AM576" s="684"/>
      <c r="AN576" s="684"/>
      <c r="AO576" s="684"/>
      <c r="AP576" s="684"/>
      <c r="AQ576" s="684"/>
      <c r="AR576" s="684"/>
      <c r="AS576" s="684"/>
      <c r="AT576" s="684"/>
      <c r="AU576" s="684"/>
      <c r="AV576" s="684"/>
      <c r="AW576" s="684"/>
      <c r="AX576" s="684"/>
      <c r="AY576" s="684"/>
      <c r="AZ576" s="684"/>
      <c r="BA576" s="684"/>
      <c r="BB576" s="684"/>
      <c r="BC576" s="684"/>
      <c r="BD576" s="684"/>
      <c r="BE576" s="684"/>
      <c r="BF576" s="684"/>
      <c r="BG576" s="684"/>
      <c r="BH576" s="684"/>
      <c r="BI576" s="684"/>
      <c r="BJ576" s="684"/>
      <c r="BK576" s="684"/>
      <c r="BL576" s="684"/>
      <c r="BM576" s="684"/>
      <c r="BN576" s="684"/>
      <c r="BO576" s="684"/>
      <c r="BP576" s="684"/>
      <c r="BQ576" s="684"/>
      <c r="BR576" s="684"/>
      <c r="BS576" s="684"/>
      <c r="BT576" s="684"/>
      <c r="BU576" s="684"/>
      <c r="BV576" s="684"/>
      <c r="BW576" s="684"/>
      <c r="BX576" s="684"/>
      <c r="BY576" s="684"/>
      <c r="BZ576" s="684"/>
      <c r="CA576" s="684"/>
      <c r="CB576" s="684"/>
      <c r="CC576" s="684"/>
      <c r="CD576" s="684"/>
      <c r="CE576" s="684"/>
      <c r="CF576" s="684"/>
      <c r="CG576" s="684"/>
      <c r="CH576" s="684"/>
      <c r="CI576" s="684"/>
      <c r="CJ576" s="684"/>
      <c r="CK576" s="684"/>
      <c r="CL576" s="684"/>
      <c r="CM576" s="684"/>
      <c r="CN576" s="684"/>
      <c r="CO576" s="684"/>
      <c r="CP576" s="684"/>
      <c r="CQ576" s="684"/>
      <c r="CR576" s="684"/>
      <c r="CS576" s="684"/>
      <c r="CT576" s="684"/>
      <c r="CU576" s="684"/>
      <c r="CV576" s="684"/>
      <c r="CW576" s="684"/>
      <c r="CX576" s="684"/>
      <c r="CY576" s="684"/>
      <c r="CZ576" s="684"/>
      <c r="DA576" s="684"/>
      <c r="DB576" s="684"/>
      <c r="DC576" s="684"/>
      <c r="DD576" s="684"/>
      <c r="DE576" s="684"/>
      <c r="DF576" s="684"/>
      <c r="DG576" s="684"/>
      <c r="DH576" s="684"/>
      <c r="DI576" s="684"/>
      <c r="DJ576" s="684"/>
      <c r="DK576" s="684"/>
      <c r="DL576" s="684"/>
      <c r="DM576" s="684"/>
      <c r="DN576" s="684"/>
      <c r="DO576" s="684"/>
      <c r="DP576" s="684"/>
      <c r="DQ576" s="684"/>
      <c r="DR576" s="684"/>
      <c r="DS576" s="684"/>
      <c r="DT576" s="684"/>
      <c r="DU576" s="684"/>
      <c r="DV576" s="684"/>
      <c r="DW576" s="684"/>
      <c r="DX576" s="684"/>
      <c r="DY576" s="684"/>
      <c r="DZ576" s="684"/>
      <c r="EA576" s="684"/>
      <c r="EB576" s="684"/>
      <c r="EC576" s="684"/>
      <c r="ED576" s="684"/>
      <c r="EE576" s="684"/>
      <c r="EF576" s="684"/>
      <c r="EG576" s="684"/>
      <c r="EH576" s="684"/>
      <c r="EI576" s="684"/>
      <c r="EJ576" s="684"/>
      <c r="EK576" s="684"/>
      <c r="EL576" s="684"/>
      <c r="EM576" s="684"/>
      <c r="EN576" s="684"/>
      <c r="EO576" s="684"/>
      <c r="EP576" s="684"/>
      <c r="EQ576" s="684"/>
      <c r="ER576" s="684"/>
      <c r="ES576" s="684"/>
      <c r="ET576" s="684"/>
      <c r="EU576" s="684"/>
      <c r="EV576" s="684"/>
      <c r="EW576" s="684"/>
      <c r="EX576" s="684"/>
      <c r="EY576" s="684"/>
      <c r="EZ576" s="684"/>
      <c r="FA576" s="684"/>
      <c r="FB576" s="684"/>
      <c r="FC576" s="684"/>
      <c r="FD576" s="684"/>
      <c r="FE576" s="684"/>
      <c r="FF576" s="684"/>
      <c r="FG576" s="684"/>
      <c r="FH576" s="684"/>
      <c r="FI576" s="684"/>
      <c r="FJ576" s="684"/>
      <c r="FK576" s="684"/>
      <c r="FL576" s="684"/>
      <c r="FM576" s="684"/>
      <c r="FN576" s="684"/>
      <c r="FO576" s="684"/>
      <c r="FP576" s="684"/>
      <c r="FQ576" s="684"/>
      <c r="FR576" s="684"/>
      <c r="FS576" s="684"/>
      <c r="FT576" s="684"/>
      <c r="FU576" s="684"/>
      <c r="FV576" s="684"/>
      <c r="FW576" s="684"/>
      <c r="FX576" s="684"/>
      <c r="FY576" s="684"/>
      <c r="FZ576" s="684"/>
      <c r="GA576" s="684"/>
      <c r="GB576" s="684"/>
      <c r="GC576" s="684"/>
      <c r="GD576" s="684"/>
      <c r="GE576" s="684"/>
      <c r="GF576" s="684"/>
      <c r="GG576" s="684"/>
      <c r="GH576" s="684"/>
      <c r="GI576" s="684"/>
      <c r="GJ576" s="684"/>
      <c r="GK576" s="684"/>
      <c r="GL576" s="684"/>
      <c r="GM576" s="684"/>
      <c r="GN576" s="684"/>
      <c r="GO576" s="684"/>
      <c r="GP576" s="684"/>
      <c r="GQ576" s="684"/>
      <c r="GR576" s="684"/>
      <c r="GS576" s="684"/>
      <c r="GT576" s="684"/>
      <c r="GU576" s="684"/>
      <c r="GV576" s="684"/>
      <c r="GW576" s="684"/>
      <c r="GX576" s="684"/>
      <c r="GY576" s="684"/>
      <c r="GZ576" s="684"/>
      <c r="HA576" s="684"/>
      <c r="HB576" s="684"/>
      <c r="HC576" s="684"/>
      <c r="HD576" s="684"/>
      <c r="HE576" s="684"/>
      <c r="HF576" s="684"/>
      <c r="HG576" s="684"/>
      <c r="HH576" s="684"/>
      <c r="HI576" s="684"/>
      <c r="HJ576" s="684"/>
      <c r="HK576" s="684"/>
      <c r="HL576" s="684"/>
      <c r="HM576" s="684"/>
      <c r="HN576" s="684"/>
      <c r="HO576" s="684"/>
      <c r="HP576" s="684"/>
      <c r="HQ576" s="684"/>
      <c r="HR576" s="684"/>
      <c r="HS576" s="684"/>
      <c r="HT576" s="684"/>
    </row>
    <row r="577" spans="1:228">
      <c r="A577" s="543" t="s">
        <v>2784</v>
      </c>
      <c r="B577" s="544" t="s">
        <v>2785</v>
      </c>
      <c r="C577" s="555">
        <v>119</v>
      </c>
      <c r="D577" s="588">
        <v>0</v>
      </c>
      <c r="E577" s="589">
        <v>0</v>
      </c>
      <c r="F577" s="684"/>
      <c r="G577" s="684"/>
      <c r="H577" s="684"/>
      <c r="I577" s="684"/>
      <c r="J577" s="684"/>
      <c r="K577" s="684"/>
      <c r="L577" s="684"/>
      <c r="M577" s="684"/>
      <c r="N577" s="684"/>
      <c r="O577" s="684"/>
      <c r="P577" s="684"/>
      <c r="Q577" s="684"/>
      <c r="R577" s="684"/>
      <c r="S577" s="684"/>
      <c r="T577" s="684"/>
      <c r="U577" s="684"/>
      <c r="V577" s="684"/>
      <c r="W577" s="684"/>
      <c r="X577" s="684"/>
      <c r="Y577" s="684"/>
      <c r="Z577" s="684"/>
      <c r="AA577" s="684"/>
      <c r="AB577" s="684"/>
      <c r="AC577" s="684"/>
      <c r="AD577" s="684"/>
      <c r="AE577" s="684"/>
      <c r="AF577" s="684"/>
      <c r="AG577" s="684"/>
      <c r="AH577" s="684"/>
      <c r="AI577" s="684"/>
      <c r="AJ577" s="684"/>
      <c r="AK577" s="684"/>
      <c r="AL577" s="684"/>
      <c r="AM577" s="684"/>
      <c r="AN577" s="684"/>
      <c r="AO577" s="684"/>
      <c r="AP577" s="684"/>
      <c r="AQ577" s="684"/>
      <c r="AR577" s="684"/>
      <c r="AS577" s="684"/>
      <c r="AT577" s="684"/>
      <c r="AU577" s="684"/>
      <c r="AV577" s="684"/>
      <c r="AW577" s="684"/>
      <c r="AX577" s="684"/>
      <c r="AY577" s="684"/>
      <c r="AZ577" s="684"/>
      <c r="BA577" s="684"/>
      <c r="BB577" s="684"/>
      <c r="BC577" s="684"/>
      <c r="BD577" s="684"/>
      <c r="BE577" s="684"/>
      <c r="BF577" s="684"/>
      <c r="BG577" s="684"/>
      <c r="BH577" s="684"/>
      <c r="BI577" s="684"/>
      <c r="BJ577" s="684"/>
      <c r="BK577" s="684"/>
      <c r="BL577" s="684"/>
      <c r="BM577" s="684"/>
      <c r="BN577" s="684"/>
      <c r="BO577" s="684"/>
      <c r="BP577" s="684"/>
      <c r="BQ577" s="684"/>
      <c r="BR577" s="684"/>
      <c r="BS577" s="684"/>
      <c r="BT577" s="684"/>
      <c r="BU577" s="684"/>
      <c r="BV577" s="684"/>
      <c r="BW577" s="684"/>
      <c r="BX577" s="684"/>
      <c r="BY577" s="684"/>
      <c r="BZ577" s="684"/>
      <c r="CA577" s="684"/>
      <c r="CB577" s="684"/>
      <c r="CC577" s="684"/>
      <c r="CD577" s="684"/>
      <c r="CE577" s="684"/>
      <c r="CF577" s="684"/>
      <c r="CG577" s="684"/>
      <c r="CH577" s="684"/>
      <c r="CI577" s="684"/>
      <c r="CJ577" s="684"/>
      <c r="CK577" s="684"/>
      <c r="CL577" s="684"/>
      <c r="CM577" s="684"/>
      <c r="CN577" s="684"/>
      <c r="CO577" s="684"/>
      <c r="CP577" s="684"/>
      <c r="CQ577" s="684"/>
      <c r="CR577" s="684"/>
      <c r="CS577" s="684"/>
      <c r="CT577" s="684"/>
      <c r="CU577" s="684"/>
      <c r="CV577" s="684"/>
      <c r="CW577" s="684"/>
      <c r="CX577" s="684"/>
      <c r="CY577" s="684"/>
      <c r="CZ577" s="684"/>
      <c r="DA577" s="684"/>
      <c r="DB577" s="684"/>
      <c r="DC577" s="684"/>
      <c r="DD577" s="684"/>
      <c r="DE577" s="684"/>
      <c r="DF577" s="684"/>
      <c r="DG577" s="684"/>
      <c r="DH577" s="684"/>
      <c r="DI577" s="684"/>
      <c r="DJ577" s="684"/>
      <c r="DK577" s="684"/>
      <c r="DL577" s="684"/>
      <c r="DM577" s="684"/>
      <c r="DN577" s="684"/>
      <c r="DO577" s="684"/>
      <c r="DP577" s="684"/>
      <c r="DQ577" s="684"/>
      <c r="DR577" s="684"/>
      <c r="DS577" s="684"/>
      <c r="DT577" s="684"/>
      <c r="DU577" s="684"/>
      <c r="DV577" s="684"/>
      <c r="DW577" s="684"/>
      <c r="DX577" s="684"/>
      <c r="DY577" s="684"/>
      <c r="DZ577" s="684"/>
      <c r="EA577" s="684"/>
      <c r="EB577" s="684"/>
      <c r="EC577" s="684"/>
      <c r="ED577" s="684"/>
      <c r="EE577" s="684"/>
      <c r="EF577" s="684"/>
      <c r="EG577" s="684"/>
      <c r="EH577" s="684"/>
      <c r="EI577" s="684"/>
      <c r="EJ577" s="684"/>
      <c r="EK577" s="684"/>
      <c r="EL577" s="684"/>
      <c r="EM577" s="684"/>
      <c r="EN577" s="684"/>
      <c r="EO577" s="684"/>
      <c r="EP577" s="684"/>
      <c r="EQ577" s="684"/>
      <c r="ER577" s="684"/>
      <c r="ES577" s="684"/>
      <c r="ET577" s="684"/>
      <c r="EU577" s="684"/>
      <c r="EV577" s="684"/>
      <c r="EW577" s="684"/>
      <c r="EX577" s="684"/>
      <c r="EY577" s="684"/>
      <c r="EZ577" s="684"/>
      <c r="FA577" s="684"/>
      <c r="FB577" s="684"/>
      <c r="FC577" s="684"/>
      <c r="FD577" s="684"/>
      <c r="FE577" s="684"/>
      <c r="FF577" s="684"/>
      <c r="FG577" s="684"/>
      <c r="FH577" s="684"/>
      <c r="FI577" s="684"/>
      <c r="FJ577" s="684"/>
      <c r="FK577" s="684"/>
      <c r="FL577" s="684"/>
      <c r="FM577" s="684"/>
      <c r="FN577" s="684"/>
      <c r="FO577" s="684"/>
      <c r="FP577" s="684"/>
      <c r="FQ577" s="684"/>
      <c r="FR577" s="684"/>
      <c r="FS577" s="684"/>
      <c r="FT577" s="684"/>
      <c r="FU577" s="684"/>
      <c r="FV577" s="684"/>
      <c r="FW577" s="684"/>
      <c r="FX577" s="684"/>
      <c r="FY577" s="684"/>
      <c r="FZ577" s="684"/>
      <c r="GA577" s="684"/>
      <c r="GB577" s="684"/>
      <c r="GC577" s="684"/>
      <c r="GD577" s="684"/>
      <c r="GE577" s="684"/>
      <c r="GF577" s="684"/>
      <c r="GG577" s="684"/>
      <c r="GH577" s="684"/>
      <c r="GI577" s="684"/>
      <c r="GJ577" s="684"/>
      <c r="GK577" s="684"/>
      <c r="GL577" s="684"/>
      <c r="GM577" s="684"/>
      <c r="GN577" s="684"/>
      <c r="GO577" s="684"/>
      <c r="GP577" s="684"/>
      <c r="GQ577" s="684"/>
      <c r="GR577" s="684"/>
      <c r="GS577" s="684"/>
      <c r="GT577" s="684"/>
      <c r="GU577" s="684"/>
      <c r="GV577" s="684"/>
      <c r="GW577" s="684"/>
      <c r="GX577" s="684"/>
      <c r="GY577" s="684"/>
      <c r="GZ577" s="684"/>
      <c r="HA577" s="684"/>
      <c r="HB577" s="684"/>
      <c r="HC577" s="684"/>
      <c r="HD577" s="684"/>
      <c r="HE577" s="684"/>
      <c r="HF577" s="684"/>
      <c r="HG577" s="684"/>
      <c r="HH577" s="684"/>
      <c r="HI577" s="684"/>
      <c r="HJ577" s="684"/>
      <c r="HK577" s="684"/>
      <c r="HL577" s="684"/>
      <c r="HM577" s="684"/>
      <c r="HN577" s="684"/>
      <c r="HO577" s="684"/>
      <c r="HP577" s="684"/>
      <c r="HQ577" s="684"/>
      <c r="HR577" s="684"/>
      <c r="HS577" s="684"/>
      <c r="HT577" s="684"/>
    </row>
    <row r="578" spans="1:228">
      <c r="A578" s="543" t="s">
        <v>2786</v>
      </c>
      <c r="B578" s="544" t="s">
        <v>2787</v>
      </c>
      <c r="C578" s="555">
        <v>130.35</v>
      </c>
      <c r="D578" s="588">
        <v>0</v>
      </c>
      <c r="E578" s="589">
        <v>0</v>
      </c>
      <c r="F578" s="684"/>
      <c r="G578" s="684"/>
      <c r="H578" s="684"/>
      <c r="I578" s="684"/>
      <c r="J578" s="684"/>
      <c r="K578" s="684"/>
      <c r="L578" s="684"/>
      <c r="M578" s="684"/>
      <c r="N578" s="684"/>
      <c r="O578" s="684"/>
      <c r="P578" s="684"/>
      <c r="Q578" s="684"/>
      <c r="R578" s="684"/>
      <c r="S578" s="684"/>
      <c r="T578" s="684"/>
      <c r="U578" s="684"/>
      <c r="V578" s="684"/>
      <c r="W578" s="684"/>
      <c r="X578" s="684"/>
      <c r="Y578" s="684"/>
      <c r="Z578" s="684"/>
      <c r="AA578" s="684"/>
      <c r="AB578" s="684"/>
      <c r="AC578" s="684"/>
      <c r="AD578" s="684"/>
      <c r="AE578" s="684"/>
      <c r="AF578" s="684"/>
      <c r="AG578" s="684"/>
      <c r="AH578" s="684"/>
      <c r="AI578" s="684"/>
      <c r="AJ578" s="684"/>
      <c r="AK578" s="684"/>
      <c r="AL578" s="684"/>
      <c r="AM578" s="684"/>
      <c r="AN578" s="684"/>
      <c r="AO578" s="684"/>
      <c r="AP578" s="684"/>
      <c r="AQ578" s="684"/>
      <c r="AR578" s="684"/>
      <c r="AS578" s="684"/>
      <c r="AT578" s="684"/>
      <c r="AU578" s="684"/>
      <c r="AV578" s="684"/>
      <c r="AW578" s="684"/>
      <c r="AX578" s="684"/>
      <c r="AY578" s="684"/>
      <c r="AZ578" s="684"/>
      <c r="BA578" s="684"/>
      <c r="BB578" s="684"/>
      <c r="BC578" s="684"/>
      <c r="BD578" s="684"/>
      <c r="BE578" s="684"/>
      <c r="BF578" s="684"/>
      <c r="BG578" s="684"/>
      <c r="BH578" s="684"/>
      <c r="BI578" s="684"/>
      <c r="BJ578" s="684"/>
      <c r="BK578" s="684"/>
      <c r="BL578" s="684"/>
      <c r="BM578" s="684"/>
      <c r="BN578" s="684"/>
      <c r="BO578" s="684"/>
      <c r="BP578" s="684"/>
      <c r="BQ578" s="684"/>
      <c r="BR578" s="684"/>
      <c r="BS578" s="684"/>
      <c r="BT578" s="684"/>
      <c r="BU578" s="684"/>
      <c r="BV578" s="684"/>
      <c r="BW578" s="684"/>
      <c r="BX578" s="684"/>
      <c r="BY578" s="684"/>
      <c r="BZ578" s="684"/>
      <c r="CA578" s="684"/>
      <c r="CB578" s="684"/>
      <c r="CC578" s="684"/>
      <c r="CD578" s="684"/>
      <c r="CE578" s="684"/>
      <c r="CF578" s="684"/>
      <c r="CG578" s="684"/>
      <c r="CH578" s="684"/>
      <c r="CI578" s="684"/>
      <c r="CJ578" s="684"/>
      <c r="CK578" s="684"/>
      <c r="CL578" s="684"/>
      <c r="CM578" s="684"/>
      <c r="CN578" s="684"/>
      <c r="CO578" s="684"/>
      <c r="CP578" s="684"/>
      <c r="CQ578" s="684"/>
      <c r="CR578" s="684"/>
      <c r="CS578" s="684"/>
      <c r="CT578" s="684"/>
      <c r="CU578" s="684"/>
      <c r="CV578" s="684"/>
      <c r="CW578" s="684"/>
      <c r="CX578" s="684"/>
      <c r="CY578" s="684"/>
      <c r="CZ578" s="684"/>
      <c r="DA578" s="684"/>
      <c r="DB578" s="684"/>
      <c r="DC578" s="684"/>
      <c r="DD578" s="684"/>
      <c r="DE578" s="684"/>
      <c r="DF578" s="684"/>
      <c r="DG578" s="684"/>
      <c r="DH578" s="684"/>
      <c r="DI578" s="684"/>
      <c r="DJ578" s="684"/>
      <c r="DK578" s="684"/>
      <c r="DL578" s="684"/>
      <c r="DM578" s="684"/>
      <c r="DN578" s="684"/>
      <c r="DO578" s="684"/>
      <c r="DP578" s="684"/>
      <c r="DQ578" s="684"/>
      <c r="DR578" s="684"/>
      <c r="DS578" s="684"/>
      <c r="DT578" s="684"/>
      <c r="DU578" s="684"/>
      <c r="DV578" s="684"/>
      <c r="DW578" s="684"/>
      <c r="DX578" s="684"/>
      <c r="DY578" s="684"/>
      <c r="DZ578" s="684"/>
      <c r="EA578" s="684"/>
      <c r="EB578" s="684"/>
      <c r="EC578" s="684"/>
      <c r="ED578" s="684"/>
      <c r="EE578" s="684"/>
      <c r="EF578" s="684"/>
      <c r="EG578" s="684"/>
      <c r="EH578" s="684"/>
      <c r="EI578" s="684"/>
      <c r="EJ578" s="684"/>
      <c r="EK578" s="684"/>
      <c r="EL578" s="684"/>
      <c r="EM578" s="684"/>
      <c r="EN578" s="684"/>
      <c r="EO578" s="684"/>
      <c r="EP578" s="684"/>
      <c r="EQ578" s="684"/>
      <c r="ER578" s="684"/>
      <c r="ES578" s="684"/>
      <c r="ET578" s="684"/>
      <c r="EU578" s="684"/>
      <c r="EV578" s="684"/>
      <c r="EW578" s="684"/>
      <c r="EX578" s="684"/>
      <c r="EY578" s="684"/>
      <c r="EZ578" s="684"/>
      <c r="FA578" s="684"/>
      <c r="FB578" s="684"/>
      <c r="FC578" s="684"/>
      <c r="FD578" s="684"/>
      <c r="FE578" s="684"/>
      <c r="FF578" s="684"/>
      <c r="FG578" s="684"/>
      <c r="FH578" s="684"/>
      <c r="FI578" s="684"/>
      <c r="FJ578" s="684"/>
      <c r="FK578" s="684"/>
      <c r="FL578" s="684"/>
      <c r="FM578" s="684"/>
      <c r="FN578" s="684"/>
      <c r="FO578" s="684"/>
      <c r="FP578" s="684"/>
      <c r="FQ578" s="684"/>
      <c r="FR578" s="684"/>
      <c r="FS578" s="684"/>
      <c r="FT578" s="684"/>
      <c r="FU578" s="684"/>
      <c r="FV578" s="684"/>
      <c r="FW578" s="684"/>
      <c r="FX578" s="684"/>
      <c r="FY578" s="684"/>
      <c r="FZ578" s="684"/>
      <c r="GA578" s="684"/>
      <c r="GB578" s="684"/>
      <c r="GC578" s="684"/>
      <c r="GD578" s="684"/>
      <c r="GE578" s="684"/>
      <c r="GF578" s="684"/>
      <c r="GG578" s="684"/>
      <c r="GH578" s="684"/>
      <c r="GI578" s="684"/>
      <c r="GJ578" s="684"/>
      <c r="GK578" s="684"/>
      <c r="GL578" s="684"/>
      <c r="GM578" s="684"/>
      <c r="GN578" s="684"/>
      <c r="GO578" s="684"/>
      <c r="GP578" s="684"/>
      <c r="GQ578" s="684"/>
      <c r="GR578" s="684"/>
      <c r="GS578" s="684"/>
      <c r="GT578" s="684"/>
      <c r="GU578" s="684"/>
      <c r="GV578" s="684"/>
      <c r="GW578" s="684"/>
      <c r="GX578" s="684"/>
      <c r="GY578" s="684"/>
      <c r="GZ578" s="684"/>
      <c r="HA578" s="684"/>
      <c r="HB578" s="684"/>
      <c r="HC578" s="684"/>
      <c r="HD578" s="684"/>
      <c r="HE578" s="684"/>
      <c r="HF578" s="684"/>
      <c r="HG578" s="684"/>
      <c r="HH578" s="684"/>
      <c r="HI578" s="684"/>
      <c r="HJ578" s="684"/>
      <c r="HK578" s="684"/>
      <c r="HL578" s="684"/>
      <c r="HM578" s="684"/>
      <c r="HN578" s="684"/>
      <c r="HO578" s="684"/>
      <c r="HP578" s="684"/>
      <c r="HQ578" s="684"/>
      <c r="HR578" s="684"/>
      <c r="HS578" s="684"/>
      <c r="HT578" s="684"/>
    </row>
    <row r="579" spans="1:228">
      <c r="A579" s="606" t="s">
        <v>2788</v>
      </c>
      <c r="B579" s="544" t="s">
        <v>2789</v>
      </c>
      <c r="C579" s="555">
        <v>117.06</v>
      </c>
      <c r="D579" s="607">
        <v>0</v>
      </c>
      <c r="E579" s="608">
        <v>0</v>
      </c>
      <c r="F579" s="684"/>
      <c r="G579" s="684"/>
      <c r="H579" s="684"/>
      <c r="I579" s="684"/>
      <c r="J579" s="684"/>
      <c r="K579" s="684"/>
      <c r="L579" s="684"/>
      <c r="M579" s="684"/>
      <c r="N579" s="684"/>
      <c r="O579" s="684"/>
      <c r="P579" s="684"/>
      <c r="Q579" s="684"/>
      <c r="R579" s="684"/>
      <c r="S579" s="684"/>
      <c r="T579" s="684"/>
      <c r="U579" s="684"/>
      <c r="V579" s="684"/>
      <c r="W579" s="684"/>
      <c r="X579" s="684"/>
      <c r="Y579" s="684"/>
      <c r="Z579" s="684"/>
      <c r="AA579" s="684"/>
      <c r="AB579" s="684"/>
      <c r="AC579" s="684"/>
      <c r="AD579" s="684"/>
      <c r="AE579" s="684"/>
      <c r="AF579" s="684"/>
      <c r="AG579" s="684"/>
      <c r="AH579" s="684"/>
      <c r="AI579" s="684"/>
      <c r="AJ579" s="684"/>
      <c r="AK579" s="684"/>
      <c r="AL579" s="684"/>
      <c r="AM579" s="684"/>
      <c r="AN579" s="684"/>
      <c r="AO579" s="684"/>
      <c r="AP579" s="684"/>
      <c r="AQ579" s="684"/>
      <c r="AR579" s="684"/>
      <c r="AS579" s="684"/>
      <c r="AT579" s="684"/>
      <c r="AU579" s="684"/>
      <c r="AV579" s="684"/>
      <c r="AW579" s="684"/>
      <c r="AX579" s="684"/>
      <c r="AY579" s="684"/>
      <c r="AZ579" s="684"/>
      <c r="BA579" s="684"/>
      <c r="BB579" s="684"/>
      <c r="BC579" s="684"/>
      <c r="BD579" s="684"/>
      <c r="BE579" s="684"/>
      <c r="BF579" s="684"/>
      <c r="BG579" s="684"/>
      <c r="BH579" s="684"/>
      <c r="BI579" s="684"/>
      <c r="BJ579" s="684"/>
      <c r="BK579" s="684"/>
      <c r="BL579" s="684"/>
      <c r="BM579" s="684"/>
      <c r="BN579" s="684"/>
      <c r="BO579" s="684"/>
      <c r="BP579" s="684"/>
      <c r="BQ579" s="684"/>
      <c r="BR579" s="684"/>
      <c r="BS579" s="684"/>
      <c r="BT579" s="684"/>
      <c r="BU579" s="684"/>
      <c r="BV579" s="684"/>
      <c r="BW579" s="684"/>
      <c r="BX579" s="684"/>
      <c r="BY579" s="684"/>
      <c r="BZ579" s="684"/>
      <c r="CA579" s="684"/>
      <c r="CB579" s="684"/>
      <c r="CC579" s="684"/>
      <c r="CD579" s="684"/>
      <c r="CE579" s="684"/>
      <c r="CF579" s="684"/>
      <c r="CG579" s="684"/>
      <c r="CH579" s="684"/>
      <c r="CI579" s="684"/>
      <c r="CJ579" s="684"/>
      <c r="CK579" s="684"/>
      <c r="CL579" s="684"/>
      <c r="CM579" s="684"/>
      <c r="CN579" s="684"/>
      <c r="CO579" s="684"/>
      <c r="CP579" s="684"/>
      <c r="CQ579" s="684"/>
      <c r="CR579" s="684"/>
      <c r="CS579" s="684"/>
      <c r="CT579" s="684"/>
      <c r="CU579" s="684"/>
      <c r="CV579" s="684"/>
      <c r="CW579" s="684"/>
      <c r="CX579" s="684"/>
      <c r="CY579" s="684"/>
      <c r="CZ579" s="684"/>
      <c r="DA579" s="684"/>
      <c r="DB579" s="684"/>
      <c r="DC579" s="684"/>
      <c r="DD579" s="684"/>
      <c r="DE579" s="684"/>
      <c r="DF579" s="684"/>
      <c r="DG579" s="684"/>
      <c r="DH579" s="684"/>
      <c r="DI579" s="684"/>
      <c r="DJ579" s="684"/>
      <c r="DK579" s="684"/>
      <c r="DL579" s="684"/>
      <c r="DM579" s="684"/>
      <c r="DN579" s="684"/>
      <c r="DO579" s="684"/>
      <c r="DP579" s="684"/>
      <c r="DQ579" s="684"/>
      <c r="DR579" s="684"/>
      <c r="DS579" s="684"/>
      <c r="DT579" s="684"/>
      <c r="DU579" s="684"/>
      <c r="DV579" s="684"/>
      <c r="DW579" s="684"/>
      <c r="DX579" s="684"/>
      <c r="DY579" s="684"/>
      <c r="DZ579" s="684"/>
      <c r="EA579" s="684"/>
      <c r="EB579" s="684"/>
      <c r="EC579" s="684"/>
      <c r="ED579" s="684"/>
      <c r="EE579" s="684"/>
      <c r="EF579" s="684"/>
      <c r="EG579" s="684"/>
      <c r="EH579" s="684"/>
      <c r="EI579" s="684"/>
      <c r="EJ579" s="684"/>
      <c r="EK579" s="684"/>
      <c r="EL579" s="684"/>
      <c r="EM579" s="684"/>
      <c r="EN579" s="684"/>
      <c r="EO579" s="684"/>
      <c r="EP579" s="684"/>
      <c r="EQ579" s="684"/>
      <c r="ER579" s="684"/>
      <c r="ES579" s="684"/>
      <c r="ET579" s="684"/>
      <c r="EU579" s="684"/>
      <c r="EV579" s="684"/>
      <c r="EW579" s="684"/>
      <c r="EX579" s="684"/>
      <c r="EY579" s="684"/>
      <c r="EZ579" s="684"/>
      <c r="FA579" s="684"/>
      <c r="FB579" s="684"/>
      <c r="FC579" s="684"/>
      <c r="FD579" s="684"/>
      <c r="FE579" s="684"/>
      <c r="FF579" s="684"/>
      <c r="FG579" s="684"/>
      <c r="FH579" s="684"/>
      <c r="FI579" s="684"/>
      <c r="FJ579" s="684"/>
      <c r="FK579" s="684"/>
      <c r="FL579" s="684"/>
      <c r="FM579" s="684"/>
      <c r="FN579" s="684"/>
      <c r="FO579" s="684"/>
      <c r="FP579" s="684"/>
      <c r="FQ579" s="684"/>
      <c r="FR579" s="684"/>
      <c r="FS579" s="684"/>
      <c r="FT579" s="684"/>
      <c r="FU579" s="684"/>
      <c r="FV579" s="684"/>
      <c r="FW579" s="684"/>
      <c r="FX579" s="684"/>
      <c r="FY579" s="684"/>
      <c r="FZ579" s="684"/>
      <c r="GA579" s="684"/>
      <c r="GB579" s="684"/>
      <c r="GC579" s="684"/>
      <c r="GD579" s="684"/>
      <c r="GE579" s="684"/>
      <c r="GF579" s="684"/>
      <c r="GG579" s="684"/>
      <c r="GH579" s="684"/>
      <c r="GI579" s="684"/>
      <c r="GJ579" s="684"/>
      <c r="GK579" s="684"/>
      <c r="GL579" s="684"/>
      <c r="GM579" s="684"/>
      <c r="GN579" s="684"/>
      <c r="GO579" s="684"/>
      <c r="GP579" s="684"/>
      <c r="GQ579" s="684"/>
      <c r="GR579" s="684"/>
      <c r="GS579" s="684"/>
      <c r="GT579" s="684"/>
      <c r="GU579" s="684"/>
      <c r="GV579" s="684"/>
      <c r="GW579" s="684"/>
      <c r="GX579" s="684"/>
      <c r="GY579" s="684"/>
      <c r="GZ579" s="684"/>
      <c r="HA579" s="684"/>
      <c r="HB579" s="684"/>
      <c r="HC579" s="684"/>
      <c r="HD579" s="684"/>
      <c r="HE579" s="684"/>
      <c r="HF579" s="684"/>
      <c r="HG579" s="684"/>
      <c r="HH579" s="684"/>
      <c r="HI579" s="684"/>
      <c r="HJ579" s="684"/>
      <c r="HK579" s="684"/>
      <c r="HL579" s="684"/>
      <c r="HM579" s="684"/>
      <c r="HN579" s="684"/>
      <c r="HO579" s="684"/>
      <c r="HP579" s="684"/>
      <c r="HQ579" s="684"/>
      <c r="HR579" s="684"/>
      <c r="HS579" s="684"/>
      <c r="HT579" s="684"/>
    </row>
    <row r="580" spans="1:228">
      <c r="A580" s="543" t="s">
        <v>2790</v>
      </c>
      <c r="B580" s="544" t="s">
        <v>2791</v>
      </c>
      <c r="C580" s="555">
        <v>70.89</v>
      </c>
      <c r="D580" s="588">
        <v>0</v>
      </c>
      <c r="E580" s="589">
        <v>0</v>
      </c>
      <c r="F580" s="684"/>
      <c r="G580" s="684"/>
      <c r="H580" s="684"/>
      <c r="I580" s="684"/>
      <c r="J580" s="684"/>
      <c r="K580" s="684"/>
      <c r="L580" s="684"/>
      <c r="M580" s="684"/>
      <c r="N580" s="684"/>
      <c r="O580" s="684"/>
      <c r="P580" s="684"/>
      <c r="Q580" s="684"/>
      <c r="R580" s="684"/>
      <c r="S580" s="684"/>
      <c r="T580" s="684"/>
      <c r="U580" s="684"/>
      <c r="V580" s="684"/>
      <c r="W580" s="684"/>
      <c r="X580" s="684"/>
      <c r="Y580" s="684"/>
      <c r="Z580" s="684"/>
      <c r="AA580" s="684"/>
      <c r="AB580" s="684"/>
      <c r="AC580" s="684"/>
      <c r="AD580" s="684"/>
      <c r="AE580" s="684"/>
      <c r="AF580" s="684"/>
      <c r="AG580" s="684"/>
      <c r="AH580" s="684"/>
      <c r="AI580" s="684"/>
      <c r="AJ580" s="684"/>
      <c r="AK580" s="684"/>
      <c r="AL580" s="684"/>
      <c r="AM580" s="684"/>
      <c r="AN580" s="684"/>
      <c r="AO580" s="684"/>
      <c r="AP580" s="684"/>
      <c r="AQ580" s="684"/>
      <c r="AR580" s="684"/>
      <c r="AS580" s="684"/>
      <c r="AT580" s="684"/>
      <c r="AU580" s="684"/>
      <c r="AV580" s="684"/>
      <c r="AW580" s="684"/>
      <c r="AX580" s="684"/>
      <c r="AY580" s="684"/>
      <c r="AZ580" s="684"/>
      <c r="BA580" s="684"/>
      <c r="BB580" s="684"/>
      <c r="BC580" s="684"/>
      <c r="BD580" s="684"/>
      <c r="BE580" s="684"/>
      <c r="BF580" s="684"/>
      <c r="BG580" s="684"/>
      <c r="BH580" s="684"/>
      <c r="BI580" s="684"/>
      <c r="BJ580" s="684"/>
      <c r="BK580" s="684"/>
      <c r="BL580" s="684"/>
      <c r="BM580" s="684"/>
      <c r="BN580" s="684"/>
      <c r="BO580" s="684"/>
      <c r="BP580" s="684"/>
      <c r="BQ580" s="684"/>
      <c r="BR580" s="684"/>
      <c r="BS580" s="684"/>
      <c r="BT580" s="684"/>
      <c r="BU580" s="684"/>
      <c r="BV580" s="684"/>
      <c r="BW580" s="684"/>
      <c r="BX580" s="684"/>
      <c r="BY580" s="684"/>
      <c r="BZ580" s="684"/>
      <c r="CA580" s="684"/>
      <c r="CB580" s="684"/>
      <c r="CC580" s="684"/>
      <c r="CD580" s="684"/>
      <c r="CE580" s="684"/>
      <c r="CF580" s="684"/>
      <c r="CG580" s="684"/>
      <c r="CH580" s="684"/>
      <c r="CI580" s="684"/>
      <c r="CJ580" s="684"/>
      <c r="CK580" s="684"/>
      <c r="CL580" s="684"/>
      <c r="CM580" s="684"/>
      <c r="CN580" s="684"/>
      <c r="CO580" s="684"/>
      <c r="CP580" s="684"/>
      <c r="CQ580" s="684"/>
      <c r="CR580" s="684"/>
      <c r="CS580" s="684"/>
      <c r="CT580" s="684"/>
      <c r="CU580" s="684"/>
      <c r="CV580" s="684"/>
      <c r="CW580" s="684"/>
      <c r="CX580" s="684"/>
      <c r="CY580" s="684"/>
      <c r="CZ580" s="684"/>
      <c r="DA580" s="684"/>
      <c r="DB580" s="684"/>
      <c r="DC580" s="684"/>
      <c r="DD580" s="684"/>
      <c r="DE580" s="684"/>
      <c r="DF580" s="684"/>
      <c r="DG580" s="684"/>
      <c r="DH580" s="684"/>
      <c r="DI580" s="684"/>
      <c r="DJ580" s="684"/>
      <c r="DK580" s="684"/>
      <c r="DL580" s="684"/>
      <c r="DM580" s="684"/>
      <c r="DN580" s="684"/>
      <c r="DO580" s="684"/>
      <c r="DP580" s="684"/>
      <c r="DQ580" s="684"/>
      <c r="DR580" s="684"/>
      <c r="DS580" s="684"/>
      <c r="DT580" s="684"/>
      <c r="DU580" s="684"/>
      <c r="DV580" s="684"/>
      <c r="DW580" s="684"/>
      <c r="DX580" s="684"/>
      <c r="DY580" s="684"/>
      <c r="DZ580" s="684"/>
      <c r="EA580" s="684"/>
      <c r="EB580" s="684"/>
      <c r="EC580" s="684"/>
      <c r="ED580" s="684"/>
      <c r="EE580" s="684"/>
      <c r="EF580" s="684"/>
      <c r="EG580" s="684"/>
      <c r="EH580" s="684"/>
      <c r="EI580" s="684"/>
      <c r="EJ580" s="684"/>
      <c r="EK580" s="684"/>
      <c r="EL580" s="684"/>
      <c r="EM580" s="684"/>
      <c r="EN580" s="684"/>
      <c r="EO580" s="684"/>
      <c r="EP580" s="684"/>
      <c r="EQ580" s="684"/>
      <c r="ER580" s="684"/>
      <c r="ES580" s="684"/>
      <c r="ET580" s="684"/>
      <c r="EU580" s="684"/>
      <c r="EV580" s="684"/>
      <c r="EW580" s="684"/>
      <c r="EX580" s="684"/>
      <c r="EY580" s="684"/>
      <c r="EZ580" s="684"/>
      <c r="FA580" s="684"/>
      <c r="FB580" s="684"/>
      <c r="FC580" s="684"/>
      <c r="FD580" s="684"/>
      <c r="FE580" s="684"/>
      <c r="FF580" s="684"/>
      <c r="FG580" s="684"/>
      <c r="FH580" s="684"/>
      <c r="FI580" s="684"/>
      <c r="FJ580" s="684"/>
      <c r="FK580" s="684"/>
      <c r="FL580" s="684"/>
      <c r="FM580" s="684"/>
      <c r="FN580" s="684"/>
      <c r="FO580" s="684"/>
      <c r="FP580" s="684"/>
      <c r="FQ580" s="684"/>
      <c r="FR580" s="684"/>
      <c r="FS580" s="684"/>
      <c r="FT580" s="684"/>
      <c r="FU580" s="684"/>
      <c r="FV580" s="684"/>
      <c r="FW580" s="684"/>
      <c r="FX580" s="684"/>
      <c r="FY580" s="684"/>
      <c r="FZ580" s="684"/>
      <c r="GA580" s="684"/>
      <c r="GB580" s="684"/>
      <c r="GC580" s="684"/>
      <c r="GD580" s="684"/>
      <c r="GE580" s="684"/>
      <c r="GF580" s="684"/>
      <c r="GG580" s="684"/>
      <c r="GH580" s="684"/>
      <c r="GI580" s="684"/>
      <c r="GJ580" s="684"/>
      <c r="GK580" s="684"/>
      <c r="GL580" s="684"/>
      <c r="GM580" s="684"/>
      <c r="GN580" s="684"/>
      <c r="GO580" s="684"/>
      <c r="GP580" s="684"/>
      <c r="GQ580" s="684"/>
      <c r="GR580" s="684"/>
      <c r="GS580" s="684"/>
      <c r="GT580" s="684"/>
      <c r="GU580" s="684"/>
      <c r="GV580" s="684"/>
      <c r="GW580" s="684"/>
      <c r="GX580" s="684"/>
      <c r="GY580" s="684"/>
      <c r="GZ580" s="684"/>
      <c r="HA580" s="684"/>
      <c r="HB580" s="684"/>
      <c r="HC580" s="684"/>
      <c r="HD580" s="684"/>
      <c r="HE580" s="684"/>
      <c r="HF580" s="684"/>
      <c r="HG580" s="684"/>
      <c r="HH580" s="684"/>
      <c r="HI580" s="684"/>
      <c r="HJ580" s="684"/>
      <c r="HK580" s="684"/>
      <c r="HL580" s="684"/>
      <c r="HM580" s="684"/>
      <c r="HN580" s="684"/>
      <c r="HO580" s="684"/>
      <c r="HP580" s="684"/>
      <c r="HQ580" s="684"/>
      <c r="HR580" s="684"/>
      <c r="HS580" s="684"/>
      <c r="HT580" s="684"/>
    </row>
    <row r="581" spans="1:228">
      <c r="A581" s="543" t="s">
        <v>2792</v>
      </c>
      <c r="B581" s="544" t="s">
        <v>2793</v>
      </c>
      <c r="C581" s="545">
        <v>256.5</v>
      </c>
      <c r="D581" s="588">
        <v>0</v>
      </c>
      <c r="E581" s="589">
        <v>0</v>
      </c>
      <c r="F581" s="684"/>
      <c r="G581" s="684"/>
      <c r="H581" s="684"/>
      <c r="I581" s="684"/>
      <c r="J581" s="684"/>
      <c r="K581" s="684"/>
      <c r="L581" s="684"/>
      <c r="M581" s="684"/>
      <c r="N581" s="684"/>
      <c r="O581" s="684"/>
      <c r="P581" s="684"/>
      <c r="Q581" s="684"/>
      <c r="R581" s="684"/>
      <c r="S581" s="684"/>
      <c r="T581" s="684"/>
      <c r="U581" s="684"/>
      <c r="V581" s="684"/>
      <c r="W581" s="684"/>
      <c r="X581" s="684"/>
      <c r="Y581" s="684"/>
      <c r="Z581" s="684"/>
      <c r="AA581" s="684"/>
      <c r="AB581" s="684"/>
      <c r="AC581" s="684"/>
      <c r="AD581" s="684"/>
      <c r="AE581" s="684"/>
      <c r="AF581" s="684"/>
      <c r="AG581" s="684"/>
      <c r="AH581" s="684"/>
      <c r="AI581" s="684"/>
      <c r="AJ581" s="684"/>
      <c r="AK581" s="684"/>
      <c r="AL581" s="684"/>
      <c r="AM581" s="684"/>
      <c r="AN581" s="684"/>
      <c r="AO581" s="684"/>
      <c r="AP581" s="684"/>
      <c r="AQ581" s="684"/>
      <c r="AR581" s="684"/>
      <c r="AS581" s="684"/>
      <c r="AT581" s="684"/>
      <c r="AU581" s="684"/>
      <c r="AV581" s="684"/>
      <c r="AW581" s="684"/>
      <c r="AX581" s="684"/>
      <c r="AY581" s="684"/>
      <c r="AZ581" s="684"/>
      <c r="BA581" s="684"/>
      <c r="BB581" s="684"/>
      <c r="BC581" s="684"/>
      <c r="BD581" s="684"/>
      <c r="BE581" s="684"/>
      <c r="BF581" s="684"/>
      <c r="BG581" s="684"/>
      <c r="BH581" s="684"/>
      <c r="BI581" s="684"/>
      <c r="BJ581" s="684"/>
      <c r="BK581" s="684"/>
      <c r="BL581" s="684"/>
      <c r="BM581" s="684"/>
      <c r="BN581" s="684"/>
      <c r="BO581" s="684"/>
      <c r="BP581" s="684"/>
      <c r="BQ581" s="684"/>
      <c r="BR581" s="684"/>
      <c r="BS581" s="684"/>
      <c r="BT581" s="684"/>
      <c r="BU581" s="684"/>
      <c r="BV581" s="684"/>
      <c r="BW581" s="684"/>
      <c r="BX581" s="684"/>
      <c r="BY581" s="684"/>
      <c r="BZ581" s="684"/>
      <c r="CA581" s="684"/>
      <c r="CB581" s="684"/>
      <c r="CC581" s="684"/>
      <c r="CD581" s="684"/>
      <c r="CE581" s="684"/>
      <c r="CF581" s="684"/>
      <c r="CG581" s="684"/>
      <c r="CH581" s="684"/>
      <c r="CI581" s="684"/>
      <c r="CJ581" s="684"/>
      <c r="CK581" s="684"/>
      <c r="CL581" s="684"/>
      <c r="CM581" s="684"/>
      <c r="CN581" s="684"/>
      <c r="CO581" s="684"/>
      <c r="CP581" s="684"/>
      <c r="CQ581" s="684"/>
      <c r="CR581" s="684"/>
      <c r="CS581" s="684"/>
      <c r="CT581" s="684"/>
      <c r="CU581" s="684"/>
      <c r="CV581" s="684"/>
      <c r="CW581" s="684"/>
      <c r="CX581" s="684"/>
      <c r="CY581" s="684"/>
      <c r="CZ581" s="684"/>
      <c r="DA581" s="684"/>
      <c r="DB581" s="684"/>
      <c r="DC581" s="684"/>
      <c r="DD581" s="684"/>
      <c r="DE581" s="684"/>
      <c r="DF581" s="684"/>
      <c r="DG581" s="684"/>
      <c r="DH581" s="684"/>
      <c r="DI581" s="684"/>
      <c r="DJ581" s="684"/>
      <c r="DK581" s="684"/>
      <c r="DL581" s="684"/>
      <c r="DM581" s="684"/>
      <c r="DN581" s="684"/>
      <c r="DO581" s="684"/>
      <c r="DP581" s="684"/>
      <c r="DQ581" s="684"/>
      <c r="DR581" s="684"/>
      <c r="DS581" s="684"/>
      <c r="DT581" s="684"/>
      <c r="DU581" s="684"/>
      <c r="DV581" s="684"/>
      <c r="DW581" s="684"/>
      <c r="DX581" s="684"/>
      <c r="DY581" s="684"/>
      <c r="DZ581" s="684"/>
      <c r="EA581" s="684"/>
      <c r="EB581" s="684"/>
      <c r="EC581" s="684"/>
      <c r="ED581" s="684"/>
      <c r="EE581" s="684"/>
      <c r="EF581" s="684"/>
      <c r="EG581" s="684"/>
      <c r="EH581" s="684"/>
      <c r="EI581" s="684"/>
      <c r="EJ581" s="684"/>
      <c r="EK581" s="684"/>
      <c r="EL581" s="684"/>
      <c r="EM581" s="684"/>
      <c r="EN581" s="684"/>
      <c r="EO581" s="684"/>
      <c r="EP581" s="684"/>
      <c r="EQ581" s="684"/>
      <c r="ER581" s="684"/>
      <c r="ES581" s="684"/>
      <c r="ET581" s="684"/>
      <c r="EU581" s="684"/>
      <c r="EV581" s="684"/>
      <c r="EW581" s="684"/>
      <c r="EX581" s="684"/>
      <c r="EY581" s="684"/>
      <c r="EZ581" s="684"/>
      <c r="FA581" s="684"/>
      <c r="FB581" s="684"/>
      <c r="FC581" s="684"/>
      <c r="FD581" s="684"/>
      <c r="FE581" s="684"/>
      <c r="FF581" s="684"/>
      <c r="FG581" s="684"/>
      <c r="FH581" s="684"/>
      <c r="FI581" s="684"/>
      <c r="FJ581" s="684"/>
      <c r="FK581" s="684"/>
      <c r="FL581" s="684"/>
      <c r="FM581" s="684"/>
      <c r="FN581" s="684"/>
      <c r="FO581" s="684"/>
      <c r="FP581" s="684"/>
      <c r="FQ581" s="684"/>
      <c r="FR581" s="684"/>
      <c r="FS581" s="684"/>
      <c r="FT581" s="684"/>
      <c r="FU581" s="684"/>
      <c r="FV581" s="684"/>
      <c r="FW581" s="684"/>
      <c r="FX581" s="684"/>
      <c r="FY581" s="684"/>
      <c r="FZ581" s="684"/>
      <c r="GA581" s="684"/>
      <c r="GB581" s="684"/>
      <c r="GC581" s="684"/>
      <c r="GD581" s="684"/>
      <c r="GE581" s="684"/>
      <c r="GF581" s="684"/>
      <c r="GG581" s="684"/>
      <c r="GH581" s="684"/>
      <c r="GI581" s="684"/>
      <c r="GJ581" s="684"/>
      <c r="GK581" s="684"/>
      <c r="GL581" s="684"/>
      <c r="GM581" s="684"/>
      <c r="GN581" s="684"/>
      <c r="GO581" s="684"/>
      <c r="GP581" s="684"/>
      <c r="GQ581" s="684"/>
      <c r="GR581" s="684"/>
      <c r="GS581" s="684"/>
      <c r="GT581" s="684"/>
      <c r="GU581" s="684"/>
      <c r="GV581" s="684"/>
      <c r="GW581" s="684"/>
      <c r="GX581" s="684"/>
      <c r="GY581" s="684"/>
      <c r="GZ581" s="684"/>
      <c r="HA581" s="684"/>
      <c r="HB581" s="684"/>
      <c r="HC581" s="684"/>
      <c r="HD581" s="684"/>
      <c r="HE581" s="684"/>
      <c r="HF581" s="684"/>
      <c r="HG581" s="684"/>
      <c r="HH581" s="684"/>
      <c r="HI581" s="684"/>
      <c r="HJ581" s="684"/>
      <c r="HK581" s="684"/>
      <c r="HL581" s="684"/>
      <c r="HM581" s="684"/>
      <c r="HN581" s="684"/>
      <c r="HO581" s="684"/>
      <c r="HP581" s="684"/>
      <c r="HQ581" s="684"/>
      <c r="HR581" s="684"/>
      <c r="HS581" s="684"/>
      <c r="HT581" s="684"/>
    </row>
    <row r="582" spans="1:228">
      <c r="A582" s="543" t="s">
        <v>2794</v>
      </c>
      <c r="B582" s="544" t="s">
        <v>2795</v>
      </c>
      <c r="C582" s="545">
        <v>84.35</v>
      </c>
      <c r="D582" s="588">
        <v>0</v>
      </c>
      <c r="E582" s="589">
        <v>0</v>
      </c>
      <c r="F582" s="684"/>
      <c r="G582" s="684"/>
      <c r="H582" s="684"/>
      <c r="I582" s="684"/>
      <c r="J582" s="684"/>
      <c r="K582" s="684"/>
      <c r="L582" s="684"/>
      <c r="M582" s="684"/>
      <c r="N582" s="684"/>
      <c r="O582" s="684"/>
      <c r="P582" s="684"/>
      <c r="Q582" s="684"/>
      <c r="R582" s="684"/>
      <c r="S582" s="684"/>
      <c r="T582" s="684"/>
      <c r="U582" s="684"/>
      <c r="V582" s="684"/>
      <c r="W582" s="684"/>
      <c r="X582" s="684"/>
      <c r="Y582" s="684"/>
      <c r="Z582" s="684"/>
      <c r="AA582" s="684"/>
      <c r="AB582" s="684"/>
      <c r="AC582" s="684"/>
      <c r="AD582" s="684"/>
      <c r="AE582" s="684"/>
      <c r="AF582" s="684"/>
      <c r="AG582" s="684"/>
      <c r="AH582" s="684"/>
      <c r="AI582" s="684"/>
      <c r="AJ582" s="684"/>
      <c r="AK582" s="684"/>
      <c r="AL582" s="684"/>
      <c r="AM582" s="684"/>
      <c r="AN582" s="684"/>
      <c r="AO582" s="684"/>
      <c r="AP582" s="684"/>
      <c r="AQ582" s="684"/>
      <c r="AR582" s="684"/>
      <c r="AS582" s="684"/>
      <c r="AT582" s="684"/>
      <c r="AU582" s="684"/>
      <c r="AV582" s="684"/>
      <c r="AW582" s="684"/>
      <c r="AX582" s="684"/>
      <c r="AY582" s="684"/>
      <c r="AZ582" s="684"/>
      <c r="BA582" s="684"/>
      <c r="BB582" s="684"/>
      <c r="BC582" s="684"/>
      <c r="BD582" s="684"/>
      <c r="BE582" s="684"/>
      <c r="BF582" s="684"/>
      <c r="BG582" s="684"/>
      <c r="BH582" s="684"/>
      <c r="BI582" s="684"/>
      <c r="BJ582" s="684"/>
      <c r="BK582" s="684"/>
      <c r="BL582" s="684"/>
      <c r="BM582" s="684"/>
      <c r="BN582" s="684"/>
      <c r="BO582" s="684"/>
      <c r="BP582" s="684"/>
      <c r="BQ582" s="684"/>
      <c r="BR582" s="684"/>
      <c r="BS582" s="684"/>
      <c r="BT582" s="684"/>
      <c r="BU582" s="684"/>
      <c r="BV582" s="684"/>
      <c r="BW582" s="684"/>
      <c r="BX582" s="684"/>
      <c r="BY582" s="684"/>
      <c r="BZ582" s="684"/>
      <c r="CA582" s="684"/>
      <c r="CB582" s="684"/>
      <c r="CC582" s="684"/>
      <c r="CD582" s="684"/>
      <c r="CE582" s="684"/>
      <c r="CF582" s="684"/>
      <c r="CG582" s="684"/>
      <c r="CH582" s="684"/>
      <c r="CI582" s="684"/>
      <c r="CJ582" s="684"/>
      <c r="CK582" s="684"/>
      <c r="CL582" s="684"/>
      <c r="CM582" s="684"/>
      <c r="CN582" s="684"/>
      <c r="CO582" s="684"/>
      <c r="CP582" s="684"/>
      <c r="CQ582" s="684"/>
      <c r="CR582" s="684"/>
      <c r="CS582" s="684"/>
      <c r="CT582" s="684"/>
      <c r="CU582" s="684"/>
      <c r="CV582" s="684"/>
      <c r="CW582" s="684"/>
      <c r="CX582" s="684"/>
      <c r="CY582" s="684"/>
      <c r="CZ582" s="684"/>
      <c r="DA582" s="684"/>
      <c r="DB582" s="684"/>
      <c r="DC582" s="684"/>
      <c r="DD582" s="684"/>
      <c r="DE582" s="684"/>
      <c r="DF582" s="684"/>
      <c r="DG582" s="684"/>
      <c r="DH582" s="684"/>
      <c r="DI582" s="684"/>
      <c r="DJ582" s="684"/>
      <c r="DK582" s="684"/>
      <c r="DL582" s="684"/>
      <c r="DM582" s="684"/>
      <c r="DN582" s="684"/>
      <c r="DO582" s="684"/>
      <c r="DP582" s="684"/>
      <c r="DQ582" s="684"/>
      <c r="DR582" s="684"/>
      <c r="DS582" s="684"/>
      <c r="DT582" s="684"/>
      <c r="DU582" s="684"/>
      <c r="DV582" s="684"/>
      <c r="DW582" s="684"/>
      <c r="DX582" s="684"/>
      <c r="DY582" s="684"/>
      <c r="DZ582" s="684"/>
      <c r="EA582" s="684"/>
      <c r="EB582" s="684"/>
      <c r="EC582" s="684"/>
      <c r="ED582" s="684"/>
      <c r="EE582" s="684"/>
      <c r="EF582" s="684"/>
      <c r="EG582" s="684"/>
      <c r="EH582" s="684"/>
      <c r="EI582" s="684"/>
      <c r="EJ582" s="684"/>
      <c r="EK582" s="684"/>
      <c r="EL582" s="684"/>
      <c r="EM582" s="684"/>
      <c r="EN582" s="684"/>
      <c r="EO582" s="684"/>
      <c r="EP582" s="684"/>
      <c r="EQ582" s="684"/>
      <c r="ER582" s="684"/>
      <c r="ES582" s="684"/>
      <c r="ET582" s="684"/>
      <c r="EU582" s="684"/>
      <c r="EV582" s="684"/>
      <c r="EW582" s="684"/>
      <c r="EX582" s="684"/>
      <c r="EY582" s="684"/>
      <c r="EZ582" s="684"/>
      <c r="FA582" s="684"/>
      <c r="FB582" s="684"/>
      <c r="FC582" s="684"/>
      <c r="FD582" s="684"/>
      <c r="FE582" s="684"/>
      <c r="FF582" s="684"/>
      <c r="FG582" s="684"/>
      <c r="FH582" s="684"/>
      <c r="FI582" s="684"/>
      <c r="FJ582" s="684"/>
      <c r="FK582" s="684"/>
      <c r="FL582" s="684"/>
      <c r="FM582" s="684"/>
      <c r="FN582" s="684"/>
      <c r="FO582" s="684"/>
      <c r="FP582" s="684"/>
      <c r="FQ582" s="684"/>
      <c r="FR582" s="684"/>
      <c r="FS582" s="684"/>
      <c r="FT582" s="684"/>
      <c r="FU582" s="684"/>
      <c r="FV582" s="684"/>
      <c r="FW582" s="684"/>
      <c r="FX582" s="684"/>
      <c r="FY582" s="684"/>
      <c r="FZ582" s="684"/>
      <c r="GA582" s="684"/>
      <c r="GB582" s="684"/>
      <c r="GC582" s="684"/>
      <c r="GD582" s="684"/>
      <c r="GE582" s="684"/>
      <c r="GF582" s="684"/>
      <c r="GG582" s="684"/>
      <c r="GH582" s="684"/>
      <c r="GI582" s="684"/>
      <c r="GJ582" s="684"/>
      <c r="GK582" s="684"/>
      <c r="GL582" s="684"/>
      <c r="GM582" s="684"/>
      <c r="GN582" s="684"/>
      <c r="GO582" s="684"/>
      <c r="GP582" s="684"/>
      <c r="GQ582" s="684"/>
      <c r="GR582" s="684"/>
      <c r="GS582" s="684"/>
      <c r="GT582" s="684"/>
      <c r="GU582" s="684"/>
      <c r="GV582" s="684"/>
      <c r="GW582" s="684"/>
      <c r="GX582" s="684"/>
      <c r="GY582" s="684"/>
      <c r="GZ582" s="684"/>
      <c r="HA582" s="684"/>
      <c r="HB582" s="684"/>
      <c r="HC582" s="684"/>
      <c r="HD582" s="684"/>
      <c r="HE582" s="684"/>
      <c r="HF582" s="684"/>
      <c r="HG582" s="684"/>
      <c r="HH582" s="684"/>
      <c r="HI582" s="684"/>
      <c r="HJ582" s="684"/>
      <c r="HK582" s="684"/>
      <c r="HL582" s="684"/>
      <c r="HM582" s="684"/>
      <c r="HN582" s="684"/>
      <c r="HO582" s="684"/>
      <c r="HP582" s="684"/>
      <c r="HQ582" s="684"/>
      <c r="HR582" s="684"/>
      <c r="HS582" s="684"/>
      <c r="HT582" s="684"/>
    </row>
    <row r="583" spans="1:228">
      <c r="A583" s="543" t="s">
        <v>2796</v>
      </c>
      <c r="B583" s="544" t="s">
        <v>2797</v>
      </c>
      <c r="C583" s="545">
        <v>62.13</v>
      </c>
      <c r="D583" s="588">
        <v>0</v>
      </c>
      <c r="E583" s="589">
        <v>0</v>
      </c>
      <c r="F583" s="684"/>
      <c r="G583" s="684"/>
      <c r="H583" s="684"/>
      <c r="I583" s="684"/>
      <c r="J583" s="684"/>
      <c r="K583" s="684"/>
      <c r="L583" s="684"/>
      <c r="M583" s="684"/>
      <c r="N583" s="684"/>
      <c r="O583" s="684"/>
      <c r="P583" s="684"/>
      <c r="Q583" s="684"/>
      <c r="R583" s="684"/>
      <c r="S583" s="684"/>
      <c r="T583" s="684"/>
      <c r="U583" s="684"/>
      <c r="V583" s="684"/>
      <c r="W583" s="684"/>
      <c r="X583" s="684"/>
      <c r="Y583" s="684"/>
      <c r="Z583" s="684"/>
      <c r="AA583" s="684"/>
      <c r="AB583" s="684"/>
      <c r="AC583" s="684"/>
      <c r="AD583" s="684"/>
      <c r="AE583" s="684"/>
      <c r="AF583" s="684"/>
      <c r="AG583" s="684"/>
      <c r="AH583" s="684"/>
      <c r="AI583" s="684"/>
      <c r="AJ583" s="684"/>
      <c r="AK583" s="684"/>
      <c r="AL583" s="684"/>
      <c r="AM583" s="684"/>
      <c r="AN583" s="684"/>
      <c r="AO583" s="684"/>
      <c r="AP583" s="684"/>
      <c r="AQ583" s="684"/>
      <c r="AR583" s="684"/>
      <c r="AS583" s="684"/>
      <c r="AT583" s="684"/>
      <c r="AU583" s="684"/>
      <c r="AV583" s="684"/>
      <c r="AW583" s="684"/>
      <c r="AX583" s="684"/>
      <c r="AY583" s="684"/>
      <c r="AZ583" s="684"/>
      <c r="BA583" s="684"/>
      <c r="BB583" s="684"/>
      <c r="BC583" s="684"/>
      <c r="BD583" s="684"/>
      <c r="BE583" s="684"/>
      <c r="BF583" s="684"/>
      <c r="BG583" s="684"/>
      <c r="BH583" s="684"/>
      <c r="BI583" s="684"/>
      <c r="BJ583" s="684"/>
      <c r="BK583" s="684"/>
      <c r="BL583" s="684"/>
      <c r="BM583" s="684"/>
      <c r="BN583" s="684"/>
      <c r="BO583" s="684"/>
      <c r="BP583" s="684"/>
      <c r="BQ583" s="684"/>
      <c r="BR583" s="684"/>
      <c r="BS583" s="684"/>
      <c r="BT583" s="684"/>
      <c r="BU583" s="684"/>
      <c r="BV583" s="684"/>
      <c r="BW583" s="684"/>
      <c r="BX583" s="684"/>
      <c r="BY583" s="684"/>
      <c r="BZ583" s="684"/>
      <c r="CA583" s="684"/>
      <c r="CB583" s="684"/>
      <c r="CC583" s="684"/>
      <c r="CD583" s="684"/>
      <c r="CE583" s="684"/>
      <c r="CF583" s="684"/>
      <c r="CG583" s="684"/>
      <c r="CH583" s="684"/>
      <c r="CI583" s="684"/>
      <c r="CJ583" s="684"/>
      <c r="CK583" s="684"/>
      <c r="CL583" s="684"/>
      <c r="CM583" s="684"/>
      <c r="CN583" s="684"/>
      <c r="CO583" s="684"/>
      <c r="CP583" s="684"/>
      <c r="CQ583" s="684"/>
      <c r="CR583" s="684"/>
      <c r="CS583" s="684"/>
      <c r="CT583" s="684"/>
      <c r="CU583" s="684"/>
      <c r="CV583" s="684"/>
      <c r="CW583" s="684"/>
      <c r="CX583" s="684"/>
      <c r="CY583" s="684"/>
      <c r="CZ583" s="684"/>
      <c r="DA583" s="684"/>
      <c r="DB583" s="684"/>
      <c r="DC583" s="684"/>
      <c r="DD583" s="684"/>
      <c r="DE583" s="684"/>
      <c r="DF583" s="684"/>
      <c r="DG583" s="684"/>
      <c r="DH583" s="684"/>
      <c r="DI583" s="684"/>
      <c r="DJ583" s="684"/>
      <c r="DK583" s="684"/>
      <c r="DL583" s="684"/>
      <c r="DM583" s="684"/>
      <c r="DN583" s="684"/>
      <c r="DO583" s="684"/>
      <c r="DP583" s="684"/>
      <c r="DQ583" s="684"/>
      <c r="DR583" s="684"/>
      <c r="DS583" s="684"/>
      <c r="DT583" s="684"/>
      <c r="DU583" s="684"/>
      <c r="DV583" s="684"/>
      <c r="DW583" s="684"/>
      <c r="DX583" s="684"/>
      <c r="DY583" s="684"/>
      <c r="DZ583" s="684"/>
      <c r="EA583" s="684"/>
      <c r="EB583" s="684"/>
      <c r="EC583" s="684"/>
      <c r="ED583" s="684"/>
      <c r="EE583" s="684"/>
      <c r="EF583" s="684"/>
      <c r="EG583" s="684"/>
      <c r="EH583" s="684"/>
      <c r="EI583" s="684"/>
      <c r="EJ583" s="684"/>
      <c r="EK583" s="684"/>
      <c r="EL583" s="684"/>
      <c r="EM583" s="684"/>
      <c r="EN583" s="684"/>
      <c r="EO583" s="684"/>
      <c r="EP583" s="684"/>
      <c r="EQ583" s="684"/>
      <c r="ER583" s="684"/>
      <c r="ES583" s="684"/>
      <c r="ET583" s="684"/>
      <c r="EU583" s="684"/>
      <c r="EV583" s="684"/>
      <c r="EW583" s="684"/>
      <c r="EX583" s="684"/>
      <c r="EY583" s="684"/>
      <c r="EZ583" s="684"/>
      <c r="FA583" s="684"/>
      <c r="FB583" s="684"/>
      <c r="FC583" s="684"/>
      <c r="FD583" s="684"/>
      <c r="FE583" s="684"/>
      <c r="FF583" s="684"/>
      <c r="FG583" s="684"/>
      <c r="FH583" s="684"/>
      <c r="FI583" s="684"/>
      <c r="FJ583" s="684"/>
      <c r="FK583" s="684"/>
      <c r="FL583" s="684"/>
      <c r="FM583" s="684"/>
      <c r="FN583" s="684"/>
      <c r="FO583" s="684"/>
      <c r="FP583" s="684"/>
      <c r="FQ583" s="684"/>
      <c r="FR583" s="684"/>
      <c r="FS583" s="684"/>
      <c r="FT583" s="684"/>
      <c r="FU583" s="684"/>
      <c r="FV583" s="684"/>
      <c r="FW583" s="684"/>
      <c r="FX583" s="684"/>
      <c r="FY583" s="684"/>
      <c r="FZ583" s="684"/>
      <c r="GA583" s="684"/>
      <c r="GB583" s="684"/>
      <c r="GC583" s="684"/>
      <c r="GD583" s="684"/>
      <c r="GE583" s="684"/>
      <c r="GF583" s="684"/>
      <c r="GG583" s="684"/>
      <c r="GH583" s="684"/>
      <c r="GI583" s="684"/>
      <c r="GJ583" s="684"/>
      <c r="GK583" s="684"/>
      <c r="GL583" s="684"/>
      <c r="GM583" s="684"/>
      <c r="GN583" s="684"/>
      <c r="GO583" s="684"/>
      <c r="GP583" s="684"/>
      <c r="GQ583" s="684"/>
      <c r="GR583" s="684"/>
      <c r="GS583" s="684"/>
      <c r="GT583" s="684"/>
      <c r="GU583" s="684"/>
      <c r="GV583" s="684"/>
      <c r="GW583" s="684"/>
      <c r="GX583" s="684"/>
      <c r="GY583" s="684"/>
      <c r="GZ583" s="684"/>
      <c r="HA583" s="684"/>
      <c r="HB583" s="684"/>
      <c r="HC583" s="684"/>
      <c r="HD583" s="684"/>
      <c r="HE583" s="684"/>
      <c r="HF583" s="684"/>
      <c r="HG583" s="684"/>
      <c r="HH583" s="684"/>
      <c r="HI583" s="684"/>
      <c r="HJ583" s="684"/>
      <c r="HK583" s="684"/>
      <c r="HL583" s="684"/>
      <c r="HM583" s="684"/>
      <c r="HN583" s="684"/>
      <c r="HO583" s="684"/>
      <c r="HP583" s="684"/>
      <c r="HQ583" s="684"/>
      <c r="HR583" s="684"/>
      <c r="HS583" s="684"/>
      <c r="HT583" s="684"/>
    </row>
    <row r="584" spans="1:228">
      <c r="A584" s="543" t="s">
        <v>2798</v>
      </c>
      <c r="B584" s="544" t="s">
        <v>2799</v>
      </c>
      <c r="C584" s="545">
        <v>55.94</v>
      </c>
      <c r="D584" s="588">
        <v>0</v>
      </c>
      <c r="E584" s="589">
        <v>0</v>
      </c>
      <c r="F584" s="684"/>
      <c r="G584" s="684"/>
      <c r="H584" s="684"/>
      <c r="I584" s="684"/>
      <c r="J584" s="684"/>
      <c r="K584" s="684"/>
      <c r="L584" s="684"/>
      <c r="M584" s="684"/>
      <c r="N584" s="684"/>
      <c r="O584" s="684"/>
      <c r="P584" s="684"/>
      <c r="Q584" s="684"/>
      <c r="R584" s="684"/>
      <c r="S584" s="684"/>
      <c r="T584" s="684"/>
      <c r="U584" s="684"/>
      <c r="V584" s="684"/>
      <c r="W584" s="684"/>
      <c r="X584" s="684"/>
      <c r="Y584" s="684"/>
      <c r="Z584" s="684"/>
      <c r="AA584" s="684"/>
      <c r="AB584" s="684"/>
      <c r="AC584" s="684"/>
      <c r="AD584" s="684"/>
      <c r="AE584" s="684"/>
      <c r="AF584" s="684"/>
      <c r="AG584" s="684"/>
      <c r="AH584" s="684"/>
      <c r="AI584" s="684"/>
      <c r="AJ584" s="684"/>
      <c r="AK584" s="684"/>
      <c r="AL584" s="684"/>
      <c r="AM584" s="684"/>
      <c r="AN584" s="684"/>
      <c r="AO584" s="684"/>
      <c r="AP584" s="684"/>
      <c r="AQ584" s="684"/>
      <c r="AR584" s="684"/>
      <c r="AS584" s="684"/>
      <c r="AT584" s="684"/>
      <c r="AU584" s="684"/>
      <c r="AV584" s="684"/>
      <c r="AW584" s="684"/>
      <c r="AX584" s="684"/>
      <c r="AY584" s="684"/>
      <c r="AZ584" s="684"/>
      <c r="BA584" s="684"/>
      <c r="BB584" s="684"/>
      <c r="BC584" s="684"/>
      <c r="BD584" s="684"/>
      <c r="BE584" s="684"/>
      <c r="BF584" s="684"/>
      <c r="BG584" s="684"/>
      <c r="BH584" s="684"/>
      <c r="BI584" s="684"/>
      <c r="BJ584" s="684"/>
      <c r="BK584" s="684"/>
      <c r="BL584" s="684"/>
      <c r="BM584" s="684"/>
      <c r="BN584" s="684"/>
      <c r="BO584" s="684"/>
      <c r="BP584" s="684"/>
      <c r="BQ584" s="684"/>
      <c r="BR584" s="684"/>
      <c r="BS584" s="684"/>
      <c r="BT584" s="684"/>
      <c r="BU584" s="684"/>
      <c r="BV584" s="684"/>
      <c r="BW584" s="684"/>
      <c r="BX584" s="684"/>
      <c r="BY584" s="684"/>
      <c r="BZ584" s="684"/>
      <c r="CA584" s="684"/>
      <c r="CB584" s="684"/>
      <c r="CC584" s="684"/>
      <c r="CD584" s="684"/>
      <c r="CE584" s="684"/>
      <c r="CF584" s="684"/>
      <c r="CG584" s="684"/>
      <c r="CH584" s="684"/>
      <c r="CI584" s="684"/>
      <c r="CJ584" s="684"/>
      <c r="CK584" s="684"/>
      <c r="CL584" s="684"/>
      <c r="CM584" s="684"/>
      <c r="CN584" s="684"/>
      <c r="CO584" s="684"/>
      <c r="CP584" s="684"/>
      <c r="CQ584" s="684"/>
      <c r="CR584" s="684"/>
      <c r="CS584" s="684"/>
      <c r="CT584" s="684"/>
      <c r="CU584" s="684"/>
      <c r="CV584" s="684"/>
      <c r="CW584" s="684"/>
      <c r="CX584" s="684"/>
      <c r="CY584" s="684"/>
      <c r="CZ584" s="684"/>
      <c r="DA584" s="684"/>
      <c r="DB584" s="684"/>
      <c r="DC584" s="684"/>
      <c r="DD584" s="684"/>
      <c r="DE584" s="684"/>
      <c r="DF584" s="684"/>
      <c r="DG584" s="684"/>
      <c r="DH584" s="684"/>
      <c r="DI584" s="684"/>
      <c r="DJ584" s="684"/>
      <c r="DK584" s="684"/>
      <c r="DL584" s="684"/>
      <c r="DM584" s="684"/>
      <c r="DN584" s="684"/>
      <c r="DO584" s="684"/>
      <c r="DP584" s="684"/>
      <c r="DQ584" s="684"/>
      <c r="DR584" s="684"/>
      <c r="DS584" s="684"/>
      <c r="DT584" s="684"/>
      <c r="DU584" s="684"/>
      <c r="DV584" s="684"/>
      <c r="DW584" s="684"/>
      <c r="DX584" s="684"/>
      <c r="DY584" s="684"/>
      <c r="DZ584" s="684"/>
      <c r="EA584" s="684"/>
      <c r="EB584" s="684"/>
      <c r="EC584" s="684"/>
      <c r="ED584" s="684"/>
      <c r="EE584" s="684"/>
      <c r="EF584" s="684"/>
      <c r="EG584" s="684"/>
      <c r="EH584" s="684"/>
      <c r="EI584" s="684"/>
      <c r="EJ584" s="684"/>
      <c r="EK584" s="684"/>
      <c r="EL584" s="684"/>
      <c r="EM584" s="684"/>
      <c r="EN584" s="684"/>
      <c r="EO584" s="684"/>
      <c r="EP584" s="684"/>
      <c r="EQ584" s="684"/>
      <c r="ER584" s="684"/>
      <c r="ES584" s="684"/>
      <c r="ET584" s="684"/>
      <c r="EU584" s="684"/>
      <c r="EV584" s="684"/>
      <c r="EW584" s="684"/>
      <c r="EX584" s="684"/>
      <c r="EY584" s="684"/>
      <c r="EZ584" s="684"/>
      <c r="FA584" s="684"/>
      <c r="FB584" s="684"/>
      <c r="FC584" s="684"/>
      <c r="FD584" s="684"/>
      <c r="FE584" s="684"/>
      <c r="FF584" s="684"/>
      <c r="FG584" s="684"/>
      <c r="FH584" s="684"/>
      <c r="FI584" s="684"/>
      <c r="FJ584" s="684"/>
      <c r="FK584" s="684"/>
      <c r="FL584" s="684"/>
      <c r="FM584" s="684"/>
      <c r="FN584" s="684"/>
      <c r="FO584" s="684"/>
      <c r="FP584" s="684"/>
      <c r="FQ584" s="684"/>
      <c r="FR584" s="684"/>
      <c r="FS584" s="684"/>
      <c r="FT584" s="684"/>
      <c r="FU584" s="684"/>
      <c r="FV584" s="684"/>
      <c r="FW584" s="684"/>
      <c r="FX584" s="684"/>
      <c r="FY584" s="684"/>
      <c r="FZ584" s="684"/>
      <c r="GA584" s="684"/>
      <c r="GB584" s="684"/>
      <c r="GC584" s="684"/>
      <c r="GD584" s="684"/>
      <c r="GE584" s="684"/>
      <c r="GF584" s="684"/>
      <c r="GG584" s="684"/>
      <c r="GH584" s="684"/>
      <c r="GI584" s="684"/>
      <c r="GJ584" s="684"/>
      <c r="GK584" s="684"/>
      <c r="GL584" s="684"/>
      <c r="GM584" s="684"/>
      <c r="GN584" s="684"/>
      <c r="GO584" s="684"/>
      <c r="GP584" s="684"/>
      <c r="GQ584" s="684"/>
      <c r="GR584" s="684"/>
      <c r="GS584" s="684"/>
      <c r="GT584" s="684"/>
      <c r="GU584" s="684"/>
      <c r="GV584" s="684"/>
      <c r="GW584" s="684"/>
      <c r="GX584" s="684"/>
      <c r="GY584" s="684"/>
      <c r="GZ584" s="684"/>
      <c r="HA584" s="684"/>
      <c r="HB584" s="684"/>
      <c r="HC584" s="684"/>
      <c r="HD584" s="684"/>
      <c r="HE584" s="684"/>
      <c r="HF584" s="684"/>
      <c r="HG584" s="684"/>
      <c r="HH584" s="684"/>
      <c r="HI584" s="684"/>
      <c r="HJ584" s="684"/>
      <c r="HK584" s="684"/>
      <c r="HL584" s="684"/>
      <c r="HM584" s="684"/>
      <c r="HN584" s="684"/>
      <c r="HO584" s="684"/>
      <c r="HP584" s="684"/>
      <c r="HQ584" s="684"/>
      <c r="HR584" s="684"/>
      <c r="HS584" s="684"/>
      <c r="HT584" s="684"/>
    </row>
    <row r="585" spans="1:228">
      <c r="A585" s="543" t="s">
        <v>2800</v>
      </c>
      <c r="B585" s="544" t="s">
        <v>2801</v>
      </c>
      <c r="C585" s="545">
        <v>44.6</v>
      </c>
      <c r="D585" s="588">
        <v>0</v>
      </c>
      <c r="E585" s="589">
        <v>0</v>
      </c>
      <c r="F585" s="684"/>
      <c r="G585" s="684"/>
      <c r="H585" s="684"/>
      <c r="I585" s="684"/>
      <c r="J585" s="684"/>
      <c r="K585" s="684"/>
      <c r="L585" s="684"/>
      <c r="M585" s="684"/>
      <c r="N585" s="684"/>
      <c r="O585" s="684"/>
      <c r="P585" s="684"/>
      <c r="Q585" s="684"/>
      <c r="R585" s="684"/>
      <c r="S585" s="684"/>
      <c r="T585" s="684"/>
      <c r="U585" s="684"/>
      <c r="V585" s="684"/>
      <c r="W585" s="684"/>
      <c r="X585" s="684"/>
      <c r="Y585" s="684"/>
      <c r="Z585" s="684"/>
      <c r="AA585" s="684"/>
      <c r="AB585" s="684"/>
      <c r="AC585" s="684"/>
      <c r="AD585" s="684"/>
      <c r="AE585" s="684"/>
      <c r="AF585" s="684"/>
      <c r="AG585" s="684"/>
      <c r="AH585" s="684"/>
      <c r="AI585" s="684"/>
      <c r="AJ585" s="684"/>
      <c r="AK585" s="684"/>
      <c r="AL585" s="684"/>
      <c r="AM585" s="684"/>
      <c r="AN585" s="684"/>
      <c r="AO585" s="684"/>
      <c r="AP585" s="684"/>
      <c r="AQ585" s="684"/>
      <c r="AR585" s="684"/>
      <c r="AS585" s="684"/>
      <c r="AT585" s="684"/>
      <c r="AU585" s="684"/>
      <c r="AV585" s="684"/>
      <c r="AW585" s="684"/>
      <c r="AX585" s="684"/>
      <c r="AY585" s="684"/>
      <c r="AZ585" s="684"/>
      <c r="BA585" s="684"/>
      <c r="BB585" s="684"/>
      <c r="BC585" s="684"/>
      <c r="BD585" s="684"/>
      <c r="BE585" s="684"/>
      <c r="BF585" s="684"/>
      <c r="BG585" s="684"/>
      <c r="BH585" s="684"/>
      <c r="BI585" s="684"/>
      <c r="BJ585" s="684"/>
      <c r="BK585" s="684"/>
      <c r="BL585" s="684"/>
      <c r="BM585" s="684"/>
      <c r="BN585" s="684"/>
      <c r="BO585" s="684"/>
      <c r="BP585" s="684"/>
      <c r="BQ585" s="684"/>
      <c r="BR585" s="684"/>
      <c r="BS585" s="684"/>
      <c r="BT585" s="684"/>
      <c r="BU585" s="684"/>
      <c r="BV585" s="684"/>
      <c r="BW585" s="684"/>
      <c r="BX585" s="684"/>
      <c r="BY585" s="684"/>
      <c r="BZ585" s="684"/>
      <c r="CA585" s="684"/>
      <c r="CB585" s="684"/>
      <c r="CC585" s="684"/>
      <c r="CD585" s="684"/>
      <c r="CE585" s="684"/>
      <c r="CF585" s="684"/>
      <c r="CG585" s="684"/>
      <c r="CH585" s="684"/>
      <c r="CI585" s="684"/>
      <c r="CJ585" s="684"/>
      <c r="CK585" s="684"/>
      <c r="CL585" s="684"/>
      <c r="CM585" s="684"/>
      <c r="CN585" s="684"/>
      <c r="CO585" s="684"/>
      <c r="CP585" s="684"/>
      <c r="CQ585" s="684"/>
      <c r="CR585" s="684"/>
      <c r="CS585" s="684"/>
      <c r="CT585" s="684"/>
      <c r="CU585" s="684"/>
      <c r="CV585" s="684"/>
      <c r="CW585" s="684"/>
      <c r="CX585" s="684"/>
      <c r="CY585" s="684"/>
      <c r="CZ585" s="684"/>
      <c r="DA585" s="684"/>
      <c r="DB585" s="684"/>
      <c r="DC585" s="684"/>
      <c r="DD585" s="684"/>
      <c r="DE585" s="684"/>
      <c r="DF585" s="684"/>
      <c r="DG585" s="684"/>
      <c r="DH585" s="684"/>
      <c r="DI585" s="684"/>
      <c r="DJ585" s="684"/>
      <c r="DK585" s="684"/>
      <c r="DL585" s="684"/>
      <c r="DM585" s="684"/>
      <c r="DN585" s="684"/>
      <c r="DO585" s="684"/>
      <c r="DP585" s="684"/>
      <c r="DQ585" s="684"/>
      <c r="DR585" s="684"/>
      <c r="DS585" s="684"/>
      <c r="DT585" s="684"/>
      <c r="DU585" s="684"/>
      <c r="DV585" s="684"/>
      <c r="DW585" s="684"/>
      <c r="DX585" s="684"/>
      <c r="DY585" s="684"/>
      <c r="DZ585" s="684"/>
      <c r="EA585" s="684"/>
      <c r="EB585" s="684"/>
      <c r="EC585" s="684"/>
      <c r="ED585" s="684"/>
      <c r="EE585" s="684"/>
      <c r="EF585" s="684"/>
      <c r="EG585" s="684"/>
      <c r="EH585" s="684"/>
      <c r="EI585" s="684"/>
      <c r="EJ585" s="684"/>
      <c r="EK585" s="684"/>
      <c r="EL585" s="684"/>
      <c r="EM585" s="684"/>
      <c r="EN585" s="684"/>
      <c r="EO585" s="684"/>
      <c r="EP585" s="684"/>
      <c r="EQ585" s="684"/>
      <c r="ER585" s="684"/>
      <c r="ES585" s="684"/>
      <c r="ET585" s="684"/>
      <c r="EU585" s="684"/>
      <c r="EV585" s="684"/>
      <c r="EW585" s="684"/>
      <c r="EX585" s="684"/>
      <c r="EY585" s="684"/>
      <c r="EZ585" s="684"/>
      <c r="FA585" s="684"/>
      <c r="FB585" s="684"/>
      <c r="FC585" s="684"/>
      <c r="FD585" s="684"/>
      <c r="FE585" s="684"/>
      <c r="FF585" s="684"/>
      <c r="FG585" s="684"/>
      <c r="FH585" s="684"/>
      <c r="FI585" s="684"/>
      <c r="FJ585" s="684"/>
      <c r="FK585" s="684"/>
      <c r="FL585" s="684"/>
      <c r="FM585" s="684"/>
      <c r="FN585" s="684"/>
      <c r="FO585" s="684"/>
      <c r="FP585" s="684"/>
      <c r="FQ585" s="684"/>
      <c r="FR585" s="684"/>
      <c r="FS585" s="684"/>
      <c r="FT585" s="684"/>
      <c r="FU585" s="684"/>
      <c r="FV585" s="684"/>
      <c r="FW585" s="684"/>
      <c r="FX585" s="684"/>
      <c r="FY585" s="684"/>
      <c r="FZ585" s="684"/>
      <c r="GA585" s="684"/>
      <c r="GB585" s="684"/>
      <c r="GC585" s="684"/>
      <c r="GD585" s="684"/>
      <c r="GE585" s="684"/>
      <c r="GF585" s="684"/>
      <c r="GG585" s="684"/>
      <c r="GH585" s="684"/>
      <c r="GI585" s="684"/>
      <c r="GJ585" s="684"/>
      <c r="GK585" s="684"/>
      <c r="GL585" s="684"/>
      <c r="GM585" s="684"/>
      <c r="GN585" s="684"/>
      <c r="GO585" s="684"/>
      <c r="GP585" s="684"/>
      <c r="GQ585" s="684"/>
      <c r="GR585" s="684"/>
      <c r="GS585" s="684"/>
      <c r="GT585" s="684"/>
      <c r="GU585" s="684"/>
      <c r="GV585" s="684"/>
      <c r="GW585" s="684"/>
      <c r="GX585" s="684"/>
      <c r="GY585" s="684"/>
      <c r="GZ585" s="684"/>
      <c r="HA585" s="684"/>
      <c r="HB585" s="684"/>
      <c r="HC585" s="684"/>
      <c r="HD585" s="684"/>
      <c r="HE585" s="684"/>
      <c r="HF585" s="684"/>
      <c r="HG585" s="684"/>
      <c r="HH585" s="684"/>
      <c r="HI585" s="684"/>
      <c r="HJ585" s="684"/>
      <c r="HK585" s="684"/>
      <c r="HL585" s="684"/>
      <c r="HM585" s="684"/>
      <c r="HN585" s="684"/>
      <c r="HO585" s="684"/>
      <c r="HP585" s="684"/>
      <c r="HQ585" s="684"/>
      <c r="HR585" s="684"/>
      <c r="HS585" s="684"/>
      <c r="HT585" s="684"/>
    </row>
    <row r="586" spans="1:228">
      <c r="A586" s="543" t="s">
        <v>2802</v>
      </c>
      <c r="B586" s="544" t="s">
        <v>2803</v>
      </c>
      <c r="C586" s="545">
        <v>160.06</v>
      </c>
      <c r="D586" s="588">
        <v>0</v>
      </c>
      <c r="E586" s="589">
        <v>0</v>
      </c>
      <c r="F586" s="684"/>
      <c r="G586" s="684"/>
      <c r="H586" s="684"/>
      <c r="I586" s="684"/>
      <c r="J586" s="684"/>
      <c r="K586" s="684"/>
      <c r="L586" s="684"/>
      <c r="M586" s="684"/>
      <c r="N586" s="684"/>
      <c r="O586" s="684"/>
      <c r="P586" s="684"/>
      <c r="Q586" s="684"/>
      <c r="R586" s="684"/>
      <c r="S586" s="684"/>
      <c r="T586" s="684"/>
      <c r="U586" s="684"/>
      <c r="V586" s="684"/>
      <c r="W586" s="684"/>
      <c r="X586" s="684"/>
      <c r="Y586" s="684"/>
      <c r="Z586" s="684"/>
      <c r="AA586" s="684"/>
      <c r="AB586" s="684"/>
      <c r="AC586" s="684"/>
      <c r="AD586" s="684"/>
      <c r="AE586" s="684"/>
      <c r="AF586" s="684"/>
      <c r="AG586" s="684"/>
      <c r="AH586" s="684"/>
      <c r="AI586" s="684"/>
      <c r="AJ586" s="684"/>
      <c r="AK586" s="684"/>
      <c r="AL586" s="684"/>
      <c r="AM586" s="684"/>
      <c r="AN586" s="684"/>
      <c r="AO586" s="684"/>
      <c r="AP586" s="684"/>
      <c r="AQ586" s="684"/>
      <c r="AR586" s="684"/>
      <c r="AS586" s="684"/>
      <c r="AT586" s="684"/>
      <c r="AU586" s="684"/>
      <c r="AV586" s="684"/>
      <c r="AW586" s="684"/>
      <c r="AX586" s="684"/>
      <c r="AY586" s="684"/>
      <c r="AZ586" s="684"/>
      <c r="BA586" s="684"/>
      <c r="BB586" s="684"/>
      <c r="BC586" s="684"/>
      <c r="BD586" s="684"/>
      <c r="BE586" s="684"/>
      <c r="BF586" s="684"/>
      <c r="BG586" s="684"/>
      <c r="BH586" s="684"/>
      <c r="BI586" s="684"/>
      <c r="BJ586" s="684"/>
      <c r="BK586" s="684"/>
      <c r="BL586" s="684"/>
      <c r="BM586" s="684"/>
      <c r="BN586" s="684"/>
      <c r="BO586" s="684"/>
      <c r="BP586" s="684"/>
      <c r="BQ586" s="684"/>
      <c r="BR586" s="684"/>
      <c r="BS586" s="684"/>
      <c r="BT586" s="684"/>
      <c r="BU586" s="684"/>
      <c r="BV586" s="684"/>
      <c r="BW586" s="684"/>
      <c r="BX586" s="684"/>
      <c r="BY586" s="684"/>
      <c r="BZ586" s="684"/>
      <c r="CA586" s="684"/>
      <c r="CB586" s="684"/>
      <c r="CC586" s="684"/>
      <c r="CD586" s="684"/>
      <c r="CE586" s="684"/>
      <c r="CF586" s="684"/>
      <c r="CG586" s="684"/>
      <c r="CH586" s="684"/>
      <c r="CI586" s="684"/>
      <c r="CJ586" s="684"/>
      <c r="CK586" s="684"/>
      <c r="CL586" s="684"/>
      <c r="CM586" s="684"/>
      <c r="CN586" s="684"/>
      <c r="CO586" s="684"/>
      <c r="CP586" s="684"/>
      <c r="CQ586" s="684"/>
      <c r="CR586" s="684"/>
      <c r="CS586" s="684"/>
      <c r="CT586" s="684"/>
      <c r="CU586" s="684"/>
      <c r="CV586" s="684"/>
      <c r="CW586" s="684"/>
      <c r="CX586" s="684"/>
      <c r="CY586" s="684"/>
      <c r="CZ586" s="684"/>
      <c r="DA586" s="684"/>
      <c r="DB586" s="684"/>
      <c r="DC586" s="684"/>
      <c r="DD586" s="684"/>
      <c r="DE586" s="684"/>
      <c r="DF586" s="684"/>
      <c r="DG586" s="684"/>
      <c r="DH586" s="684"/>
      <c r="DI586" s="684"/>
      <c r="DJ586" s="684"/>
      <c r="DK586" s="684"/>
      <c r="DL586" s="684"/>
      <c r="DM586" s="684"/>
      <c r="DN586" s="684"/>
      <c r="DO586" s="684"/>
      <c r="DP586" s="684"/>
      <c r="DQ586" s="684"/>
      <c r="DR586" s="684"/>
      <c r="DS586" s="684"/>
      <c r="DT586" s="684"/>
      <c r="DU586" s="684"/>
      <c r="DV586" s="684"/>
      <c r="DW586" s="684"/>
      <c r="DX586" s="684"/>
      <c r="DY586" s="684"/>
      <c r="DZ586" s="684"/>
      <c r="EA586" s="684"/>
      <c r="EB586" s="684"/>
      <c r="EC586" s="684"/>
      <c r="ED586" s="684"/>
      <c r="EE586" s="684"/>
      <c r="EF586" s="684"/>
      <c r="EG586" s="684"/>
      <c r="EH586" s="684"/>
      <c r="EI586" s="684"/>
      <c r="EJ586" s="684"/>
      <c r="EK586" s="684"/>
      <c r="EL586" s="684"/>
      <c r="EM586" s="684"/>
      <c r="EN586" s="684"/>
      <c r="EO586" s="684"/>
      <c r="EP586" s="684"/>
      <c r="EQ586" s="684"/>
      <c r="ER586" s="684"/>
      <c r="ES586" s="684"/>
      <c r="ET586" s="684"/>
      <c r="EU586" s="684"/>
      <c r="EV586" s="684"/>
      <c r="EW586" s="684"/>
      <c r="EX586" s="684"/>
      <c r="EY586" s="684"/>
      <c r="EZ586" s="684"/>
      <c r="FA586" s="684"/>
      <c r="FB586" s="684"/>
      <c r="FC586" s="684"/>
      <c r="FD586" s="684"/>
      <c r="FE586" s="684"/>
      <c r="FF586" s="684"/>
      <c r="FG586" s="684"/>
      <c r="FH586" s="684"/>
      <c r="FI586" s="684"/>
      <c r="FJ586" s="684"/>
      <c r="FK586" s="684"/>
      <c r="FL586" s="684"/>
      <c r="FM586" s="684"/>
      <c r="FN586" s="684"/>
      <c r="FO586" s="684"/>
      <c r="FP586" s="684"/>
      <c r="FQ586" s="684"/>
      <c r="FR586" s="684"/>
      <c r="FS586" s="684"/>
      <c r="FT586" s="684"/>
      <c r="FU586" s="684"/>
      <c r="FV586" s="684"/>
      <c r="FW586" s="684"/>
      <c r="FX586" s="684"/>
      <c r="FY586" s="684"/>
      <c r="FZ586" s="684"/>
      <c r="GA586" s="684"/>
      <c r="GB586" s="684"/>
      <c r="GC586" s="684"/>
      <c r="GD586" s="684"/>
      <c r="GE586" s="684"/>
      <c r="GF586" s="684"/>
      <c r="GG586" s="684"/>
      <c r="GH586" s="684"/>
      <c r="GI586" s="684"/>
      <c r="GJ586" s="684"/>
      <c r="GK586" s="684"/>
      <c r="GL586" s="684"/>
      <c r="GM586" s="684"/>
      <c r="GN586" s="684"/>
      <c r="GO586" s="684"/>
      <c r="GP586" s="684"/>
      <c r="GQ586" s="684"/>
      <c r="GR586" s="684"/>
      <c r="GS586" s="684"/>
      <c r="GT586" s="684"/>
      <c r="GU586" s="684"/>
      <c r="GV586" s="684"/>
      <c r="GW586" s="684"/>
      <c r="GX586" s="684"/>
      <c r="GY586" s="684"/>
      <c r="GZ586" s="684"/>
      <c r="HA586" s="684"/>
      <c r="HB586" s="684"/>
      <c r="HC586" s="684"/>
      <c r="HD586" s="684"/>
      <c r="HE586" s="684"/>
      <c r="HF586" s="684"/>
      <c r="HG586" s="684"/>
      <c r="HH586" s="684"/>
      <c r="HI586" s="684"/>
      <c r="HJ586" s="684"/>
      <c r="HK586" s="684"/>
      <c r="HL586" s="684"/>
      <c r="HM586" s="684"/>
      <c r="HN586" s="684"/>
      <c r="HO586" s="684"/>
      <c r="HP586" s="684"/>
      <c r="HQ586" s="684"/>
      <c r="HR586" s="684"/>
      <c r="HS586" s="684"/>
      <c r="HT586" s="684"/>
    </row>
    <row r="587" spans="1:228">
      <c r="A587" s="543" t="s">
        <v>2804</v>
      </c>
      <c r="B587" s="544" t="s">
        <v>2805</v>
      </c>
      <c r="C587" s="545">
        <v>167.76</v>
      </c>
      <c r="D587" s="588">
        <v>0</v>
      </c>
      <c r="E587" s="589">
        <v>0</v>
      </c>
      <c r="F587" s="684"/>
      <c r="G587" s="684"/>
      <c r="H587" s="684"/>
      <c r="I587" s="684"/>
      <c r="J587" s="684"/>
      <c r="K587" s="684"/>
      <c r="L587" s="684"/>
      <c r="M587" s="684"/>
      <c r="N587" s="684"/>
      <c r="O587" s="684"/>
      <c r="P587" s="684"/>
      <c r="Q587" s="684"/>
      <c r="R587" s="684"/>
      <c r="S587" s="684"/>
      <c r="T587" s="684"/>
      <c r="U587" s="684"/>
      <c r="V587" s="684"/>
      <c r="W587" s="684"/>
      <c r="X587" s="684"/>
      <c r="Y587" s="684"/>
      <c r="Z587" s="684"/>
      <c r="AA587" s="684"/>
      <c r="AB587" s="684"/>
      <c r="AC587" s="684"/>
      <c r="AD587" s="684"/>
      <c r="AE587" s="684"/>
      <c r="AF587" s="684"/>
      <c r="AG587" s="684"/>
      <c r="AH587" s="684"/>
      <c r="AI587" s="684"/>
      <c r="AJ587" s="684"/>
      <c r="AK587" s="684"/>
      <c r="AL587" s="684"/>
      <c r="AM587" s="684"/>
      <c r="AN587" s="684"/>
      <c r="AO587" s="684"/>
      <c r="AP587" s="684"/>
      <c r="AQ587" s="684"/>
      <c r="AR587" s="684"/>
      <c r="AS587" s="684"/>
      <c r="AT587" s="684"/>
      <c r="AU587" s="684"/>
      <c r="AV587" s="684"/>
      <c r="AW587" s="684"/>
      <c r="AX587" s="684"/>
      <c r="AY587" s="684"/>
      <c r="AZ587" s="684"/>
      <c r="BA587" s="684"/>
      <c r="BB587" s="684"/>
      <c r="BC587" s="684"/>
      <c r="BD587" s="684"/>
      <c r="BE587" s="684"/>
      <c r="BF587" s="684"/>
      <c r="BG587" s="684"/>
      <c r="BH587" s="684"/>
      <c r="BI587" s="684"/>
      <c r="BJ587" s="684"/>
      <c r="BK587" s="684"/>
      <c r="BL587" s="684"/>
      <c r="BM587" s="684"/>
      <c r="BN587" s="684"/>
      <c r="BO587" s="684"/>
      <c r="BP587" s="684"/>
      <c r="BQ587" s="684"/>
      <c r="BR587" s="684"/>
      <c r="BS587" s="684"/>
      <c r="BT587" s="684"/>
      <c r="BU587" s="684"/>
      <c r="BV587" s="684"/>
      <c r="BW587" s="684"/>
      <c r="BX587" s="684"/>
      <c r="BY587" s="684"/>
      <c r="BZ587" s="684"/>
      <c r="CA587" s="684"/>
      <c r="CB587" s="684"/>
      <c r="CC587" s="684"/>
      <c r="CD587" s="684"/>
      <c r="CE587" s="684"/>
      <c r="CF587" s="684"/>
      <c r="CG587" s="684"/>
      <c r="CH587" s="684"/>
      <c r="CI587" s="684"/>
      <c r="CJ587" s="684"/>
      <c r="CK587" s="684"/>
      <c r="CL587" s="684"/>
      <c r="CM587" s="684"/>
      <c r="CN587" s="684"/>
      <c r="CO587" s="684"/>
      <c r="CP587" s="684"/>
      <c r="CQ587" s="684"/>
      <c r="CR587" s="684"/>
      <c r="CS587" s="684"/>
      <c r="CT587" s="684"/>
      <c r="CU587" s="684"/>
      <c r="CV587" s="684"/>
      <c r="CW587" s="684"/>
      <c r="CX587" s="684"/>
      <c r="CY587" s="684"/>
      <c r="CZ587" s="684"/>
      <c r="DA587" s="684"/>
      <c r="DB587" s="684"/>
      <c r="DC587" s="684"/>
      <c r="DD587" s="684"/>
      <c r="DE587" s="684"/>
      <c r="DF587" s="684"/>
      <c r="DG587" s="684"/>
      <c r="DH587" s="684"/>
      <c r="DI587" s="684"/>
      <c r="DJ587" s="684"/>
      <c r="DK587" s="684"/>
      <c r="DL587" s="684"/>
      <c r="DM587" s="684"/>
      <c r="DN587" s="684"/>
      <c r="DO587" s="684"/>
      <c r="DP587" s="684"/>
      <c r="DQ587" s="684"/>
      <c r="DR587" s="684"/>
      <c r="DS587" s="684"/>
      <c r="DT587" s="684"/>
      <c r="DU587" s="684"/>
      <c r="DV587" s="684"/>
      <c r="DW587" s="684"/>
      <c r="DX587" s="684"/>
      <c r="DY587" s="684"/>
      <c r="DZ587" s="684"/>
      <c r="EA587" s="684"/>
      <c r="EB587" s="684"/>
      <c r="EC587" s="684"/>
      <c r="ED587" s="684"/>
      <c r="EE587" s="684"/>
      <c r="EF587" s="684"/>
      <c r="EG587" s="684"/>
      <c r="EH587" s="684"/>
      <c r="EI587" s="684"/>
      <c r="EJ587" s="684"/>
      <c r="EK587" s="684"/>
      <c r="EL587" s="684"/>
      <c r="EM587" s="684"/>
      <c r="EN587" s="684"/>
      <c r="EO587" s="684"/>
      <c r="EP587" s="684"/>
      <c r="EQ587" s="684"/>
      <c r="ER587" s="684"/>
      <c r="ES587" s="684"/>
      <c r="ET587" s="684"/>
      <c r="EU587" s="684"/>
      <c r="EV587" s="684"/>
      <c r="EW587" s="684"/>
      <c r="EX587" s="684"/>
      <c r="EY587" s="684"/>
      <c r="EZ587" s="684"/>
      <c r="FA587" s="684"/>
      <c r="FB587" s="684"/>
      <c r="FC587" s="684"/>
      <c r="FD587" s="684"/>
      <c r="FE587" s="684"/>
      <c r="FF587" s="684"/>
      <c r="FG587" s="684"/>
      <c r="FH587" s="684"/>
      <c r="FI587" s="684"/>
      <c r="FJ587" s="684"/>
      <c r="FK587" s="684"/>
      <c r="FL587" s="684"/>
      <c r="FM587" s="684"/>
      <c r="FN587" s="684"/>
      <c r="FO587" s="684"/>
      <c r="FP587" s="684"/>
      <c r="FQ587" s="684"/>
      <c r="FR587" s="684"/>
      <c r="FS587" s="684"/>
      <c r="FT587" s="684"/>
      <c r="FU587" s="684"/>
      <c r="FV587" s="684"/>
      <c r="FW587" s="684"/>
      <c r="FX587" s="684"/>
      <c r="FY587" s="684"/>
      <c r="FZ587" s="684"/>
      <c r="GA587" s="684"/>
      <c r="GB587" s="684"/>
      <c r="GC587" s="684"/>
      <c r="GD587" s="684"/>
      <c r="GE587" s="684"/>
      <c r="GF587" s="684"/>
      <c r="GG587" s="684"/>
      <c r="GH587" s="684"/>
      <c r="GI587" s="684"/>
      <c r="GJ587" s="684"/>
      <c r="GK587" s="684"/>
      <c r="GL587" s="684"/>
      <c r="GM587" s="684"/>
      <c r="GN587" s="684"/>
      <c r="GO587" s="684"/>
      <c r="GP587" s="684"/>
      <c r="GQ587" s="684"/>
      <c r="GR587" s="684"/>
      <c r="GS587" s="684"/>
      <c r="GT587" s="684"/>
      <c r="GU587" s="684"/>
      <c r="GV587" s="684"/>
      <c r="GW587" s="684"/>
      <c r="GX587" s="684"/>
      <c r="GY587" s="684"/>
      <c r="GZ587" s="684"/>
      <c r="HA587" s="684"/>
      <c r="HB587" s="684"/>
      <c r="HC587" s="684"/>
      <c r="HD587" s="684"/>
      <c r="HE587" s="684"/>
      <c r="HF587" s="684"/>
      <c r="HG587" s="684"/>
      <c r="HH587" s="684"/>
      <c r="HI587" s="684"/>
      <c r="HJ587" s="684"/>
      <c r="HK587" s="684"/>
      <c r="HL587" s="684"/>
      <c r="HM587" s="684"/>
      <c r="HN587" s="684"/>
      <c r="HO587" s="684"/>
      <c r="HP587" s="684"/>
      <c r="HQ587" s="684"/>
      <c r="HR587" s="684"/>
      <c r="HS587" s="684"/>
      <c r="HT587" s="684"/>
    </row>
    <row r="588" spans="1:228">
      <c r="A588" s="543" t="s">
        <v>2806</v>
      </c>
      <c r="B588" s="544" t="s">
        <v>2807</v>
      </c>
      <c r="C588" s="545">
        <v>270.48</v>
      </c>
      <c r="D588" s="588">
        <v>0</v>
      </c>
      <c r="E588" s="589">
        <v>0</v>
      </c>
      <c r="F588" s="684"/>
      <c r="G588" s="684"/>
      <c r="H588" s="684"/>
      <c r="I588" s="684"/>
      <c r="J588" s="684"/>
      <c r="K588" s="684"/>
      <c r="L588" s="684"/>
      <c r="M588" s="684"/>
      <c r="N588" s="684"/>
      <c r="O588" s="684"/>
      <c r="P588" s="684"/>
      <c r="Q588" s="684"/>
      <c r="R588" s="684"/>
      <c r="S588" s="684"/>
      <c r="T588" s="684"/>
      <c r="U588" s="684"/>
      <c r="V588" s="684"/>
      <c r="W588" s="684"/>
      <c r="X588" s="684"/>
      <c r="Y588" s="684"/>
      <c r="Z588" s="684"/>
      <c r="AA588" s="684"/>
      <c r="AB588" s="684"/>
      <c r="AC588" s="684"/>
      <c r="AD588" s="684"/>
      <c r="AE588" s="684"/>
      <c r="AF588" s="684"/>
      <c r="AG588" s="684"/>
      <c r="AH588" s="684"/>
      <c r="AI588" s="684"/>
      <c r="AJ588" s="684"/>
      <c r="AK588" s="684"/>
      <c r="AL588" s="684"/>
      <c r="AM588" s="684"/>
      <c r="AN588" s="684"/>
      <c r="AO588" s="684"/>
      <c r="AP588" s="684"/>
      <c r="AQ588" s="684"/>
      <c r="AR588" s="684"/>
      <c r="AS588" s="684"/>
      <c r="AT588" s="684"/>
      <c r="AU588" s="684"/>
      <c r="AV588" s="684"/>
      <c r="AW588" s="684"/>
      <c r="AX588" s="684"/>
      <c r="AY588" s="684"/>
      <c r="AZ588" s="684"/>
      <c r="BA588" s="684"/>
      <c r="BB588" s="684"/>
      <c r="BC588" s="684"/>
      <c r="BD588" s="684"/>
      <c r="BE588" s="684"/>
      <c r="BF588" s="684"/>
      <c r="BG588" s="684"/>
      <c r="BH588" s="684"/>
      <c r="BI588" s="684"/>
      <c r="BJ588" s="684"/>
      <c r="BK588" s="684"/>
      <c r="BL588" s="684"/>
      <c r="BM588" s="684"/>
      <c r="BN588" s="684"/>
      <c r="BO588" s="684"/>
      <c r="BP588" s="684"/>
      <c r="BQ588" s="684"/>
      <c r="BR588" s="684"/>
      <c r="BS588" s="684"/>
      <c r="BT588" s="684"/>
      <c r="BU588" s="684"/>
      <c r="BV588" s="684"/>
      <c r="BW588" s="684"/>
      <c r="BX588" s="684"/>
      <c r="BY588" s="684"/>
      <c r="BZ588" s="684"/>
      <c r="CA588" s="684"/>
      <c r="CB588" s="684"/>
      <c r="CC588" s="684"/>
      <c r="CD588" s="684"/>
      <c r="CE588" s="684"/>
      <c r="CF588" s="684"/>
      <c r="CG588" s="684"/>
      <c r="CH588" s="684"/>
      <c r="CI588" s="684"/>
      <c r="CJ588" s="684"/>
      <c r="CK588" s="684"/>
      <c r="CL588" s="684"/>
      <c r="CM588" s="684"/>
      <c r="CN588" s="684"/>
      <c r="CO588" s="684"/>
      <c r="CP588" s="684"/>
      <c r="CQ588" s="684"/>
      <c r="CR588" s="684"/>
      <c r="CS588" s="684"/>
      <c r="CT588" s="684"/>
      <c r="CU588" s="684"/>
      <c r="CV588" s="684"/>
      <c r="CW588" s="684"/>
      <c r="CX588" s="684"/>
      <c r="CY588" s="684"/>
      <c r="CZ588" s="684"/>
      <c r="DA588" s="684"/>
      <c r="DB588" s="684"/>
      <c r="DC588" s="684"/>
      <c r="DD588" s="684"/>
      <c r="DE588" s="684"/>
      <c r="DF588" s="684"/>
      <c r="DG588" s="684"/>
      <c r="DH588" s="684"/>
      <c r="DI588" s="684"/>
      <c r="DJ588" s="684"/>
      <c r="DK588" s="684"/>
      <c r="DL588" s="684"/>
      <c r="DM588" s="684"/>
      <c r="DN588" s="684"/>
      <c r="DO588" s="684"/>
      <c r="DP588" s="684"/>
      <c r="DQ588" s="684"/>
      <c r="DR588" s="684"/>
      <c r="DS588" s="684"/>
      <c r="DT588" s="684"/>
      <c r="DU588" s="684"/>
      <c r="DV588" s="684"/>
      <c r="DW588" s="684"/>
      <c r="DX588" s="684"/>
      <c r="DY588" s="684"/>
      <c r="DZ588" s="684"/>
      <c r="EA588" s="684"/>
      <c r="EB588" s="684"/>
      <c r="EC588" s="684"/>
      <c r="ED588" s="684"/>
      <c r="EE588" s="684"/>
      <c r="EF588" s="684"/>
      <c r="EG588" s="684"/>
      <c r="EH588" s="684"/>
      <c r="EI588" s="684"/>
      <c r="EJ588" s="684"/>
      <c r="EK588" s="684"/>
      <c r="EL588" s="684"/>
      <c r="EM588" s="684"/>
      <c r="EN588" s="684"/>
      <c r="EO588" s="684"/>
      <c r="EP588" s="684"/>
      <c r="EQ588" s="684"/>
      <c r="ER588" s="684"/>
      <c r="ES588" s="684"/>
      <c r="ET588" s="684"/>
      <c r="EU588" s="684"/>
      <c r="EV588" s="684"/>
      <c r="EW588" s="684"/>
      <c r="EX588" s="684"/>
      <c r="EY588" s="684"/>
      <c r="EZ588" s="684"/>
      <c r="FA588" s="684"/>
      <c r="FB588" s="684"/>
      <c r="FC588" s="684"/>
      <c r="FD588" s="684"/>
      <c r="FE588" s="684"/>
      <c r="FF588" s="684"/>
      <c r="FG588" s="684"/>
      <c r="FH588" s="684"/>
      <c r="FI588" s="684"/>
      <c r="FJ588" s="684"/>
      <c r="FK588" s="684"/>
      <c r="FL588" s="684"/>
      <c r="FM588" s="684"/>
      <c r="FN588" s="684"/>
      <c r="FO588" s="684"/>
      <c r="FP588" s="684"/>
      <c r="FQ588" s="684"/>
      <c r="FR588" s="684"/>
      <c r="FS588" s="684"/>
      <c r="FT588" s="684"/>
      <c r="FU588" s="684"/>
      <c r="FV588" s="684"/>
      <c r="FW588" s="684"/>
      <c r="FX588" s="684"/>
      <c r="FY588" s="684"/>
      <c r="FZ588" s="684"/>
      <c r="GA588" s="684"/>
      <c r="GB588" s="684"/>
      <c r="GC588" s="684"/>
      <c r="GD588" s="684"/>
      <c r="GE588" s="684"/>
      <c r="GF588" s="684"/>
      <c r="GG588" s="684"/>
      <c r="GH588" s="684"/>
      <c r="GI588" s="684"/>
      <c r="GJ588" s="684"/>
      <c r="GK588" s="684"/>
      <c r="GL588" s="684"/>
      <c r="GM588" s="684"/>
      <c r="GN588" s="684"/>
      <c r="GO588" s="684"/>
      <c r="GP588" s="684"/>
      <c r="GQ588" s="684"/>
      <c r="GR588" s="684"/>
      <c r="GS588" s="684"/>
      <c r="GT588" s="684"/>
      <c r="GU588" s="684"/>
      <c r="GV588" s="684"/>
      <c r="GW588" s="684"/>
      <c r="GX588" s="684"/>
      <c r="GY588" s="684"/>
      <c r="GZ588" s="684"/>
      <c r="HA588" s="684"/>
      <c r="HB588" s="684"/>
      <c r="HC588" s="684"/>
      <c r="HD588" s="684"/>
      <c r="HE588" s="684"/>
      <c r="HF588" s="684"/>
      <c r="HG588" s="684"/>
      <c r="HH588" s="684"/>
      <c r="HI588" s="684"/>
      <c r="HJ588" s="684"/>
      <c r="HK588" s="684"/>
      <c r="HL588" s="684"/>
      <c r="HM588" s="684"/>
      <c r="HN588" s="684"/>
      <c r="HO588" s="684"/>
      <c r="HP588" s="684"/>
      <c r="HQ588" s="684"/>
      <c r="HR588" s="684"/>
      <c r="HS588" s="684"/>
      <c r="HT588" s="684"/>
    </row>
    <row r="589" spans="1:228">
      <c r="A589" s="543" t="s">
        <v>2808</v>
      </c>
      <c r="B589" s="544" t="s">
        <v>2809</v>
      </c>
      <c r="C589" s="545">
        <v>83.29</v>
      </c>
      <c r="D589" s="588">
        <v>0</v>
      </c>
      <c r="E589" s="589">
        <v>0</v>
      </c>
      <c r="F589" s="684"/>
      <c r="G589" s="684"/>
      <c r="H589" s="684"/>
      <c r="I589" s="684"/>
      <c r="J589" s="684"/>
      <c r="K589" s="684"/>
      <c r="L589" s="684"/>
      <c r="M589" s="684"/>
      <c r="N589" s="684"/>
      <c r="O589" s="684"/>
      <c r="P589" s="684"/>
      <c r="Q589" s="684"/>
      <c r="R589" s="684"/>
      <c r="S589" s="684"/>
      <c r="T589" s="684"/>
      <c r="U589" s="684"/>
      <c r="V589" s="684"/>
      <c r="W589" s="684"/>
      <c r="X589" s="684"/>
      <c r="Y589" s="684"/>
      <c r="Z589" s="684"/>
      <c r="AA589" s="684"/>
      <c r="AB589" s="684"/>
      <c r="AC589" s="684"/>
      <c r="AD589" s="684"/>
      <c r="AE589" s="684"/>
      <c r="AF589" s="684"/>
      <c r="AG589" s="684"/>
      <c r="AH589" s="684"/>
      <c r="AI589" s="684"/>
      <c r="AJ589" s="684"/>
      <c r="AK589" s="684"/>
      <c r="AL589" s="684"/>
      <c r="AM589" s="684"/>
      <c r="AN589" s="684"/>
      <c r="AO589" s="684"/>
      <c r="AP589" s="684"/>
      <c r="AQ589" s="684"/>
      <c r="AR589" s="684"/>
      <c r="AS589" s="684"/>
      <c r="AT589" s="684"/>
      <c r="AU589" s="684"/>
      <c r="AV589" s="684"/>
      <c r="AW589" s="684"/>
      <c r="AX589" s="684"/>
      <c r="AY589" s="684"/>
      <c r="AZ589" s="684"/>
      <c r="BA589" s="684"/>
      <c r="BB589" s="684"/>
      <c r="BC589" s="684"/>
      <c r="BD589" s="684"/>
      <c r="BE589" s="684"/>
      <c r="BF589" s="684"/>
      <c r="BG589" s="684"/>
      <c r="BH589" s="684"/>
      <c r="BI589" s="684"/>
      <c r="BJ589" s="684"/>
      <c r="BK589" s="684"/>
      <c r="BL589" s="684"/>
      <c r="BM589" s="684"/>
      <c r="BN589" s="684"/>
      <c r="BO589" s="684"/>
      <c r="BP589" s="684"/>
      <c r="BQ589" s="684"/>
      <c r="BR589" s="684"/>
      <c r="BS589" s="684"/>
      <c r="BT589" s="684"/>
      <c r="BU589" s="684"/>
      <c r="BV589" s="684"/>
      <c r="BW589" s="684"/>
      <c r="BX589" s="684"/>
      <c r="BY589" s="684"/>
      <c r="BZ589" s="684"/>
      <c r="CA589" s="684"/>
      <c r="CB589" s="684"/>
      <c r="CC589" s="684"/>
      <c r="CD589" s="684"/>
      <c r="CE589" s="684"/>
      <c r="CF589" s="684"/>
      <c r="CG589" s="684"/>
      <c r="CH589" s="684"/>
      <c r="CI589" s="684"/>
      <c r="CJ589" s="684"/>
      <c r="CK589" s="684"/>
      <c r="CL589" s="684"/>
      <c r="CM589" s="684"/>
      <c r="CN589" s="684"/>
      <c r="CO589" s="684"/>
      <c r="CP589" s="684"/>
      <c r="CQ589" s="684"/>
      <c r="CR589" s="684"/>
      <c r="CS589" s="684"/>
      <c r="CT589" s="684"/>
      <c r="CU589" s="684"/>
      <c r="CV589" s="684"/>
      <c r="CW589" s="684"/>
      <c r="CX589" s="684"/>
      <c r="CY589" s="684"/>
      <c r="CZ589" s="684"/>
      <c r="DA589" s="684"/>
      <c r="DB589" s="684"/>
      <c r="DC589" s="684"/>
      <c r="DD589" s="684"/>
      <c r="DE589" s="684"/>
      <c r="DF589" s="684"/>
      <c r="DG589" s="684"/>
      <c r="DH589" s="684"/>
      <c r="DI589" s="684"/>
      <c r="DJ589" s="684"/>
      <c r="DK589" s="684"/>
      <c r="DL589" s="684"/>
      <c r="DM589" s="684"/>
      <c r="DN589" s="684"/>
      <c r="DO589" s="684"/>
      <c r="DP589" s="684"/>
      <c r="DQ589" s="684"/>
      <c r="DR589" s="684"/>
      <c r="DS589" s="684"/>
      <c r="DT589" s="684"/>
      <c r="DU589" s="684"/>
      <c r="DV589" s="684"/>
      <c r="DW589" s="684"/>
      <c r="DX589" s="684"/>
      <c r="DY589" s="684"/>
      <c r="DZ589" s="684"/>
      <c r="EA589" s="684"/>
      <c r="EB589" s="684"/>
      <c r="EC589" s="684"/>
      <c r="ED589" s="684"/>
      <c r="EE589" s="684"/>
      <c r="EF589" s="684"/>
      <c r="EG589" s="684"/>
      <c r="EH589" s="684"/>
      <c r="EI589" s="684"/>
      <c r="EJ589" s="684"/>
      <c r="EK589" s="684"/>
      <c r="EL589" s="684"/>
      <c r="EM589" s="684"/>
      <c r="EN589" s="684"/>
      <c r="EO589" s="684"/>
      <c r="EP589" s="684"/>
      <c r="EQ589" s="684"/>
      <c r="ER589" s="684"/>
      <c r="ES589" s="684"/>
      <c r="ET589" s="684"/>
      <c r="EU589" s="684"/>
      <c r="EV589" s="684"/>
      <c r="EW589" s="684"/>
      <c r="EX589" s="684"/>
      <c r="EY589" s="684"/>
      <c r="EZ589" s="684"/>
      <c r="FA589" s="684"/>
      <c r="FB589" s="684"/>
      <c r="FC589" s="684"/>
      <c r="FD589" s="684"/>
      <c r="FE589" s="684"/>
      <c r="FF589" s="684"/>
      <c r="FG589" s="684"/>
      <c r="FH589" s="684"/>
      <c r="FI589" s="684"/>
      <c r="FJ589" s="684"/>
      <c r="FK589" s="684"/>
      <c r="FL589" s="684"/>
      <c r="FM589" s="684"/>
      <c r="FN589" s="684"/>
      <c r="FO589" s="684"/>
      <c r="FP589" s="684"/>
      <c r="FQ589" s="684"/>
      <c r="FR589" s="684"/>
      <c r="FS589" s="684"/>
      <c r="FT589" s="684"/>
      <c r="FU589" s="684"/>
      <c r="FV589" s="684"/>
      <c r="FW589" s="684"/>
      <c r="FX589" s="684"/>
      <c r="FY589" s="684"/>
      <c r="FZ589" s="684"/>
      <c r="GA589" s="684"/>
      <c r="GB589" s="684"/>
      <c r="GC589" s="684"/>
      <c r="GD589" s="684"/>
      <c r="GE589" s="684"/>
      <c r="GF589" s="684"/>
      <c r="GG589" s="684"/>
      <c r="GH589" s="684"/>
      <c r="GI589" s="684"/>
      <c r="GJ589" s="684"/>
      <c r="GK589" s="684"/>
      <c r="GL589" s="684"/>
      <c r="GM589" s="684"/>
      <c r="GN589" s="684"/>
      <c r="GO589" s="684"/>
      <c r="GP589" s="684"/>
      <c r="GQ589" s="684"/>
      <c r="GR589" s="684"/>
      <c r="GS589" s="684"/>
      <c r="GT589" s="684"/>
      <c r="GU589" s="684"/>
      <c r="GV589" s="684"/>
      <c r="GW589" s="684"/>
      <c r="GX589" s="684"/>
      <c r="GY589" s="684"/>
      <c r="GZ589" s="684"/>
      <c r="HA589" s="684"/>
      <c r="HB589" s="684"/>
      <c r="HC589" s="684"/>
      <c r="HD589" s="684"/>
      <c r="HE589" s="684"/>
      <c r="HF589" s="684"/>
      <c r="HG589" s="684"/>
      <c r="HH589" s="684"/>
      <c r="HI589" s="684"/>
      <c r="HJ589" s="684"/>
      <c r="HK589" s="684"/>
      <c r="HL589" s="684"/>
      <c r="HM589" s="684"/>
      <c r="HN589" s="684"/>
      <c r="HO589" s="684"/>
      <c r="HP589" s="684"/>
      <c r="HQ589" s="684"/>
      <c r="HR589" s="684"/>
      <c r="HS589" s="684"/>
      <c r="HT589" s="684"/>
    </row>
    <row r="590" spans="1:228">
      <c r="A590" s="543" t="s">
        <v>2810</v>
      </c>
      <c r="B590" s="544" t="s">
        <v>2811</v>
      </c>
      <c r="C590" s="545">
        <v>93</v>
      </c>
      <c r="D590" s="588">
        <v>0</v>
      </c>
      <c r="E590" s="589">
        <v>0</v>
      </c>
      <c r="F590" s="684"/>
      <c r="G590" s="684"/>
      <c r="H590" s="684"/>
      <c r="I590" s="684"/>
      <c r="J590" s="684"/>
      <c r="K590" s="684"/>
      <c r="L590" s="684"/>
      <c r="M590" s="684"/>
      <c r="N590" s="684"/>
      <c r="O590" s="684"/>
      <c r="P590" s="684"/>
      <c r="Q590" s="684"/>
      <c r="R590" s="684"/>
      <c r="S590" s="684"/>
      <c r="T590" s="684"/>
      <c r="U590" s="684"/>
      <c r="V590" s="684"/>
      <c r="W590" s="684"/>
      <c r="X590" s="684"/>
      <c r="Y590" s="684"/>
      <c r="Z590" s="684"/>
      <c r="AA590" s="684"/>
      <c r="AB590" s="684"/>
      <c r="AC590" s="684"/>
      <c r="AD590" s="684"/>
      <c r="AE590" s="684"/>
      <c r="AF590" s="684"/>
      <c r="AG590" s="684"/>
      <c r="AH590" s="684"/>
      <c r="AI590" s="684"/>
      <c r="AJ590" s="684"/>
      <c r="AK590" s="684"/>
      <c r="AL590" s="684"/>
      <c r="AM590" s="684"/>
      <c r="AN590" s="684"/>
      <c r="AO590" s="684"/>
      <c r="AP590" s="684"/>
      <c r="AQ590" s="684"/>
      <c r="AR590" s="684"/>
      <c r="AS590" s="684"/>
      <c r="AT590" s="684"/>
      <c r="AU590" s="684"/>
      <c r="AV590" s="684"/>
      <c r="AW590" s="684"/>
      <c r="AX590" s="684"/>
      <c r="AY590" s="684"/>
      <c r="AZ590" s="684"/>
      <c r="BA590" s="684"/>
      <c r="BB590" s="684"/>
      <c r="BC590" s="684"/>
      <c r="BD590" s="684"/>
      <c r="BE590" s="684"/>
      <c r="BF590" s="684"/>
      <c r="BG590" s="684"/>
      <c r="BH590" s="684"/>
      <c r="BI590" s="684"/>
      <c r="BJ590" s="684"/>
      <c r="BK590" s="684"/>
      <c r="BL590" s="684"/>
      <c r="BM590" s="684"/>
      <c r="BN590" s="684"/>
      <c r="BO590" s="684"/>
      <c r="BP590" s="684"/>
      <c r="BQ590" s="684"/>
      <c r="BR590" s="684"/>
      <c r="BS590" s="684"/>
      <c r="BT590" s="684"/>
      <c r="BU590" s="684"/>
      <c r="BV590" s="684"/>
      <c r="BW590" s="684"/>
      <c r="BX590" s="684"/>
      <c r="BY590" s="684"/>
      <c r="BZ590" s="684"/>
      <c r="CA590" s="684"/>
      <c r="CB590" s="684"/>
      <c r="CC590" s="684"/>
      <c r="CD590" s="684"/>
      <c r="CE590" s="684"/>
      <c r="CF590" s="684"/>
      <c r="CG590" s="684"/>
      <c r="CH590" s="684"/>
      <c r="CI590" s="684"/>
      <c r="CJ590" s="684"/>
      <c r="CK590" s="684"/>
      <c r="CL590" s="684"/>
      <c r="CM590" s="684"/>
      <c r="CN590" s="684"/>
      <c r="CO590" s="684"/>
      <c r="CP590" s="684"/>
      <c r="CQ590" s="684"/>
      <c r="CR590" s="684"/>
      <c r="CS590" s="684"/>
      <c r="CT590" s="684"/>
      <c r="CU590" s="684"/>
      <c r="CV590" s="684"/>
      <c r="CW590" s="684"/>
      <c r="CX590" s="684"/>
      <c r="CY590" s="684"/>
      <c r="CZ590" s="684"/>
      <c r="DA590" s="684"/>
      <c r="DB590" s="684"/>
      <c r="DC590" s="684"/>
      <c r="DD590" s="684"/>
      <c r="DE590" s="684"/>
      <c r="DF590" s="684"/>
      <c r="DG590" s="684"/>
      <c r="DH590" s="684"/>
      <c r="DI590" s="684"/>
      <c r="DJ590" s="684"/>
      <c r="DK590" s="684"/>
      <c r="DL590" s="684"/>
      <c r="DM590" s="684"/>
      <c r="DN590" s="684"/>
      <c r="DO590" s="684"/>
      <c r="DP590" s="684"/>
      <c r="DQ590" s="684"/>
      <c r="DR590" s="684"/>
      <c r="DS590" s="684"/>
      <c r="DT590" s="684"/>
      <c r="DU590" s="684"/>
      <c r="DV590" s="684"/>
      <c r="DW590" s="684"/>
      <c r="DX590" s="684"/>
      <c r="DY590" s="684"/>
      <c r="DZ590" s="684"/>
      <c r="EA590" s="684"/>
      <c r="EB590" s="684"/>
      <c r="EC590" s="684"/>
      <c r="ED590" s="684"/>
      <c r="EE590" s="684"/>
      <c r="EF590" s="684"/>
      <c r="EG590" s="684"/>
      <c r="EH590" s="684"/>
      <c r="EI590" s="684"/>
      <c r="EJ590" s="684"/>
      <c r="EK590" s="684"/>
      <c r="EL590" s="684"/>
      <c r="EM590" s="684"/>
      <c r="EN590" s="684"/>
      <c r="EO590" s="684"/>
      <c r="EP590" s="684"/>
      <c r="EQ590" s="684"/>
      <c r="ER590" s="684"/>
      <c r="ES590" s="684"/>
      <c r="ET590" s="684"/>
      <c r="EU590" s="684"/>
      <c r="EV590" s="684"/>
      <c r="EW590" s="684"/>
      <c r="EX590" s="684"/>
      <c r="EY590" s="684"/>
      <c r="EZ590" s="684"/>
      <c r="FA590" s="684"/>
      <c r="FB590" s="684"/>
      <c r="FC590" s="684"/>
      <c r="FD590" s="684"/>
      <c r="FE590" s="684"/>
      <c r="FF590" s="684"/>
      <c r="FG590" s="684"/>
      <c r="FH590" s="684"/>
      <c r="FI590" s="684"/>
      <c r="FJ590" s="684"/>
      <c r="FK590" s="684"/>
      <c r="FL590" s="684"/>
      <c r="FM590" s="684"/>
      <c r="FN590" s="684"/>
      <c r="FO590" s="684"/>
      <c r="FP590" s="684"/>
      <c r="FQ590" s="684"/>
      <c r="FR590" s="684"/>
      <c r="FS590" s="684"/>
      <c r="FT590" s="684"/>
      <c r="FU590" s="684"/>
      <c r="FV590" s="684"/>
      <c r="FW590" s="684"/>
      <c r="FX590" s="684"/>
      <c r="FY590" s="684"/>
      <c r="FZ590" s="684"/>
      <c r="GA590" s="684"/>
      <c r="GB590" s="684"/>
      <c r="GC590" s="684"/>
      <c r="GD590" s="684"/>
      <c r="GE590" s="684"/>
      <c r="GF590" s="684"/>
      <c r="GG590" s="684"/>
      <c r="GH590" s="684"/>
      <c r="GI590" s="684"/>
      <c r="GJ590" s="684"/>
      <c r="GK590" s="684"/>
      <c r="GL590" s="684"/>
      <c r="GM590" s="684"/>
      <c r="GN590" s="684"/>
      <c r="GO590" s="684"/>
      <c r="GP590" s="684"/>
      <c r="GQ590" s="684"/>
      <c r="GR590" s="684"/>
      <c r="GS590" s="684"/>
      <c r="GT590" s="684"/>
      <c r="GU590" s="684"/>
      <c r="GV590" s="684"/>
      <c r="GW590" s="684"/>
      <c r="GX590" s="684"/>
      <c r="GY590" s="684"/>
      <c r="GZ590" s="684"/>
      <c r="HA590" s="684"/>
      <c r="HB590" s="684"/>
      <c r="HC590" s="684"/>
      <c r="HD590" s="684"/>
      <c r="HE590" s="684"/>
      <c r="HF590" s="684"/>
      <c r="HG590" s="684"/>
      <c r="HH590" s="684"/>
      <c r="HI590" s="684"/>
      <c r="HJ590" s="684"/>
      <c r="HK590" s="684"/>
      <c r="HL590" s="684"/>
      <c r="HM590" s="684"/>
      <c r="HN590" s="684"/>
      <c r="HO590" s="684"/>
      <c r="HP590" s="684"/>
      <c r="HQ590" s="684"/>
      <c r="HR590" s="684"/>
      <c r="HS590" s="684"/>
      <c r="HT590" s="684"/>
    </row>
    <row r="591" spans="1:228" ht="30">
      <c r="A591" s="693" t="s">
        <v>2812</v>
      </c>
      <c r="B591" s="694" t="s">
        <v>2813</v>
      </c>
      <c r="C591" s="545">
        <v>181.55</v>
      </c>
      <c r="D591" s="588"/>
      <c r="E591" s="589"/>
      <c r="F591" s="684"/>
      <c r="G591" s="684"/>
      <c r="H591" s="684"/>
      <c r="I591" s="684"/>
      <c r="J591" s="684"/>
      <c r="K591" s="684"/>
      <c r="L591" s="684"/>
      <c r="M591" s="684"/>
      <c r="N591" s="684"/>
      <c r="O591" s="684"/>
      <c r="P591" s="684"/>
      <c r="Q591" s="684"/>
      <c r="R591" s="684"/>
      <c r="S591" s="684"/>
      <c r="T591" s="684"/>
      <c r="U591" s="684"/>
      <c r="V591" s="684"/>
      <c r="W591" s="684"/>
      <c r="X591" s="684"/>
      <c r="Y591" s="684"/>
      <c r="Z591" s="684"/>
      <c r="AA591" s="684"/>
      <c r="AB591" s="684"/>
      <c r="AC591" s="684"/>
      <c r="AD591" s="684"/>
      <c r="AE591" s="684"/>
      <c r="AF591" s="684"/>
      <c r="AG591" s="684"/>
      <c r="AH591" s="684"/>
      <c r="AI591" s="684"/>
      <c r="AJ591" s="684"/>
      <c r="AK591" s="684"/>
      <c r="AL591" s="684"/>
      <c r="AM591" s="684"/>
      <c r="AN591" s="684"/>
      <c r="AO591" s="684"/>
      <c r="AP591" s="684"/>
      <c r="AQ591" s="684"/>
      <c r="AR591" s="684"/>
      <c r="AS591" s="684"/>
      <c r="AT591" s="684"/>
      <c r="AU591" s="684"/>
      <c r="AV591" s="684"/>
      <c r="AW591" s="684"/>
      <c r="AX591" s="684"/>
      <c r="AY591" s="684"/>
      <c r="AZ591" s="684"/>
      <c r="BA591" s="684"/>
      <c r="BB591" s="684"/>
      <c r="BC591" s="684"/>
      <c r="BD591" s="684"/>
      <c r="BE591" s="684"/>
      <c r="BF591" s="684"/>
      <c r="BG591" s="684"/>
      <c r="BH591" s="684"/>
      <c r="BI591" s="684"/>
      <c r="BJ591" s="684"/>
      <c r="BK591" s="684"/>
      <c r="BL591" s="684"/>
      <c r="BM591" s="684"/>
      <c r="BN591" s="684"/>
      <c r="BO591" s="684"/>
      <c r="BP591" s="684"/>
      <c r="BQ591" s="684"/>
      <c r="BR591" s="684"/>
      <c r="BS591" s="684"/>
      <c r="BT591" s="684"/>
      <c r="BU591" s="684"/>
      <c r="BV591" s="684"/>
      <c r="BW591" s="684"/>
      <c r="BX591" s="684"/>
      <c r="BY591" s="684"/>
      <c r="BZ591" s="684"/>
      <c r="CA591" s="684"/>
      <c r="CB591" s="684"/>
      <c r="CC591" s="684"/>
      <c r="CD591" s="684"/>
      <c r="CE591" s="684"/>
      <c r="CF591" s="684"/>
      <c r="CG591" s="684"/>
      <c r="CH591" s="684"/>
      <c r="CI591" s="684"/>
      <c r="CJ591" s="684"/>
      <c r="CK591" s="684"/>
      <c r="CL591" s="684"/>
      <c r="CM591" s="684"/>
      <c r="CN591" s="684"/>
      <c r="CO591" s="684"/>
      <c r="CP591" s="684"/>
      <c r="CQ591" s="684"/>
      <c r="CR591" s="684"/>
      <c r="CS591" s="684"/>
      <c r="CT591" s="684"/>
      <c r="CU591" s="684"/>
      <c r="CV591" s="684"/>
      <c r="CW591" s="684"/>
      <c r="CX591" s="684"/>
      <c r="CY591" s="684"/>
      <c r="CZ591" s="684"/>
      <c r="DA591" s="684"/>
      <c r="DB591" s="684"/>
      <c r="DC591" s="684"/>
      <c r="DD591" s="684"/>
      <c r="DE591" s="684"/>
      <c r="DF591" s="684"/>
      <c r="DG591" s="684"/>
      <c r="DH591" s="684"/>
      <c r="DI591" s="684"/>
      <c r="DJ591" s="684"/>
      <c r="DK591" s="684"/>
      <c r="DL591" s="684"/>
      <c r="DM591" s="684"/>
      <c r="DN591" s="684"/>
      <c r="DO591" s="684"/>
      <c r="DP591" s="684"/>
      <c r="DQ591" s="684"/>
      <c r="DR591" s="684"/>
      <c r="DS591" s="684"/>
      <c r="DT591" s="684"/>
      <c r="DU591" s="684"/>
      <c r="DV591" s="684"/>
      <c r="DW591" s="684"/>
      <c r="DX591" s="684"/>
      <c r="DY591" s="684"/>
      <c r="DZ591" s="684"/>
      <c r="EA591" s="684"/>
      <c r="EB591" s="684"/>
      <c r="EC591" s="684"/>
      <c r="ED591" s="684"/>
      <c r="EE591" s="684"/>
      <c r="EF591" s="684"/>
      <c r="EG591" s="684"/>
      <c r="EH591" s="684"/>
      <c r="EI591" s="684"/>
      <c r="EJ591" s="684"/>
      <c r="EK591" s="684"/>
      <c r="EL591" s="684"/>
      <c r="EM591" s="684"/>
      <c r="EN591" s="684"/>
      <c r="EO591" s="684"/>
      <c r="EP591" s="684"/>
      <c r="EQ591" s="684"/>
      <c r="ER591" s="684"/>
      <c r="ES591" s="684"/>
      <c r="ET591" s="684"/>
      <c r="EU591" s="684"/>
      <c r="EV591" s="684"/>
      <c r="EW591" s="684"/>
      <c r="EX591" s="684"/>
      <c r="EY591" s="684"/>
      <c r="EZ591" s="684"/>
      <c r="FA591" s="684"/>
      <c r="FB591" s="684"/>
      <c r="FC591" s="684"/>
      <c r="FD591" s="684"/>
      <c r="FE591" s="684"/>
      <c r="FF591" s="684"/>
      <c r="FG591" s="684"/>
      <c r="FH591" s="684"/>
      <c r="FI591" s="684"/>
      <c r="FJ591" s="684"/>
      <c r="FK591" s="684"/>
      <c r="FL591" s="684"/>
      <c r="FM591" s="684"/>
      <c r="FN591" s="684"/>
      <c r="FO591" s="684"/>
      <c r="FP591" s="684"/>
      <c r="FQ591" s="684"/>
      <c r="FR591" s="684"/>
      <c r="FS591" s="684"/>
      <c r="FT591" s="684"/>
      <c r="FU591" s="684"/>
      <c r="FV591" s="684"/>
      <c r="FW591" s="684"/>
      <c r="FX591" s="684"/>
      <c r="FY591" s="684"/>
      <c r="FZ591" s="684"/>
      <c r="GA591" s="684"/>
      <c r="GB591" s="684"/>
      <c r="GC591" s="684"/>
      <c r="GD591" s="684"/>
      <c r="GE591" s="684"/>
      <c r="GF591" s="684"/>
      <c r="GG591" s="684"/>
      <c r="GH591" s="684"/>
      <c r="GI591" s="684"/>
      <c r="GJ591" s="684"/>
      <c r="GK591" s="684"/>
      <c r="GL591" s="684"/>
      <c r="GM591" s="684"/>
      <c r="GN591" s="684"/>
      <c r="GO591" s="684"/>
      <c r="GP591" s="684"/>
      <c r="GQ591" s="684"/>
      <c r="GR591" s="684"/>
      <c r="GS591" s="684"/>
      <c r="GT591" s="684"/>
      <c r="GU591" s="684"/>
      <c r="GV591" s="684"/>
      <c r="GW591" s="684"/>
      <c r="GX591" s="684"/>
      <c r="GY591" s="684"/>
      <c r="GZ591" s="684"/>
      <c r="HA591" s="684"/>
      <c r="HB591" s="684"/>
      <c r="HC591" s="684"/>
      <c r="HD591" s="684"/>
      <c r="HE591" s="684"/>
      <c r="HF591" s="684"/>
      <c r="HG591" s="684"/>
      <c r="HH591" s="684"/>
      <c r="HI591" s="684"/>
      <c r="HJ591" s="684"/>
      <c r="HK591" s="684"/>
      <c r="HL591" s="684"/>
      <c r="HM591" s="684"/>
      <c r="HN591" s="684"/>
      <c r="HO591" s="684"/>
      <c r="HP591" s="684"/>
      <c r="HQ591" s="684"/>
      <c r="HR591" s="684"/>
      <c r="HS591" s="684"/>
      <c r="HT591" s="684"/>
    </row>
    <row r="592" spans="1:228" ht="30">
      <c r="A592" s="693" t="s">
        <v>2814</v>
      </c>
      <c r="B592" s="695" t="s">
        <v>2815</v>
      </c>
      <c r="C592" s="545">
        <v>87.82</v>
      </c>
      <c r="D592" s="588"/>
      <c r="E592" s="589"/>
      <c r="F592" s="684"/>
      <c r="G592" s="684"/>
      <c r="H592" s="684"/>
      <c r="I592" s="684"/>
      <c r="J592" s="684"/>
      <c r="K592" s="684"/>
      <c r="L592" s="684"/>
      <c r="M592" s="684"/>
      <c r="N592" s="684"/>
      <c r="O592" s="684"/>
      <c r="P592" s="684"/>
      <c r="Q592" s="684"/>
      <c r="R592" s="684"/>
      <c r="S592" s="684"/>
      <c r="T592" s="684"/>
      <c r="U592" s="684"/>
      <c r="V592" s="684"/>
      <c r="W592" s="684"/>
      <c r="X592" s="684"/>
      <c r="Y592" s="684"/>
      <c r="Z592" s="684"/>
      <c r="AA592" s="684"/>
      <c r="AB592" s="684"/>
      <c r="AC592" s="684"/>
      <c r="AD592" s="684"/>
      <c r="AE592" s="684"/>
      <c r="AF592" s="684"/>
      <c r="AG592" s="684"/>
      <c r="AH592" s="684"/>
      <c r="AI592" s="684"/>
      <c r="AJ592" s="684"/>
      <c r="AK592" s="684"/>
      <c r="AL592" s="684"/>
      <c r="AM592" s="684"/>
      <c r="AN592" s="684"/>
      <c r="AO592" s="684"/>
      <c r="AP592" s="684"/>
      <c r="AQ592" s="684"/>
      <c r="AR592" s="684"/>
      <c r="AS592" s="684"/>
      <c r="AT592" s="684"/>
      <c r="AU592" s="684"/>
      <c r="AV592" s="684"/>
      <c r="AW592" s="684"/>
      <c r="AX592" s="684"/>
      <c r="AY592" s="684"/>
      <c r="AZ592" s="684"/>
      <c r="BA592" s="684"/>
      <c r="BB592" s="684"/>
      <c r="BC592" s="684"/>
      <c r="BD592" s="684"/>
      <c r="BE592" s="684"/>
      <c r="BF592" s="684"/>
      <c r="BG592" s="684"/>
      <c r="BH592" s="684"/>
      <c r="BI592" s="684"/>
      <c r="BJ592" s="684"/>
      <c r="BK592" s="684"/>
      <c r="BL592" s="684"/>
      <c r="BM592" s="684"/>
      <c r="BN592" s="684"/>
      <c r="BO592" s="684"/>
      <c r="BP592" s="684"/>
      <c r="BQ592" s="684"/>
      <c r="BR592" s="684"/>
      <c r="BS592" s="684"/>
      <c r="BT592" s="684"/>
      <c r="BU592" s="684"/>
      <c r="BV592" s="684"/>
      <c r="BW592" s="684"/>
      <c r="BX592" s="684"/>
      <c r="BY592" s="684"/>
      <c r="BZ592" s="684"/>
      <c r="CA592" s="684"/>
      <c r="CB592" s="684"/>
      <c r="CC592" s="684"/>
      <c r="CD592" s="684"/>
      <c r="CE592" s="684"/>
      <c r="CF592" s="684"/>
      <c r="CG592" s="684"/>
      <c r="CH592" s="684"/>
      <c r="CI592" s="684"/>
      <c r="CJ592" s="684"/>
      <c r="CK592" s="684"/>
      <c r="CL592" s="684"/>
      <c r="CM592" s="684"/>
      <c r="CN592" s="684"/>
      <c r="CO592" s="684"/>
      <c r="CP592" s="684"/>
      <c r="CQ592" s="684"/>
      <c r="CR592" s="684"/>
      <c r="CS592" s="684"/>
      <c r="CT592" s="684"/>
      <c r="CU592" s="684"/>
      <c r="CV592" s="684"/>
      <c r="CW592" s="684"/>
      <c r="CX592" s="684"/>
      <c r="CY592" s="684"/>
      <c r="CZ592" s="684"/>
      <c r="DA592" s="684"/>
      <c r="DB592" s="684"/>
      <c r="DC592" s="684"/>
      <c r="DD592" s="684"/>
      <c r="DE592" s="684"/>
      <c r="DF592" s="684"/>
      <c r="DG592" s="684"/>
      <c r="DH592" s="684"/>
      <c r="DI592" s="684"/>
      <c r="DJ592" s="684"/>
      <c r="DK592" s="684"/>
      <c r="DL592" s="684"/>
      <c r="DM592" s="684"/>
      <c r="DN592" s="684"/>
      <c r="DO592" s="684"/>
      <c r="DP592" s="684"/>
      <c r="DQ592" s="684"/>
      <c r="DR592" s="684"/>
      <c r="DS592" s="684"/>
      <c r="DT592" s="684"/>
      <c r="DU592" s="684"/>
      <c r="DV592" s="684"/>
      <c r="DW592" s="684"/>
      <c r="DX592" s="684"/>
      <c r="DY592" s="684"/>
      <c r="DZ592" s="684"/>
      <c r="EA592" s="684"/>
      <c r="EB592" s="684"/>
      <c r="EC592" s="684"/>
      <c r="ED592" s="684"/>
      <c r="EE592" s="684"/>
      <c r="EF592" s="684"/>
      <c r="EG592" s="684"/>
      <c r="EH592" s="684"/>
      <c r="EI592" s="684"/>
      <c r="EJ592" s="684"/>
      <c r="EK592" s="684"/>
      <c r="EL592" s="684"/>
      <c r="EM592" s="684"/>
      <c r="EN592" s="684"/>
      <c r="EO592" s="684"/>
      <c r="EP592" s="684"/>
      <c r="EQ592" s="684"/>
      <c r="ER592" s="684"/>
      <c r="ES592" s="684"/>
      <c r="ET592" s="684"/>
      <c r="EU592" s="684"/>
      <c r="EV592" s="684"/>
      <c r="EW592" s="684"/>
      <c r="EX592" s="684"/>
      <c r="EY592" s="684"/>
      <c r="EZ592" s="684"/>
      <c r="FA592" s="684"/>
      <c r="FB592" s="684"/>
      <c r="FC592" s="684"/>
      <c r="FD592" s="684"/>
      <c r="FE592" s="684"/>
      <c r="FF592" s="684"/>
      <c r="FG592" s="684"/>
      <c r="FH592" s="684"/>
      <c r="FI592" s="684"/>
      <c r="FJ592" s="684"/>
      <c r="FK592" s="684"/>
      <c r="FL592" s="684"/>
      <c r="FM592" s="684"/>
      <c r="FN592" s="684"/>
      <c r="FO592" s="684"/>
      <c r="FP592" s="684"/>
      <c r="FQ592" s="684"/>
      <c r="FR592" s="684"/>
      <c r="FS592" s="684"/>
      <c r="FT592" s="684"/>
      <c r="FU592" s="684"/>
      <c r="FV592" s="684"/>
      <c r="FW592" s="684"/>
      <c r="FX592" s="684"/>
      <c r="FY592" s="684"/>
      <c r="FZ592" s="684"/>
      <c r="GA592" s="684"/>
      <c r="GB592" s="684"/>
      <c r="GC592" s="684"/>
      <c r="GD592" s="684"/>
      <c r="GE592" s="684"/>
      <c r="GF592" s="684"/>
      <c r="GG592" s="684"/>
      <c r="GH592" s="684"/>
      <c r="GI592" s="684"/>
      <c r="GJ592" s="684"/>
      <c r="GK592" s="684"/>
      <c r="GL592" s="684"/>
      <c r="GM592" s="684"/>
      <c r="GN592" s="684"/>
      <c r="GO592" s="684"/>
      <c r="GP592" s="684"/>
      <c r="GQ592" s="684"/>
      <c r="GR592" s="684"/>
      <c r="GS592" s="684"/>
      <c r="GT592" s="684"/>
      <c r="GU592" s="684"/>
      <c r="GV592" s="684"/>
      <c r="GW592" s="684"/>
      <c r="GX592" s="684"/>
      <c r="GY592" s="684"/>
      <c r="GZ592" s="684"/>
      <c r="HA592" s="684"/>
      <c r="HB592" s="684"/>
      <c r="HC592" s="684"/>
      <c r="HD592" s="684"/>
      <c r="HE592" s="684"/>
      <c r="HF592" s="684"/>
      <c r="HG592" s="684"/>
      <c r="HH592" s="684"/>
      <c r="HI592" s="684"/>
      <c r="HJ592" s="684"/>
      <c r="HK592" s="684"/>
      <c r="HL592" s="684"/>
      <c r="HM592" s="684"/>
      <c r="HN592" s="684"/>
      <c r="HO592" s="684"/>
      <c r="HP592" s="684"/>
      <c r="HQ592" s="684"/>
      <c r="HR592" s="684"/>
      <c r="HS592" s="684"/>
      <c r="HT592" s="684"/>
    </row>
    <row r="593" spans="1:228" ht="30">
      <c r="A593" s="693" t="s">
        <v>2816</v>
      </c>
      <c r="B593" s="695" t="s">
        <v>2817</v>
      </c>
      <c r="C593" s="545">
        <v>110.92</v>
      </c>
      <c r="D593" s="588"/>
      <c r="E593" s="589"/>
      <c r="F593" s="684"/>
      <c r="G593" s="684"/>
      <c r="H593" s="684"/>
      <c r="I593" s="684"/>
      <c r="J593" s="684"/>
      <c r="K593" s="684"/>
      <c r="L593" s="684"/>
      <c r="M593" s="684"/>
      <c r="N593" s="684"/>
      <c r="O593" s="684"/>
      <c r="P593" s="684"/>
      <c r="Q593" s="684"/>
      <c r="R593" s="684"/>
      <c r="S593" s="684"/>
      <c r="T593" s="684"/>
      <c r="U593" s="684"/>
      <c r="V593" s="684"/>
      <c r="W593" s="684"/>
      <c r="X593" s="684"/>
      <c r="Y593" s="684"/>
      <c r="Z593" s="684"/>
      <c r="AA593" s="684"/>
      <c r="AB593" s="684"/>
      <c r="AC593" s="684"/>
      <c r="AD593" s="684"/>
      <c r="AE593" s="684"/>
      <c r="AF593" s="684"/>
      <c r="AG593" s="684"/>
      <c r="AH593" s="684"/>
      <c r="AI593" s="684"/>
      <c r="AJ593" s="684"/>
      <c r="AK593" s="684"/>
      <c r="AL593" s="684"/>
      <c r="AM593" s="684"/>
      <c r="AN593" s="684"/>
      <c r="AO593" s="684"/>
      <c r="AP593" s="684"/>
      <c r="AQ593" s="684"/>
      <c r="AR593" s="684"/>
      <c r="AS593" s="684"/>
      <c r="AT593" s="684"/>
      <c r="AU593" s="684"/>
      <c r="AV593" s="684"/>
      <c r="AW593" s="684"/>
      <c r="AX593" s="684"/>
      <c r="AY593" s="684"/>
      <c r="AZ593" s="684"/>
      <c r="BA593" s="684"/>
      <c r="BB593" s="684"/>
      <c r="BC593" s="684"/>
      <c r="BD593" s="684"/>
      <c r="BE593" s="684"/>
      <c r="BF593" s="684"/>
      <c r="BG593" s="684"/>
      <c r="BH593" s="684"/>
      <c r="BI593" s="684"/>
      <c r="BJ593" s="684"/>
      <c r="BK593" s="684"/>
      <c r="BL593" s="684"/>
      <c r="BM593" s="684"/>
      <c r="BN593" s="684"/>
      <c r="BO593" s="684"/>
      <c r="BP593" s="684"/>
      <c r="BQ593" s="684"/>
      <c r="BR593" s="684"/>
      <c r="BS593" s="684"/>
      <c r="BT593" s="684"/>
      <c r="BU593" s="684"/>
      <c r="BV593" s="684"/>
      <c r="BW593" s="684"/>
      <c r="BX593" s="684"/>
      <c r="BY593" s="684"/>
      <c r="BZ593" s="684"/>
      <c r="CA593" s="684"/>
      <c r="CB593" s="684"/>
      <c r="CC593" s="684"/>
      <c r="CD593" s="684"/>
      <c r="CE593" s="684"/>
      <c r="CF593" s="684"/>
      <c r="CG593" s="684"/>
      <c r="CH593" s="684"/>
      <c r="CI593" s="684"/>
      <c r="CJ593" s="684"/>
      <c r="CK593" s="684"/>
      <c r="CL593" s="684"/>
      <c r="CM593" s="684"/>
      <c r="CN593" s="684"/>
      <c r="CO593" s="684"/>
      <c r="CP593" s="684"/>
      <c r="CQ593" s="684"/>
      <c r="CR593" s="684"/>
      <c r="CS593" s="684"/>
      <c r="CT593" s="684"/>
      <c r="CU593" s="684"/>
      <c r="CV593" s="684"/>
      <c r="CW593" s="684"/>
      <c r="CX593" s="684"/>
      <c r="CY593" s="684"/>
      <c r="CZ593" s="684"/>
      <c r="DA593" s="684"/>
      <c r="DB593" s="684"/>
      <c r="DC593" s="684"/>
      <c r="DD593" s="684"/>
      <c r="DE593" s="684"/>
      <c r="DF593" s="684"/>
      <c r="DG593" s="684"/>
      <c r="DH593" s="684"/>
      <c r="DI593" s="684"/>
      <c r="DJ593" s="684"/>
      <c r="DK593" s="684"/>
      <c r="DL593" s="684"/>
      <c r="DM593" s="684"/>
      <c r="DN593" s="684"/>
      <c r="DO593" s="684"/>
      <c r="DP593" s="684"/>
      <c r="DQ593" s="684"/>
      <c r="DR593" s="684"/>
      <c r="DS593" s="684"/>
      <c r="DT593" s="684"/>
      <c r="DU593" s="684"/>
      <c r="DV593" s="684"/>
      <c r="DW593" s="684"/>
      <c r="DX593" s="684"/>
      <c r="DY593" s="684"/>
      <c r="DZ593" s="684"/>
      <c r="EA593" s="684"/>
      <c r="EB593" s="684"/>
      <c r="EC593" s="684"/>
      <c r="ED593" s="684"/>
      <c r="EE593" s="684"/>
      <c r="EF593" s="684"/>
      <c r="EG593" s="684"/>
      <c r="EH593" s="684"/>
      <c r="EI593" s="684"/>
      <c r="EJ593" s="684"/>
      <c r="EK593" s="684"/>
      <c r="EL593" s="684"/>
      <c r="EM593" s="684"/>
      <c r="EN593" s="684"/>
      <c r="EO593" s="684"/>
      <c r="EP593" s="684"/>
      <c r="EQ593" s="684"/>
      <c r="ER593" s="684"/>
      <c r="ES593" s="684"/>
      <c r="ET593" s="684"/>
      <c r="EU593" s="684"/>
      <c r="EV593" s="684"/>
      <c r="EW593" s="684"/>
      <c r="EX593" s="684"/>
      <c r="EY593" s="684"/>
      <c r="EZ593" s="684"/>
      <c r="FA593" s="684"/>
      <c r="FB593" s="684"/>
      <c r="FC593" s="684"/>
      <c r="FD593" s="684"/>
      <c r="FE593" s="684"/>
      <c r="FF593" s="684"/>
      <c r="FG593" s="684"/>
      <c r="FH593" s="684"/>
      <c r="FI593" s="684"/>
      <c r="FJ593" s="684"/>
      <c r="FK593" s="684"/>
      <c r="FL593" s="684"/>
      <c r="FM593" s="684"/>
      <c r="FN593" s="684"/>
      <c r="FO593" s="684"/>
      <c r="FP593" s="684"/>
      <c r="FQ593" s="684"/>
      <c r="FR593" s="684"/>
      <c r="FS593" s="684"/>
      <c r="FT593" s="684"/>
      <c r="FU593" s="684"/>
      <c r="FV593" s="684"/>
      <c r="FW593" s="684"/>
      <c r="FX593" s="684"/>
      <c r="FY593" s="684"/>
      <c r="FZ593" s="684"/>
      <c r="GA593" s="684"/>
      <c r="GB593" s="684"/>
      <c r="GC593" s="684"/>
      <c r="GD593" s="684"/>
      <c r="GE593" s="684"/>
      <c r="GF593" s="684"/>
      <c r="GG593" s="684"/>
      <c r="GH593" s="684"/>
      <c r="GI593" s="684"/>
      <c r="GJ593" s="684"/>
      <c r="GK593" s="684"/>
      <c r="GL593" s="684"/>
      <c r="GM593" s="684"/>
      <c r="GN593" s="684"/>
      <c r="GO593" s="684"/>
      <c r="GP593" s="684"/>
      <c r="GQ593" s="684"/>
      <c r="GR593" s="684"/>
      <c r="GS593" s="684"/>
      <c r="GT593" s="684"/>
      <c r="GU593" s="684"/>
      <c r="GV593" s="684"/>
      <c r="GW593" s="684"/>
      <c r="GX593" s="684"/>
      <c r="GY593" s="684"/>
      <c r="GZ593" s="684"/>
      <c r="HA593" s="684"/>
      <c r="HB593" s="684"/>
      <c r="HC593" s="684"/>
      <c r="HD593" s="684"/>
      <c r="HE593" s="684"/>
      <c r="HF593" s="684"/>
      <c r="HG593" s="684"/>
      <c r="HH593" s="684"/>
      <c r="HI593" s="684"/>
      <c r="HJ593" s="684"/>
      <c r="HK593" s="684"/>
      <c r="HL593" s="684"/>
      <c r="HM593" s="684"/>
      <c r="HN593" s="684"/>
      <c r="HO593" s="684"/>
      <c r="HP593" s="684"/>
      <c r="HQ593" s="684"/>
      <c r="HR593" s="684"/>
      <c r="HS593" s="684"/>
      <c r="HT593" s="684"/>
    </row>
    <row r="594" spans="1:228" ht="30">
      <c r="A594" s="693" t="s">
        <v>2818</v>
      </c>
      <c r="B594" s="695" t="s">
        <v>2817</v>
      </c>
      <c r="C594" s="545">
        <v>99.92</v>
      </c>
      <c r="D594" s="588"/>
      <c r="E594" s="589"/>
      <c r="F594" s="684"/>
      <c r="G594" s="684"/>
      <c r="H594" s="684"/>
      <c r="I594" s="684"/>
      <c r="J594" s="684"/>
      <c r="K594" s="684"/>
      <c r="L594" s="684"/>
      <c r="M594" s="684"/>
      <c r="N594" s="684"/>
      <c r="O594" s="684"/>
      <c r="P594" s="684"/>
      <c r="Q594" s="684"/>
      <c r="R594" s="684"/>
      <c r="S594" s="684"/>
      <c r="T594" s="684"/>
      <c r="U594" s="684"/>
      <c r="V594" s="684"/>
      <c r="W594" s="684"/>
      <c r="X594" s="684"/>
      <c r="Y594" s="684"/>
      <c r="Z594" s="684"/>
      <c r="AA594" s="684"/>
      <c r="AB594" s="684"/>
      <c r="AC594" s="684"/>
      <c r="AD594" s="684"/>
      <c r="AE594" s="684"/>
      <c r="AF594" s="684"/>
      <c r="AG594" s="684"/>
      <c r="AH594" s="684"/>
      <c r="AI594" s="684"/>
      <c r="AJ594" s="684"/>
      <c r="AK594" s="684"/>
      <c r="AL594" s="684"/>
      <c r="AM594" s="684"/>
      <c r="AN594" s="684"/>
      <c r="AO594" s="684"/>
      <c r="AP594" s="684"/>
      <c r="AQ594" s="684"/>
      <c r="AR594" s="684"/>
      <c r="AS594" s="684"/>
      <c r="AT594" s="684"/>
      <c r="AU594" s="684"/>
      <c r="AV594" s="684"/>
      <c r="AW594" s="684"/>
      <c r="AX594" s="684"/>
      <c r="AY594" s="684"/>
      <c r="AZ594" s="684"/>
      <c r="BA594" s="684"/>
      <c r="BB594" s="684"/>
      <c r="BC594" s="684"/>
      <c r="BD594" s="684"/>
      <c r="BE594" s="684"/>
      <c r="BF594" s="684"/>
      <c r="BG594" s="684"/>
      <c r="BH594" s="684"/>
      <c r="BI594" s="684"/>
      <c r="BJ594" s="684"/>
      <c r="BK594" s="684"/>
      <c r="BL594" s="684"/>
      <c r="BM594" s="684"/>
      <c r="BN594" s="684"/>
      <c r="BO594" s="684"/>
      <c r="BP594" s="684"/>
      <c r="BQ594" s="684"/>
      <c r="BR594" s="684"/>
      <c r="BS594" s="684"/>
      <c r="BT594" s="684"/>
      <c r="BU594" s="684"/>
      <c r="BV594" s="684"/>
      <c r="BW594" s="684"/>
      <c r="BX594" s="684"/>
      <c r="BY594" s="684"/>
      <c r="BZ594" s="684"/>
      <c r="CA594" s="684"/>
      <c r="CB594" s="684"/>
      <c r="CC594" s="684"/>
      <c r="CD594" s="684"/>
      <c r="CE594" s="684"/>
      <c r="CF594" s="684"/>
      <c r="CG594" s="684"/>
      <c r="CH594" s="684"/>
      <c r="CI594" s="684"/>
      <c r="CJ594" s="684"/>
      <c r="CK594" s="684"/>
      <c r="CL594" s="684"/>
      <c r="CM594" s="684"/>
      <c r="CN594" s="684"/>
      <c r="CO594" s="684"/>
      <c r="CP594" s="684"/>
      <c r="CQ594" s="684"/>
      <c r="CR594" s="684"/>
      <c r="CS594" s="684"/>
      <c r="CT594" s="684"/>
      <c r="CU594" s="684"/>
      <c r="CV594" s="684"/>
      <c r="CW594" s="684"/>
      <c r="CX594" s="684"/>
      <c r="CY594" s="684"/>
      <c r="CZ594" s="684"/>
      <c r="DA594" s="684"/>
      <c r="DB594" s="684"/>
      <c r="DC594" s="684"/>
      <c r="DD594" s="684"/>
      <c r="DE594" s="684"/>
      <c r="DF594" s="684"/>
      <c r="DG594" s="684"/>
      <c r="DH594" s="684"/>
      <c r="DI594" s="684"/>
      <c r="DJ594" s="684"/>
      <c r="DK594" s="684"/>
      <c r="DL594" s="684"/>
      <c r="DM594" s="684"/>
      <c r="DN594" s="684"/>
      <c r="DO594" s="684"/>
      <c r="DP594" s="684"/>
      <c r="DQ594" s="684"/>
      <c r="DR594" s="684"/>
      <c r="DS594" s="684"/>
      <c r="DT594" s="684"/>
      <c r="DU594" s="684"/>
      <c r="DV594" s="684"/>
      <c r="DW594" s="684"/>
      <c r="DX594" s="684"/>
      <c r="DY594" s="684"/>
      <c r="DZ594" s="684"/>
      <c r="EA594" s="684"/>
      <c r="EB594" s="684"/>
      <c r="EC594" s="684"/>
      <c r="ED594" s="684"/>
      <c r="EE594" s="684"/>
      <c r="EF594" s="684"/>
      <c r="EG594" s="684"/>
      <c r="EH594" s="684"/>
      <c r="EI594" s="684"/>
      <c r="EJ594" s="684"/>
      <c r="EK594" s="684"/>
      <c r="EL594" s="684"/>
      <c r="EM594" s="684"/>
      <c r="EN594" s="684"/>
      <c r="EO594" s="684"/>
      <c r="EP594" s="684"/>
      <c r="EQ594" s="684"/>
      <c r="ER594" s="684"/>
      <c r="ES594" s="684"/>
      <c r="ET594" s="684"/>
      <c r="EU594" s="684"/>
      <c r="EV594" s="684"/>
      <c r="EW594" s="684"/>
      <c r="EX594" s="684"/>
      <c r="EY594" s="684"/>
      <c r="EZ594" s="684"/>
      <c r="FA594" s="684"/>
      <c r="FB594" s="684"/>
      <c r="FC594" s="684"/>
      <c r="FD594" s="684"/>
      <c r="FE594" s="684"/>
      <c r="FF594" s="684"/>
      <c r="FG594" s="684"/>
      <c r="FH594" s="684"/>
      <c r="FI594" s="684"/>
      <c r="FJ594" s="684"/>
      <c r="FK594" s="684"/>
      <c r="FL594" s="684"/>
      <c r="FM594" s="684"/>
      <c r="FN594" s="684"/>
      <c r="FO594" s="684"/>
      <c r="FP594" s="684"/>
      <c r="FQ594" s="684"/>
      <c r="FR594" s="684"/>
      <c r="FS594" s="684"/>
      <c r="FT594" s="684"/>
      <c r="FU594" s="684"/>
      <c r="FV594" s="684"/>
      <c r="FW594" s="684"/>
      <c r="FX594" s="684"/>
      <c r="FY594" s="684"/>
      <c r="FZ594" s="684"/>
      <c r="GA594" s="684"/>
      <c r="GB594" s="684"/>
      <c r="GC594" s="684"/>
      <c r="GD594" s="684"/>
      <c r="GE594" s="684"/>
      <c r="GF594" s="684"/>
      <c r="GG594" s="684"/>
      <c r="GH594" s="684"/>
      <c r="GI594" s="684"/>
      <c r="GJ594" s="684"/>
      <c r="GK594" s="684"/>
      <c r="GL594" s="684"/>
      <c r="GM594" s="684"/>
      <c r="GN594" s="684"/>
      <c r="GO594" s="684"/>
      <c r="GP594" s="684"/>
      <c r="GQ594" s="684"/>
      <c r="GR594" s="684"/>
      <c r="GS594" s="684"/>
      <c r="GT594" s="684"/>
      <c r="GU594" s="684"/>
      <c r="GV594" s="684"/>
      <c r="GW594" s="684"/>
      <c r="GX594" s="684"/>
      <c r="GY594" s="684"/>
      <c r="GZ594" s="684"/>
      <c r="HA594" s="684"/>
      <c r="HB594" s="684"/>
      <c r="HC594" s="684"/>
      <c r="HD594" s="684"/>
      <c r="HE594" s="684"/>
      <c r="HF594" s="684"/>
      <c r="HG594" s="684"/>
      <c r="HH594" s="684"/>
      <c r="HI594" s="684"/>
      <c r="HJ594" s="684"/>
      <c r="HK594" s="684"/>
      <c r="HL594" s="684"/>
      <c r="HM594" s="684"/>
      <c r="HN594" s="684"/>
      <c r="HO594" s="684"/>
      <c r="HP594" s="684"/>
      <c r="HQ594" s="684"/>
      <c r="HR594" s="684"/>
      <c r="HS594" s="684"/>
      <c r="HT594" s="684"/>
    </row>
    <row r="595" spans="1:228" ht="30">
      <c r="A595" s="693" t="s">
        <v>2819</v>
      </c>
      <c r="B595" s="695" t="s">
        <v>2820</v>
      </c>
      <c r="C595" s="545">
        <v>82.92</v>
      </c>
      <c r="D595" s="588"/>
      <c r="E595" s="589"/>
      <c r="F595" s="684"/>
      <c r="G595" s="684"/>
      <c r="H595" s="684"/>
      <c r="I595" s="684"/>
      <c r="J595" s="684"/>
      <c r="K595" s="684"/>
      <c r="L595" s="684"/>
      <c r="M595" s="684"/>
      <c r="N595" s="684"/>
      <c r="O595" s="684"/>
      <c r="P595" s="684"/>
      <c r="Q595" s="684"/>
      <c r="R595" s="684"/>
      <c r="S595" s="684"/>
      <c r="T595" s="684"/>
      <c r="U595" s="684"/>
      <c r="V595" s="684"/>
      <c r="W595" s="684"/>
      <c r="X595" s="684"/>
      <c r="Y595" s="684"/>
      <c r="Z595" s="684"/>
      <c r="AA595" s="684"/>
      <c r="AB595" s="684"/>
      <c r="AC595" s="684"/>
      <c r="AD595" s="684"/>
      <c r="AE595" s="684"/>
      <c r="AF595" s="684"/>
      <c r="AG595" s="684"/>
      <c r="AH595" s="684"/>
      <c r="AI595" s="684"/>
      <c r="AJ595" s="684"/>
      <c r="AK595" s="684"/>
      <c r="AL595" s="684"/>
      <c r="AM595" s="684"/>
      <c r="AN595" s="684"/>
      <c r="AO595" s="684"/>
      <c r="AP595" s="684"/>
      <c r="AQ595" s="684"/>
      <c r="AR595" s="684"/>
      <c r="AS595" s="684"/>
      <c r="AT595" s="684"/>
      <c r="AU595" s="684"/>
      <c r="AV595" s="684"/>
      <c r="AW595" s="684"/>
      <c r="AX595" s="684"/>
      <c r="AY595" s="684"/>
      <c r="AZ595" s="684"/>
      <c r="BA595" s="684"/>
      <c r="BB595" s="684"/>
      <c r="BC595" s="684"/>
      <c r="BD595" s="684"/>
      <c r="BE595" s="684"/>
      <c r="BF595" s="684"/>
      <c r="BG595" s="684"/>
      <c r="BH595" s="684"/>
      <c r="BI595" s="684"/>
      <c r="BJ595" s="684"/>
      <c r="BK595" s="684"/>
      <c r="BL595" s="684"/>
      <c r="BM595" s="684"/>
      <c r="BN595" s="684"/>
      <c r="BO595" s="684"/>
      <c r="BP595" s="684"/>
      <c r="BQ595" s="684"/>
      <c r="BR595" s="684"/>
      <c r="BS595" s="684"/>
      <c r="BT595" s="684"/>
      <c r="BU595" s="684"/>
      <c r="BV595" s="684"/>
      <c r="BW595" s="684"/>
      <c r="BX595" s="684"/>
      <c r="BY595" s="684"/>
      <c r="BZ595" s="684"/>
      <c r="CA595" s="684"/>
      <c r="CB595" s="684"/>
      <c r="CC595" s="684"/>
      <c r="CD595" s="684"/>
      <c r="CE595" s="684"/>
      <c r="CF595" s="684"/>
      <c r="CG595" s="684"/>
      <c r="CH595" s="684"/>
      <c r="CI595" s="684"/>
      <c r="CJ595" s="684"/>
      <c r="CK595" s="684"/>
      <c r="CL595" s="684"/>
      <c r="CM595" s="684"/>
      <c r="CN595" s="684"/>
      <c r="CO595" s="684"/>
      <c r="CP595" s="684"/>
      <c r="CQ595" s="684"/>
      <c r="CR595" s="684"/>
      <c r="CS595" s="684"/>
      <c r="CT595" s="684"/>
      <c r="CU595" s="684"/>
      <c r="CV595" s="684"/>
      <c r="CW595" s="684"/>
      <c r="CX595" s="684"/>
      <c r="CY595" s="684"/>
      <c r="CZ595" s="684"/>
      <c r="DA595" s="684"/>
      <c r="DB595" s="684"/>
      <c r="DC595" s="684"/>
      <c r="DD595" s="684"/>
      <c r="DE595" s="684"/>
      <c r="DF595" s="684"/>
      <c r="DG595" s="684"/>
      <c r="DH595" s="684"/>
      <c r="DI595" s="684"/>
      <c r="DJ595" s="684"/>
      <c r="DK595" s="684"/>
      <c r="DL595" s="684"/>
      <c r="DM595" s="684"/>
      <c r="DN595" s="684"/>
      <c r="DO595" s="684"/>
      <c r="DP595" s="684"/>
      <c r="DQ595" s="684"/>
      <c r="DR595" s="684"/>
      <c r="DS595" s="684"/>
      <c r="DT595" s="684"/>
      <c r="DU595" s="684"/>
      <c r="DV595" s="684"/>
      <c r="DW595" s="684"/>
      <c r="DX595" s="684"/>
      <c r="DY595" s="684"/>
      <c r="DZ595" s="684"/>
      <c r="EA595" s="684"/>
      <c r="EB595" s="684"/>
      <c r="EC595" s="684"/>
      <c r="ED595" s="684"/>
      <c r="EE595" s="684"/>
      <c r="EF595" s="684"/>
      <c r="EG595" s="684"/>
      <c r="EH595" s="684"/>
      <c r="EI595" s="684"/>
      <c r="EJ595" s="684"/>
      <c r="EK595" s="684"/>
      <c r="EL595" s="684"/>
      <c r="EM595" s="684"/>
      <c r="EN595" s="684"/>
      <c r="EO595" s="684"/>
      <c r="EP595" s="684"/>
      <c r="EQ595" s="684"/>
      <c r="ER595" s="684"/>
      <c r="ES595" s="684"/>
      <c r="ET595" s="684"/>
      <c r="EU595" s="684"/>
      <c r="EV595" s="684"/>
      <c r="EW595" s="684"/>
      <c r="EX595" s="684"/>
      <c r="EY595" s="684"/>
      <c r="EZ595" s="684"/>
      <c r="FA595" s="684"/>
      <c r="FB595" s="684"/>
      <c r="FC595" s="684"/>
      <c r="FD595" s="684"/>
      <c r="FE595" s="684"/>
      <c r="FF595" s="684"/>
      <c r="FG595" s="684"/>
      <c r="FH595" s="684"/>
      <c r="FI595" s="684"/>
      <c r="FJ595" s="684"/>
      <c r="FK595" s="684"/>
      <c r="FL595" s="684"/>
      <c r="FM595" s="684"/>
      <c r="FN595" s="684"/>
      <c r="FO595" s="684"/>
      <c r="FP595" s="684"/>
      <c r="FQ595" s="684"/>
      <c r="FR595" s="684"/>
      <c r="FS595" s="684"/>
      <c r="FT595" s="684"/>
      <c r="FU595" s="684"/>
      <c r="FV595" s="684"/>
      <c r="FW595" s="684"/>
      <c r="FX595" s="684"/>
      <c r="FY595" s="684"/>
      <c r="FZ595" s="684"/>
      <c r="GA595" s="684"/>
      <c r="GB595" s="684"/>
      <c r="GC595" s="684"/>
      <c r="GD595" s="684"/>
      <c r="GE595" s="684"/>
      <c r="GF595" s="684"/>
      <c r="GG595" s="684"/>
      <c r="GH595" s="684"/>
      <c r="GI595" s="684"/>
      <c r="GJ595" s="684"/>
      <c r="GK595" s="684"/>
      <c r="GL595" s="684"/>
      <c r="GM595" s="684"/>
      <c r="GN595" s="684"/>
      <c r="GO595" s="684"/>
      <c r="GP595" s="684"/>
      <c r="GQ595" s="684"/>
      <c r="GR595" s="684"/>
      <c r="GS595" s="684"/>
      <c r="GT595" s="684"/>
      <c r="GU595" s="684"/>
      <c r="GV595" s="684"/>
      <c r="GW595" s="684"/>
      <c r="GX595" s="684"/>
      <c r="GY595" s="684"/>
      <c r="GZ595" s="684"/>
      <c r="HA595" s="684"/>
      <c r="HB595" s="684"/>
      <c r="HC595" s="684"/>
      <c r="HD595" s="684"/>
      <c r="HE595" s="684"/>
      <c r="HF595" s="684"/>
      <c r="HG595" s="684"/>
      <c r="HH595" s="684"/>
      <c r="HI595" s="684"/>
      <c r="HJ595" s="684"/>
      <c r="HK595" s="684"/>
      <c r="HL595" s="684"/>
      <c r="HM595" s="684"/>
      <c r="HN595" s="684"/>
      <c r="HO595" s="684"/>
      <c r="HP595" s="684"/>
      <c r="HQ595" s="684"/>
      <c r="HR595" s="684"/>
      <c r="HS595" s="684"/>
      <c r="HT595" s="684"/>
    </row>
    <row r="596" spans="1:228" ht="30">
      <c r="A596" s="693" t="s">
        <v>2821</v>
      </c>
      <c r="B596" s="695" t="s">
        <v>2822</v>
      </c>
      <c r="C596" s="545">
        <v>77.03</v>
      </c>
      <c r="D596" s="588"/>
      <c r="E596" s="589"/>
      <c r="F596" s="684"/>
      <c r="G596" s="684"/>
      <c r="H596" s="684"/>
      <c r="I596" s="684"/>
      <c r="J596" s="684"/>
      <c r="K596" s="684"/>
      <c r="L596" s="684"/>
      <c r="M596" s="684"/>
      <c r="N596" s="684"/>
      <c r="O596" s="684"/>
      <c r="P596" s="684"/>
      <c r="Q596" s="684"/>
      <c r="R596" s="684"/>
      <c r="S596" s="684"/>
      <c r="T596" s="684"/>
      <c r="U596" s="684"/>
      <c r="V596" s="684"/>
      <c r="W596" s="684"/>
      <c r="X596" s="684"/>
      <c r="Y596" s="684"/>
      <c r="Z596" s="684"/>
      <c r="AA596" s="684"/>
      <c r="AB596" s="684"/>
      <c r="AC596" s="684"/>
      <c r="AD596" s="684"/>
      <c r="AE596" s="684"/>
      <c r="AF596" s="684"/>
      <c r="AG596" s="684"/>
      <c r="AH596" s="684"/>
      <c r="AI596" s="684"/>
      <c r="AJ596" s="684"/>
      <c r="AK596" s="684"/>
      <c r="AL596" s="684"/>
      <c r="AM596" s="684"/>
      <c r="AN596" s="684"/>
      <c r="AO596" s="684"/>
      <c r="AP596" s="684"/>
      <c r="AQ596" s="684"/>
      <c r="AR596" s="684"/>
      <c r="AS596" s="684"/>
      <c r="AT596" s="684"/>
      <c r="AU596" s="684"/>
      <c r="AV596" s="684"/>
      <c r="AW596" s="684"/>
      <c r="AX596" s="684"/>
      <c r="AY596" s="684"/>
      <c r="AZ596" s="684"/>
      <c r="BA596" s="684"/>
      <c r="BB596" s="684"/>
      <c r="BC596" s="684"/>
      <c r="BD596" s="684"/>
      <c r="BE596" s="684"/>
      <c r="BF596" s="684"/>
      <c r="BG596" s="684"/>
      <c r="BH596" s="684"/>
      <c r="BI596" s="684"/>
      <c r="BJ596" s="684"/>
      <c r="BK596" s="684"/>
      <c r="BL596" s="684"/>
      <c r="BM596" s="684"/>
      <c r="BN596" s="684"/>
      <c r="BO596" s="684"/>
      <c r="BP596" s="684"/>
      <c r="BQ596" s="684"/>
      <c r="BR596" s="684"/>
      <c r="BS596" s="684"/>
      <c r="BT596" s="684"/>
      <c r="BU596" s="684"/>
      <c r="BV596" s="684"/>
      <c r="BW596" s="684"/>
      <c r="BX596" s="684"/>
      <c r="BY596" s="684"/>
      <c r="BZ596" s="684"/>
      <c r="CA596" s="684"/>
      <c r="CB596" s="684"/>
      <c r="CC596" s="684"/>
      <c r="CD596" s="684"/>
      <c r="CE596" s="684"/>
      <c r="CF596" s="684"/>
      <c r="CG596" s="684"/>
      <c r="CH596" s="684"/>
      <c r="CI596" s="684"/>
      <c r="CJ596" s="684"/>
      <c r="CK596" s="684"/>
      <c r="CL596" s="684"/>
      <c r="CM596" s="684"/>
      <c r="CN596" s="684"/>
      <c r="CO596" s="684"/>
      <c r="CP596" s="684"/>
      <c r="CQ596" s="684"/>
      <c r="CR596" s="684"/>
      <c r="CS596" s="684"/>
      <c r="CT596" s="684"/>
      <c r="CU596" s="684"/>
      <c r="CV596" s="684"/>
      <c r="CW596" s="684"/>
      <c r="CX596" s="684"/>
      <c r="CY596" s="684"/>
      <c r="CZ596" s="684"/>
      <c r="DA596" s="684"/>
      <c r="DB596" s="684"/>
      <c r="DC596" s="684"/>
      <c r="DD596" s="684"/>
      <c r="DE596" s="684"/>
      <c r="DF596" s="684"/>
      <c r="DG596" s="684"/>
      <c r="DH596" s="684"/>
      <c r="DI596" s="684"/>
      <c r="DJ596" s="684"/>
      <c r="DK596" s="684"/>
      <c r="DL596" s="684"/>
      <c r="DM596" s="684"/>
      <c r="DN596" s="684"/>
      <c r="DO596" s="684"/>
      <c r="DP596" s="684"/>
      <c r="DQ596" s="684"/>
      <c r="DR596" s="684"/>
      <c r="DS596" s="684"/>
      <c r="DT596" s="684"/>
      <c r="DU596" s="684"/>
      <c r="DV596" s="684"/>
      <c r="DW596" s="684"/>
      <c r="DX596" s="684"/>
      <c r="DY596" s="684"/>
      <c r="DZ596" s="684"/>
      <c r="EA596" s="684"/>
      <c r="EB596" s="684"/>
      <c r="EC596" s="684"/>
      <c r="ED596" s="684"/>
      <c r="EE596" s="684"/>
      <c r="EF596" s="684"/>
      <c r="EG596" s="684"/>
      <c r="EH596" s="684"/>
      <c r="EI596" s="684"/>
      <c r="EJ596" s="684"/>
      <c r="EK596" s="684"/>
      <c r="EL596" s="684"/>
      <c r="EM596" s="684"/>
      <c r="EN596" s="684"/>
      <c r="EO596" s="684"/>
      <c r="EP596" s="684"/>
      <c r="EQ596" s="684"/>
      <c r="ER596" s="684"/>
      <c r="ES596" s="684"/>
      <c r="ET596" s="684"/>
      <c r="EU596" s="684"/>
      <c r="EV596" s="684"/>
      <c r="EW596" s="684"/>
      <c r="EX596" s="684"/>
      <c r="EY596" s="684"/>
      <c r="EZ596" s="684"/>
      <c r="FA596" s="684"/>
      <c r="FB596" s="684"/>
      <c r="FC596" s="684"/>
      <c r="FD596" s="684"/>
      <c r="FE596" s="684"/>
      <c r="FF596" s="684"/>
      <c r="FG596" s="684"/>
      <c r="FH596" s="684"/>
      <c r="FI596" s="684"/>
      <c r="FJ596" s="684"/>
      <c r="FK596" s="684"/>
      <c r="FL596" s="684"/>
      <c r="FM596" s="684"/>
      <c r="FN596" s="684"/>
      <c r="FO596" s="684"/>
      <c r="FP596" s="684"/>
      <c r="FQ596" s="684"/>
      <c r="FR596" s="684"/>
      <c r="FS596" s="684"/>
      <c r="FT596" s="684"/>
      <c r="FU596" s="684"/>
      <c r="FV596" s="684"/>
      <c r="FW596" s="684"/>
      <c r="FX596" s="684"/>
      <c r="FY596" s="684"/>
      <c r="FZ596" s="684"/>
      <c r="GA596" s="684"/>
      <c r="GB596" s="684"/>
      <c r="GC596" s="684"/>
      <c r="GD596" s="684"/>
      <c r="GE596" s="684"/>
      <c r="GF596" s="684"/>
      <c r="GG596" s="684"/>
      <c r="GH596" s="684"/>
      <c r="GI596" s="684"/>
      <c r="GJ596" s="684"/>
      <c r="GK596" s="684"/>
      <c r="GL596" s="684"/>
      <c r="GM596" s="684"/>
      <c r="GN596" s="684"/>
      <c r="GO596" s="684"/>
      <c r="GP596" s="684"/>
      <c r="GQ596" s="684"/>
      <c r="GR596" s="684"/>
      <c r="GS596" s="684"/>
      <c r="GT596" s="684"/>
      <c r="GU596" s="684"/>
      <c r="GV596" s="684"/>
      <c r="GW596" s="684"/>
      <c r="GX596" s="684"/>
      <c r="GY596" s="684"/>
      <c r="GZ596" s="684"/>
      <c r="HA596" s="684"/>
      <c r="HB596" s="684"/>
      <c r="HC596" s="684"/>
      <c r="HD596" s="684"/>
      <c r="HE596" s="684"/>
      <c r="HF596" s="684"/>
      <c r="HG596" s="684"/>
      <c r="HH596" s="684"/>
      <c r="HI596" s="684"/>
      <c r="HJ596" s="684"/>
      <c r="HK596" s="684"/>
      <c r="HL596" s="684"/>
      <c r="HM596" s="684"/>
      <c r="HN596" s="684"/>
      <c r="HO596" s="684"/>
      <c r="HP596" s="684"/>
      <c r="HQ596" s="684"/>
      <c r="HR596" s="684"/>
      <c r="HS596" s="684"/>
      <c r="HT596" s="684"/>
    </row>
    <row r="597" spans="1:228" ht="30">
      <c r="A597" s="693" t="s">
        <v>2823</v>
      </c>
      <c r="B597" s="695" t="s">
        <v>2817</v>
      </c>
      <c r="C597" s="545">
        <v>71.3</v>
      </c>
      <c r="D597" s="588"/>
      <c r="E597" s="589"/>
      <c r="F597" s="684"/>
      <c r="G597" s="684"/>
      <c r="H597" s="684"/>
      <c r="I597" s="684"/>
      <c r="J597" s="684"/>
      <c r="K597" s="684"/>
      <c r="L597" s="684"/>
      <c r="M597" s="684"/>
      <c r="N597" s="684"/>
      <c r="O597" s="684"/>
      <c r="P597" s="684"/>
      <c r="Q597" s="684"/>
      <c r="R597" s="684"/>
      <c r="S597" s="684"/>
      <c r="T597" s="684"/>
      <c r="U597" s="684"/>
      <c r="V597" s="684"/>
      <c r="W597" s="684"/>
      <c r="X597" s="684"/>
      <c r="Y597" s="684"/>
      <c r="Z597" s="684"/>
      <c r="AA597" s="684"/>
      <c r="AB597" s="684"/>
      <c r="AC597" s="684"/>
      <c r="AD597" s="684"/>
      <c r="AE597" s="684"/>
      <c r="AF597" s="684"/>
      <c r="AG597" s="684"/>
      <c r="AH597" s="684"/>
      <c r="AI597" s="684"/>
      <c r="AJ597" s="684"/>
      <c r="AK597" s="684"/>
      <c r="AL597" s="684"/>
      <c r="AM597" s="684"/>
      <c r="AN597" s="684"/>
      <c r="AO597" s="684"/>
      <c r="AP597" s="684"/>
      <c r="AQ597" s="684"/>
      <c r="AR597" s="684"/>
      <c r="AS597" s="684"/>
      <c r="AT597" s="684"/>
      <c r="AU597" s="684"/>
      <c r="AV597" s="684"/>
      <c r="AW597" s="684"/>
      <c r="AX597" s="684"/>
      <c r="AY597" s="684"/>
      <c r="AZ597" s="684"/>
      <c r="BA597" s="684"/>
      <c r="BB597" s="684"/>
      <c r="BC597" s="684"/>
      <c r="BD597" s="684"/>
      <c r="BE597" s="684"/>
      <c r="BF597" s="684"/>
      <c r="BG597" s="684"/>
      <c r="BH597" s="684"/>
      <c r="BI597" s="684"/>
      <c r="BJ597" s="684"/>
      <c r="BK597" s="684"/>
      <c r="BL597" s="684"/>
      <c r="BM597" s="684"/>
      <c r="BN597" s="684"/>
      <c r="BO597" s="684"/>
      <c r="BP597" s="684"/>
      <c r="BQ597" s="684"/>
      <c r="BR597" s="684"/>
      <c r="BS597" s="684"/>
      <c r="BT597" s="684"/>
      <c r="BU597" s="684"/>
      <c r="BV597" s="684"/>
      <c r="BW597" s="684"/>
      <c r="BX597" s="684"/>
      <c r="BY597" s="684"/>
      <c r="BZ597" s="684"/>
      <c r="CA597" s="684"/>
      <c r="CB597" s="684"/>
      <c r="CC597" s="684"/>
      <c r="CD597" s="684"/>
      <c r="CE597" s="684"/>
      <c r="CF597" s="684"/>
      <c r="CG597" s="684"/>
      <c r="CH597" s="684"/>
      <c r="CI597" s="684"/>
      <c r="CJ597" s="684"/>
      <c r="CK597" s="684"/>
      <c r="CL597" s="684"/>
      <c r="CM597" s="684"/>
      <c r="CN597" s="684"/>
      <c r="CO597" s="684"/>
      <c r="CP597" s="684"/>
      <c r="CQ597" s="684"/>
      <c r="CR597" s="684"/>
      <c r="CS597" s="684"/>
      <c r="CT597" s="684"/>
      <c r="CU597" s="684"/>
      <c r="CV597" s="684"/>
      <c r="CW597" s="684"/>
      <c r="CX597" s="684"/>
      <c r="CY597" s="684"/>
      <c r="CZ597" s="684"/>
      <c r="DA597" s="684"/>
      <c r="DB597" s="684"/>
      <c r="DC597" s="684"/>
      <c r="DD597" s="684"/>
      <c r="DE597" s="684"/>
      <c r="DF597" s="684"/>
      <c r="DG597" s="684"/>
      <c r="DH597" s="684"/>
      <c r="DI597" s="684"/>
      <c r="DJ597" s="684"/>
      <c r="DK597" s="684"/>
      <c r="DL597" s="684"/>
      <c r="DM597" s="684"/>
      <c r="DN597" s="684"/>
      <c r="DO597" s="684"/>
      <c r="DP597" s="684"/>
      <c r="DQ597" s="684"/>
      <c r="DR597" s="684"/>
      <c r="DS597" s="684"/>
      <c r="DT597" s="684"/>
      <c r="DU597" s="684"/>
      <c r="DV597" s="684"/>
      <c r="DW597" s="684"/>
      <c r="DX597" s="684"/>
      <c r="DY597" s="684"/>
      <c r="DZ597" s="684"/>
      <c r="EA597" s="684"/>
      <c r="EB597" s="684"/>
      <c r="EC597" s="684"/>
      <c r="ED597" s="684"/>
      <c r="EE597" s="684"/>
      <c r="EF597" s="684"/>
      <c r="EG597" s="684"/>
      <c r="EH597" s="684"/>
      <c r="EI597" s="684"/>
      <c r="EJ597" s="684"/>
      <c r="EK597" s="684"/>
      <c r="EL597" s="684"/>
      <c r="EM597" s="684"/>
      <c r="EN597" s="684"/>
      <c r="EO597" s="684"/>
      <c r="EP597" s="684"/>
      <c r="EQ597" s="684"/>
      <c r="ER597" s="684"/>
      <c r="ES597" s="684"/>
      <c r="ET597" s="684"/>
      <c r="EU597" s="684"/>
      <c r="EV597" s="684"/>
      <c r="EW597" s="684"/>
      <c r="EX597" s="684"/>
      <c r="EY597" s="684"/>
      <c r="EZ597" s="684"/>
      <c r="FA597" s="684"/>
      <c r="FB597" s="684"/>
      <c r="FC597" s="684"/>
      <c r="FD597" s="684"/>
      <c r="FE597" s="684"/>
      <c r="FF597" s="684"/>
      <c r="FG597" s="684"/>
      <c r="FH597" s="684"/>
      <c r="FI597" s="684"/>
      <c r="FJ597" s="684"/>
      <c r="FK597" s="684"/>
      <c r="FL597" s="684"/>
      <c r="FM597" s="684"/>
      <c r="FN597" s="684"/>
      <c r="FO597" s="684"/>
      <c r="FP597" s="684"/>
      <c r="FQ597" s="684"/>
      <c r="FR597" s="684"/>
      <c r="FS597" s="684"/>
      <c r="FT597" s="684"/>
      <c r="FU597" s="684"/>
      <c r="FV597" s="684"/>
      <c r="FW597" s="684"/>
      <c r="FX597" s="684"/>
      <c r="FY597" s="684"/>
      <c r="FZ597" s="684"/>
      <c r="GA597" s="684"/>
      <c r="GB597" s="684"/>
      <c r="GC597" s="684"/>
      <c r="GD597" s="684"/>
      <c r="GE597" s="684"/>
      <c r="GF597" s="684"/>
      <c r="GG597" s="684"/>
      <c r="GH597" s="684"/>
      <c r="GI597" s="684"/>
      <c r="GJ597" s="684"/>
      <c r="GK597" s="684"/>
      <c r="GL597" s="684"/>
      <c r="GM597" s="684"/>
      <c r="GN597" s="684"/>
      <c r="GO597" s="684"/>
      <c r="GP597" s="684"/>
      <c r="GQ597" s="684"/>
      <c r="GR597" s="684"/>
      <c r="GS597" s="684"/>
      <c r="GT597" s="684"/>
      <c r="GU597" s="684"/>
      <c r="GV597" s="684"/>
      <c r="GW597" s="684"/>
      <c r="GX597" s="684"/>
      <c r="GY597" s="684"/>
      <c r="GZ597" s="684"/>
      <c r="HA597" s="684"/>
      <c r="HB597" s="684"/>
      <c r="HC597" s="684"/>
      <c r="HD597" s="684"/>
      <c r="HE597" s="684"/>
      <c r="HF597" s="684"/>
      <c r="HG597" s="684"/>
      <c r="HH597" s="684"/>
      <c r="HI597" s="684"/>
      <c r="HJ597" s="684"/>
      <c r="HK597" s="684"/>
      <c r="HL597" s="684"/>
      <c r="HM597" s="684"/>
      <c r="HN597" s="684"/>
      <c r="HO597" s="684"/>
      <c r="HP597" s="684"/>
      <c r="HQ597" s="684"/>
      <c r="HR597" s="684"/>
      <c r="HS597" s="684"/>
      <c r="HT597" s="684"/>
    </row>
    <row r="598" spans="1:228">
      <c r="A598" s="693" t="s">
        <v>2824</v>
      </c>
      <c r="B598" s="694" t="s">
        <v>2825</v>
      </c>
      <c r="C598" s="545">
        <v>68.36</v>
      </c>
      <c r="D598" s="588"/>
      <c r="E598" s="589"/>
      <c r="F598" s="684"/>
      <c r="G598" s="684"/>
      <c r="H598" s="684"/>
      <c r="I598" s="684"/>
      <c r="J598" s="684"/>
      <c r="K598" s="684"/>
      <c r="L598" s="684"/>
      <c r="M598" s="684"/>
      <c r="N598" s="684"/>
      <c r="O598" s="684"/>
      <c r="P598" s="684"/>
      <c r="Q598" s="684"/>
      <c r="R598" s="684"/>
      <c r="S598" s="684"/>
      <c r="T598" s="684"/>
      <c r="U598" s="684"/>
      <c r="V598" s="684"/>
      <c r="W598" s="684"/>
      <c r="X598" s="684"/>
      <c r="Y598" s="684"/>
      <c r="Z598" s="684"/>
      <c r="AA598" s="684"/>
      <c r="AB598" s="684"/>
      <c r="AC598" s="684"/>
      <c r="AD598" s="684"/>
      <c r="AE598" s="684"/>
      <c r="AF598" s="684"/>
      <c r="AG598" s="684"/>
      <c r="AH598" s="684"/>
      <c r="AI598" s="684"/>
      <c r="AJ598" s="684"/>
      <c r="AK598" s="684"/>
      <c r="AL598" s="684"/>
      <c r="AM598" s="684"/>
      <c r="AN598" s="684"/>
      <c r="AO598" s="684"/>
      <c r="AP598" s="684"/>
      <c r="AQ598" s="684"/>
      <c r="AR598" s="684"/>
      <c r="AS598" s="684"/>
      <c r="AT598" s="684"/>
      <c r="AU598" s="684"/>
      <c r="AV598" s="684"/>
      <c r="AW598" s="684"/>
      <c r="AX598" s="684"/>
      <c r="AY598" s="684"/>
      <c r="AZ598" s="684"/>
      <c r="BA598" s="684"/>
      <c r="BB598" s="684"/>
      <c r="BC598" s="684"/>
      <c r="BD598" s="684"/>
      <c r="BE598" s="684"/>
      <c r="BF598" s="684"/>
      <c r="BG598" s="684"/>
      <c r="BH598" s="684"/>
      <c r="BI598" s="684"/>
      <c r="BJ598" s="684"/>
      <c r="BK598" s="684"/>
      <c r="BL598" s="684"/>
      <c r="BM598" s="684"/>
      <c r="BN598" s="684"/>
      <c r="BO598" s="684"/>
      <c r="BP598" s="684"/>
      <c r="BQ598" s="684"/>
      <c r="BR598" s="684"/>
      <c r="BS598" s="684"/>
      <c r="BT598" s="684"/>
      <c r="BU598" s="684"/>
      <c r="BV598" s="684"/>
      <c r="BW598" s="684"/>
      <c r="BX598" s="684"/>
      <c r="BY598" s="684"/>
      <c r="BZ598" s="684"/>
      <c r="CA598" s="684"/>
      <c r="CB598" s="684"/>
      <c r="CC598" s="684"/>
      <c r="CD598" s="684"/>
      <c r="CE598" s="684"/>
      <c r="CF598" s="684"/>
      <c r="CG598" s="684"/>
      <c r="CH598" s="684"/>
      <c r="CI598" s="684"/>
      <c r="CJ598" s="684"/>
      <c r="CK598" s="684"/>
      <c r="CL598" s="684"/>
      <c r="CM598" s="684"/>
      <c r="CN598" s="684"/>
      <c r="CO598" s="684"/>
      <c r="CP598" s="684"/>
      <c r="CQ598" s="684"/>
      <c r="CR598" s="684"/>
      <c r="CS598" s="684"/>
      <c r="CT598" s="684"/>
      <c r="CU598" s="684"/>
      <c r="CV598" s="684"/>
      <c r="CW598" s="684"/>
      <c r="CX598" s="684"/>
      <c r="CY598" s="684"/>
      <c r="CZ598" s="684"/>
      <c r="DA598" s="684"/>
      <c r="DB598" s="684"/>
      <c r="DC598" s="684"/>
      <c r="DD598" s="684"/>
      <c r="DE598" s="684"/>
      <c r="DF598" s="684"/>
      <c r="DG598" s="684"/>
      <c r="DH598" s="684"/>
      <c r="DI598" s="684"/>
      <c r="DJ598" s="684"/>
      <c r="DK598" s="684"/>
      <c r="DL598" s="684"/>
      <c r="DM598" s="684"/>
      <c r="DN598" s="684"/>
      <c r="DO598" s="684"/>
      <c r="DP598" s="684"/>
      <c r="DQ598" s="684"/>
      <c r="DR598" s="684"/>
      <c r="DS598" s="684"/>
      <c r="DT598" s="684"/>
      <c r="DU598" s="684"/>
      <c r="DV598" s="684"/>
      <c r="DW598" s="684"/>
      <c r="DX598" s="684"/>
      <c r="DY598" s="684"/>
      <c r="DZ598" s="684"/>
      <c r="EA598" s="684"/>
      <c r="EB598" s="684"/>
      <c r="EC598" s="684"/>
      <c r="ED598" s="684"/>
      <c r="EE598" s="684"/>
      <c r="EF598" s="684"/>
      <c r="EG598" s="684"/>
      <c r="EH598" s="684"/>
      <c r="EI598" s="684"/>
      <c r="EJ598" s="684"/>
      <c r="EK598" s="684"/>
      <c r="EL598" s="684"/>
      <c r="EM598" s="684"/>
      <c r="EN598" s="684"/>
      <c r="EO598" s="684"/>
      <c r="EP598" s="684"/>
      <c r="EQ598" s="684"/>
      <c r="ER598" s="684"/>
      <c r="ES598" s="684"/>
      <c r="ET598" s="684"/>
      <c r="EU598" s="684"/>
      <c r="EV598" s="684"/>
      <c r="EW598" s="684"/>
      <c r="EX598" s="684"/>
      <c r="EY598" s="684"/>
      <c r="EZ598" s="684"/>
      <c r="FA598" s="684"/>
      <c r="FB598" s="684"/>
      <c r="FC598" s="684"/>
      <c r="FD598" s="684"/>
      <c r="FE598" s="684"/>
      <c r="FF598" s="684"/>
      <c r="FG598" s="684"/>
      <c r="FH598" s="684"/>
      <c r="FI598" s="684"/>
      <c r="FJ598" s="684"/>
      <c r="FK598" s="684"/>
      <c r="FL598" s="684"/>
      <c r="FM598" s="684"/>
      <c r="FN598" s="684"/>
      <c r="FO598" s="684"/>
      <c r="FP598" s="684"/>
      <c r="FQ598" s="684"/>
      <c r="FR598" s="684"/>
      <c r="FS598" s="684"/>
      <c r="FT598" s="684"/>
      <c r="FU598" s="684"/>
      <c r="FV598" s="684"/>
      <c r="FW598" s="684"/>
      <c r="FX598" s="684"/>
      <c r="FY598" s="684"/>
      <c r="FZ598" s="684"/>
      <c r="GA598" s="684"/>
      <c r="GB598" s="684"/>
      <c r="GC598" s="684"/>
      <c r="GD598" s="684"/>
      <c r="GE598" s="684"/>
      <c r="GF598" s="684"/>
      <c r="GG598" s="684"/>
      <c r="GH598" s="684"/>
      <c r="GI598" s="684"/>
      <c r="GJ598" s="684"/>
      <c r="GK598" s="684"/>
      <c r="GL598" s="684"/>
      <c r="GM598" s="684"/>
      <c r="GN598" s="684"/>
      <c r="GO598" s="684"/>
      <c r="GP598" s="684"/>
      <c r="GQ598" s="684"/>
      <c r="GR598" s="684"/>
      <c r="GS598" s="684"/>
      <c r="GT598" s="684"/>
      <c r="GU598" s="684"/>
      <c r="GV598" s="684"/>
      <c r="GW598" s="684"/>
      <c r="GX598" s="684"/>
      <c r="GY598" s="684"/>
      <c r="GZ598" s="684"/>
      <c r="HA598" s="684"/>
      <c r="HB598" s="684"/>
      <c r="HC598" s="684"/>
      <c r="HD598" s="684"/>
      <c r="HE598" s="684"/>
      <c r="HF598" s="684"/>
      <c r="HG598" s="684"/>
      <c r="HH598" s="684"/>
      <c r="HI598" s="684"/>
      <c r="HJ598" s="684"/>
      <c r="HK598" s="684"/>
      <c r="HL598" s="684"/>
      <c r="HM598" s="684"/>
      <c r="HN598" s="684"/>
      <c r="HO598" s="684"/>
      <c r="HP598" s="684"/>
      <c r="HQ598" s="684"/>
      <c r="HR598" s="684"/>
      <c r="HS598" s="684"/>
      <c r="HT598" s="684"/>
    </row>
    <row r="599" spans="1:228">
      <c r="A599" s="693" t="s">
        <v>2826</v>
      </c>
      <c r="B599" s="694" t="s">
        <v>2827</v>
      </c>
      <c r="C599" s="545">
        <v>68.12</v>
      </c>
      <c r="D599" s="588"/>
      <c r="E599" s="589"/>
      <c r="F599" s="684"/>
      <c r="G599" s="684"/>
      <c r="H599" s="684"/>
      <c r="I599" s="684"/>
      <c r="J599" s="684"/>
      <c r="K599" s="684"/>
      <c r="L599" s="684"/>
      <c r="M599" s="684"/>
      <c r="N599" s="684"/>
      <c r="O599" s="684"/>
      <c r="P599" s="684"/>
      <c r="Q599" s="684"/>
      <c r="R599" s="684"/>
      <c r="S599" s="684"/>
      <c r="T599" s="684"/>
      <c r="U599" s="684"/>
      <c r="V599" s="684"/>
      <c r="W599" s="684"/>
      <c r="X599" s="684"/>
      <c r="Y599" s="684"/>
      <c r="Z599" s="684"/>
      <c r="AA599" s="684"/>
      <c r="AB599" s="684"/>
      <c r="AC599" s="684"/>
      <c r="AD599" s="684"/>
      <c r="AE599" s="684"/>
      <c r="AF599" s="684"/>
      <c r="AG599" s="684"/>
      <c r="AH599" s="684"/>
      <c r="AI599" s="684"/>
      <c r="AJ599" s="684"/>
      <c r="AK599" s="684"/>
      <c r="AL599" s="684"/>
      <c r="AM599" s="684"/>
      <c r="AN599" s="684"/>
      <c r="AO599" s="684"/>
      <c r="AP599" s="684"/>
      <c r="AQ599" s="684"/>
      <c r="AR599" s="684"/>
      <c r="AS599" s="684"/>
      <c r="AT599" s="684"/>
      <c r="AU599" s="684"/>
      <c r="AV599" s="684"/>
      <c r="AW599" s="684"/>
      <c r="AX599" s="684"/>
      <c r="AY599" s="684"/>
      <c r="AZ599" s="684"/>
      <c r="BA599" s="684"/>
      <c r="BB599" s="684"/>
      <c r="BC599" s="684"/>
      <c r="BD599" s="684"/>
      <c r="BE599" s="684"/>
      <c r="BF599" s="684"/>
      <c r="BG599" s="684"/>
      <c r="BH599" s="684"/>
      <c r="BI599" s="684"/>
      <c r="BJ599" s="684"/>
      <c r="BK599" s="684"/>
      <c r="BL599" s="684"/>
      <c r="BM599" s="684"/>
      <c r="BN599" s="684"/>
      <c r="BO599" s="684"/>
      <c r="BP599" s="684"/>
      <c r="BQ599" s="684"/>
      <c r="BR599" s="684"/>
      <c r="BS599" s="684"/>
      <c r="BT599" s="684"/>
      <c r="BU599" s="684"/>
      <c r="BV599" s="684"/>
      <c r="BW599" s="684"/>
      <c r="BX599" s="684"/>
      <c r="BY599" s="684"/>
      <c r="BZ599" s="684"/>
      <c r="CA599" s="684"/>
      <c r="CB599" s="684"/>
      <c r="CC599" s="684"/>
      <c r="CD599" s="684"/>
      <c r="CE599" s="684"/>
      <c r="CF599" s="684"/>
      <c r="CG599" s="684"/>
      <c r="CH599" s="684"/>
      <c r="CI599" s="684"/>
      <c r="CJ599" s="684"/>
      <c r="CK599" s="684"/>
      <c r="CL599" s="684"/>
      <c r="CM599" s="684"/>
      <c r="CN599" s="684"/>
      <c r="CO599" s="684"/>
      <c r="CP599" s="684"/>
      <c r="CQ599" s="684"/>
      <c r="CR599" s="684"/>
      <c r="CS599" s="684"/>
      <c r="CT599" s="684"/>
      <c r="CU599" s="684"/>
      <c r="CV599" s="684"/>
      <c r="CW599" s="684"/>
      <c r="CX599" s="684"/>
      <c r="CY599" s="684"/>
      <c r="CZ599" s="684"/>
      <c r="DA599" s="684"/>
      <c r="DB599" s="684"/>
      <c r="DC599" s="684"/>
      <c r="DD599" s="684"/>
      <c r="DE599" s="684"/>
      <c r="DF599" s="684"/>
      <c r="DG599" s="684"/>
      <c r="DH599" s="684"/>
      <c r="DI599" s="684"/>
      <c r="DJ599" s="684"/>
      <c r="DK599" s="684"/>
      <c r="DL599" s="684"/>
      <c r="DM599" s="684"/>
      <c r="DN599" s="684"/>
      <c r="DO599" s="684"/>
      <c r="DP599" s="684"/>
      <c r="DQ599" s="684"/>
      <c r="DR599" s="684"/>
      <c r="DS599" s="684"/>
      <c r="DT599" s="684"/>
      <c r="DU599" s="684"/>
      <c r="DV599" s="684"/>
      <c r="DW599" s="684"/>
      <c r="DX599" s="684"/>
      <c r="DY599" s="684"/>
      <c r="DZ599" s="684"/>
      <c r="EA599" s="684"/>
      <c r="EB599" s="684"/>
      <c r="EC599" s="684"/>
      <c r="ED599" s="684"/>
      <c r="EE599" s="684"/>
      <c r="EF599" s="684"/>
      <c r="EG599" s="684"/>
      <c r="EH599" s="684"/>
      <c r="EI599" s="684"/>
      <c r="EJ599" s="684"/>
      <c r="EK599" s="684"/>
      <c r="EL599" s="684"/>
      <c r="EM599" s="684"/>
      <c r="EN599" s="684"/>
      <c r="EO599" s="684"/>
      <c r="EP599" s="684"/>
      <c r="EQ599" s="684"/>
      <c r="ER599" s="684"/>
      <c r="ES599" s="684"/>
      <c r="ET599" s="684"/>
      <c r="EU599" s="684"/>
      <c r="EV599" s="684"/>
      <c r="EW599" s="684"/>
      <c r="EX599" s="684"/>
      <c r="EY599" s="684"/>
      <c r="EZ599" s="684"/>
      <c r="FA599" s="684"/>
      <c r="FB599" s="684"/>
      <c r="FC599" s="684"/>
      <c r="FD599" s="684"/>
      <c r="FE599" s="684"/>
      <c r="FF599" s="684"/>
      <c r="FG599" s="684"/>
      <c r="FH599" s="684"/>
      <c r="FI599" s="684"/>
      <c r="FJ599" s="684"/>
      <c r="FK599" s="684"/>
      <c r="FL599" s="684"/>
      <c r="FM599" s="684"/>
      <c r="FN599" s="684"/>
      <c r="FO599" s="684"/>
      <c r="FP599" s="684"/>
      <c r="FQ599" s="684"/>
      <c r="FR599" s="684"/>
      <c r="FS599" s="684"/>
      <c r="FT599" s="684"/>
      <c r="FU599" s="684"/>
      <c r="FV599" s="684"/>
      <c r="FW599" s="684"/>
      <c r="FX599" s="684"/>
      <c r="FY599" s="684"/>
      <c r="FZ599" s="684"/>
      <c r="GA599" s="684"/>
      <c r="GB599" s="684"/>
      <c r="GC599" s="684"/>
      <c r="GD599" s="684"/>
      <c r="GE599" s="684"/>
      <c r="GF599" s="684"/>
      <c r="GG599" s="684"/>
      <c r="GH599" s="684"/>
      <c r="GI599" s="684"/>
      <c r="GJ599" s="684"/>
      <c r="GK599" s="684"/>
      <c r="GL599" s="684"/>
      <c r="GM599" s="684"/>
      <c r="GN599" s="684"/>
      <c r="GO599" s="684"/>
      <c r="GP599" s="684"/>
      <c r="GQ599" s="684"/>
      <c r="GR599" s="684"/>
      <c r="GS599" s="684"/>
      <c r="GT599" s="684"/>
      <c r="GU599" s="684"/>
      <c r="GV599" s="684"/>
      <c r="GW599" s="684"/>
      <c r="GX599" s="684"/>
      <c r="GY599" s="684"/>
      <c r="GZ599" s="684"/>
      <c r="HA599" s="684"/>
      <c r="HB599" s="684"/>
      <c r="HC599" s="684"/>
      <c r="HD599" s="684"/>
      <c r="HE599" s="684"/>
      <c r="HF599" s="684"/>
      <c r="HG599" s="684"/>
      <c r="HH599" s="684"/>
      <c r="HI599" s="684"/>
      <c r="HJ599" s="684"/>
      <c r="HK599" s="684"/>
      <c r="HL599" s="684"/>
      <c r="HM599" s="684"/>
      <c r="HN599" s="684"/>
      <c r="HO599" s="684"/>
      <c r="HP599" s="684"/>
      <c r="HQ599" s="684"/>
      <c r="HR599" s="684"/>
      <c r="HS599" s="684"/>
      <c r="HT599" s="684"/>
    </row>
    <row r="600" spans="1:228" ht="30">
      <c r="A600" s="693" t="s">
        <v>2828</v>
      </c>
      <c r="B600" s="695" t="s">
        <v>2829</v>
      </c>
      <c r="C600" s="545">
        <v>477.26</v>
      </c>
      <c r="D600" s="588"/>
      <c r="E600" s="589"/>
      <c r="F600" s="684"/>
      <c r="G600" s="684"/>
      <c r="H600" s="684"/>
      <c r="I600" s="684"/>
      <c r="J600" s="684"/>
      <c r="K600" s="684"/>
      <c r="L600" s="684"/>
      <c r="M600" s="684"/>
      <c r="N600" s="684"/>
      <c r="O600" s="684"/>
      <c r="P600" s="684"/>
      <c r="Q600" s="684"/>
      <c r="R600" s="684"/>
      <c r="S600" s="684"/>
      <c r="T600" s="684"/>
      <c r="U600" s="684"/>
      <c r="V600" s="684"/>
      <c r="W600" s="684"/>
      <c r="X600" s="684"/>
      <c r="Y600" s="684"/>
      <c r="Z600" s="684"/>
      <c r="AA600" s="684"/>
      <c r="AB600" s="684"/>
      <c r="AC600" s="684"/>
      <c r="AD600" s="684"/>
      <c r="AE600" s="684"/>
      <c r="AF600" s="684"/>
      <c r="AG600" s="684"/>
      <c r="AH600" s="684"/>
      <c r="AI600" s="684"/>
      <c r="AJ600" s="684"/>
      <c r="AK600" s="684"/>
      <c r="AL600" s="684"/>
      <c r="AM600" s="684"/>
      <c r="AN600" s="684"/>
      <c r="AO600" s="684"/>
      <c r="AP600" s="684"/>
      <c r="AQ600" s="684"/>
      <c r="AR600" s="684"/>
      <c r="AS600" s="684"/>
      <c r="AT600" s="684"/>
      <c r="AU600" s="684"/>
      <c r="AV600" s="684"/>
      <c r="AW600" s="684"/>
      <c r="AX600" s="684"/>
      <c r="AY600" s="684"/>
      <c r="AZ600" s="684"/>
      <c r="BA600" s="684"/>
      <c r="BB600" s="684"/>
      <c r="BC600" s="684"/>
      <c r="BD600" s="684"/>
      <c r="BE600" s="684"/>
      <c r="BF600" s="684"/>
      <c r="BG600" s="684"/>
      <c r="BH600" s="684"/>
      <c r="BI600" s="684"/>
      <c r="BJ600" s="684"/>
      <c r="BK600" s="684"/>
      <c r="BL600" s="684"/>
      <c r="BM600" s="684"/>
      <c r="BN600" s="684"/>
      <c r="BO600" s="684"/>
      <c r="BP600" s="684"/>
      <c r="BQ600" s="684"/>
      <c r="BR600" s="684"/>
      <c r="BS600" s="684"/>
      <c r="BT600" s="684"/>
      <c r="BU600" s="684"/>
      <c r="BV600" s="684"/>
      <c r="BW600" s="684"/>
      <c r="BX600" s="684"/>
      <c r="BY600" s="684"/>
      <c r="BZ600" s="684"/>
      <c r="CA600" s="684"/>
      <c r="CB600" s="684"/>
      <c r="CC600" s="684"/>
      <c r="CD600" s="684"/>
      <c r="CE600" s="684"/>
      <c r="CF600" s="684"/>
      <c r="CG600" s="684"/>
      <c r="CH600" s="684"/>
      <c r="CI600" s="684"/>
      <c r="CJ600" s="684"/>
      <c r="CK600" s="684"/>
      <c r="CL600" s="684"/>
      <c r="CM600" s="684"/>
      <c r="CN600" s="684"/>
      <c r="CO600" s="684"/>
      <c r="CP600" s="684"/>
      <c r="CQ600" s="684"/>
      <c r="CR600" s="684"/>
      <c r="CS600" s="684"/>
      <c r="CT600" s="684"/>
      <c r="CU600" s="684"/>
      <c r="CV600" s="684"/>
      <c r="CW600" s="684"/>
      <c r="CX600" s="684"/>
      <c r="CY600" s="684"/>
      <c r="CZ600" s="684"/>
      <c r="DA600" s="684"/>
      <c r="DB600" s="684"/>
      <c r="DC600" s="684"/>
      <c r="DD600" s="684"/>
      <c r="DE600" s="684"/>
      <c r="DF600" s="684"/>
      <c r="DG600" s="684"/>
      <c r="DH600" s="684"/>
      <c r="DI600" s="684"/>
      <c r="DJ600" s="684"/>
      <c r="DK600" s="684"/>
      <c r="DL600" s="684"/>
      <c r="DM600" s="684"/>
      <c r="DN600" s="684"/>
      <c r="DO600" s="684"/>
      <c r="DP600" s="684"/>
      <c r="DQ600" s="684"/>
      <c r="DR600" s="684"/>
      <c r="DS600" s="684"/>
      <c r="DT600" s="684"/>
      <c r="DU600" s="684"/>
      <c r="DV600" s="684"/>
      <c r="DW600" s="684"/>
      <c r="DX600" s="684"/>
      <c r="DY600" s="684"/>
      <c r="DZ600" s="684"/>
      <c r="EA600" s="684"/>
      <c r="EB600" s="684"/>
      <c r="EC600" s="684"/>
      <c r="ED600" s="684"/>
      <c r="EE600" s="684"/>
      <c r="EF600" s="684"/>
      <c r="EG600" s="684"/>
      <c r="EH600" s="684"/>
      <c r="EI600" s="684"/>
      <c r="EJ600" s="684"/>
      <c r="EK600" s="684"/>
      <c r="EL600" s="684"/>
      <c r="EM600" s="684"/>
      <c r="EN600" s="684"/>
      <c r="EO600" s="684"/>
      <c r="EP600" s="684"/>
      <c r="EQ600" s="684"/>
      <c r="ER600" s="684"/>
      <c r="ES600" s="684"/>
      <c r="ET600" s="684"/>
      <c r="EU600" s="684"/>
      <c r="EV600" s="684"/>
      <c r="EW600" s="684"/>
      <c r="EX600" s="684"/>
      <c r="EY600" s="684"/>
      <c r="EZ600" s="684"/>
      <c r="FA600" s="684"/>
      <c r="FB600" s="684"/>
      <c r="FC600" s="684"/>
      <c r="FD600" s="684"/>
      <c r="FE600" s="684"/>
      <c r="FF600" s="684"/>
      <c r="FG600" s="684"/>
      <c r="FH600" s="684"/>
      <c r="FI600" s="684"/>
      <c r="FJ600" s="684"/>
      <c r="FK600" s="684"/>
      <c r="FL600" s="684"/>
      <c r="FM600" s="684"/>
      <c r="FN600" s="684"/>
      <c r="FO600" s="684"/>
      <c r="FP600" s="684"/>
      <c r="FQ600" s="684"/>
      <c r="FR600" s="684"/>
      <c r="FS600" s="684"/>
      <c r="FT600" s="684"/>
      <c r="FU600" s="684"/>
      <c r="FV600" s="684"/>
      <c r="FW600" s="684"/>
      <c r="FX600" s="684"/>
      <c r="FY600" s="684"/>
      <c r="FZ600" s="684"/>
      <c r="GA600" s="684"/>
      <c r="GB600" s="684"/>
      <c r="GC600" s="684"/>
      <c r="GD600" s="684"/>
      <c r="GE600" s="684"/>
      <c r="GF600" s="684"/>
      <c r="GG600" s="684"/>
      <c r="GH600" s="684"/>
      <c r="GI600" s="684"/>
      <c r="GJ600" s="684"/>
      <c r="GK600" s="684"/>
      <c r="GL600" s="684"/>
      <c r="GM600" s="684"/>
      <c r="GN600" s="684"/>
      <c r="GO600" s="684"/>
      <c r="GP600" s="684"/>
      <c r="GQ600" s="684"/>
      <c r="GR600" s="684"/>
      <c r="GS600" s="684"/>
      <c r="GT600" s="684"/>
      <c r="GU600" s="684"/>
      <c r="GV600" s="684"/>
      <c r="GW600" s="684"/>
      <c r="GX600" s="684"/>
      <c r="GY600" s="684"/>
      <c r="GZ600" s="684"/>
      <c r="HA600" s="684"/>
      <c r="HB600" s="684"/>
      <c r="HC600" s="684"/>
      <c r="HD600" s="684"/>
      <c r="HE600" s="684"/>
      <c r="HF600" s="684"/>
      <c r="HG600" s="684"/>
      <c r="HH600" s="684"/>
      <c r="HI600" s="684"/>
      <c r="HJ600" s="684"/>
      <c r="HK600" s="684"/>
      <c r="HL600" s="684"/>
      <c r="HM600" s="684"/>
      <c r="HN600" s="684"/>
      <c r="HO600" s="684"/>
      <c r="HP600" s="684"/>
      <c r="HQ600" s="684"/>
      <c r="HR600" s="684"/>
      <c r="HS600" s="684"/>
      <c r="HT600" s="684"/>
    </row>
    <row r="601" spans="1:228">
      <c r="A601" s="696" t="s">
        <v>2830</v>
      </c>
      <c r="B601" s="697" t="s">
        <v>2831</v>
      </c>
      <c r="C601" s="551">
        <v>878.77</v>
      </c>
      <c r="D601" s="591"/>
      <c r="E601" s="597"/>
      <c r="F601" s="684"/>
      <c r="G601" s="684"/>
      <c r="H601" s="684"/>
      <c r="I601" s="684"/>
      <c r="J601" s="684"/>
      <c r="K601" s="684"/>
      <c r="L601" s="684"/>
      <c r="M601" s="684"/>
      <c r="N601" s="684"/>
      <c r="O601" s="684"/>
      <c r="P601" s="684"/>
      <c r="Q601" s="684"/>
      <c r="R601" s="684"/>
      <c r="S601" s="684"/>
      <c r="T601" s="684"/>
      <c r="U601" s="684"/>
      <c r="V601" s="684"/>
      <c r="W601" s="684"/>
      <c r="X601" s="684"/>
      <c r="Y601" s="684"/>
      <c r="Z601" s="684"/>
      <c r="AA601" s="684"/>
      <c r="AB601" s="684"/>
      <c r="AC601" s="684"/>
      <c r="AD601" s="684"/>
      <c r="AE601" s="684"/>
      <c r="AF601" s="684"/>
      <c r="AG601" s="684"/>
      <c r="AH601" s="684"/>
      <c r="AI601" s="684"/>
      <c r="AJ601" s="684"/>
      <c r="AK601" s="684"/>
      <c r="AL601" s="684"/>
      <c r="AM601" s="684"/>
      <c r="AN601" s="684"/>
      <c r="AO601" s="684"/>
      <c r="AP601" s="684"/>
      <c r="AQ601" s="684"/>
      <c r="AR601" s="684"/>
      <c r="AS601" s="684"/>
      <c r="AT601" s="684"/>
      <c r="AU601" s="684"/>
      <c r="AV601" s="684"/>
      <c r="AW601" s="684"/>
      <c r="AX601" s="684"/>
      <c r="AY601" s="684"/>
      <c r="AZ601" s="684"/>
      <c r="BA601" s="684"/>
      <c r="BB601" s="684"/>
      <c r="BC601" s="684"/>
      <c r="BD601" s="684"/>
      <c r="BE601" s="684"/>
      <c r="BF601" s="684"/>
      <c r="BG601" s="684"/>
      <c r="BH601" s="684"/>
      <c r="BI601" s="684"/>
      <c r="BJ601" s="684"/>
      <c r="BK601" s="684"/>
      <c r="BL601" s="684"/>
      <c r="BM601" s="684"/>
      <c r="BN601" s="684"/>
      <c r="BO601" s="684"/>
      <c r="BP601" s="684"/>
      <c r="BQ601" s="684"/>
      <c r="BR601" s="684"/>
      <c r="BS601" s="684"/>
      <c r="BT601" s="684"/>
      <c r="BU601" s="684"/>
      <c r="BV601" s="684"/>
      <c r="BW601" s="684"/>
      <c r="BX601" s="684"/>
      <c r="BY601" s="684"/>
      <c r="BZ601" s="684"/>
      <c r="CA601" s="684"/>
      <c r="CB601" s="684"/>
      <c r="CC601" s="684"/>
      <c r="CD601" s="684"/>
      <c r="CE601" s="684"/>
      <c r="CF601" s="684"/>
      <c r="CG601" s="684"/>
      <c r="CH601" s="684"/>
      <c r="CI601" s="684"/>
      <c r="CJ601" s="684"/>
      <c r="CK601" s="684"/>
      <c r="CL601" s="684"/>
      <c r="CM601" s="684"/>
      <c r="CN601" s="684"/>
      <c r="CO601" s="684"/>
      <c r="CP601" s="684"/>
      <c r="CQ601" s="684"/>
      <c r="CR601" s="684"/>
      <c r="CS601" s="684"/>
      <c r="CT601" s="684"/>
      <c r="CU601" s="684"/>
      <c r="CV601" s="684"/>
      <c r="CW601" s="684"/>
      <c r="CX601" s="684"/>
      <c r="CY601" s="684"/>
      <c r="CZ601" s="684"/>
      <c r="DA601" s="684"/>
      <c r="DB601" s="684"/>
      <c r="DC601" s="684"/>
      <c r="DD601" s="684"/>
      <c r="DE601" s="684"/>
      <c r="DF601" s="684"/>
      <c r="DG601" s="684"/>
      <c r="DH601" s="684"/>
      <c r="DI601" s="684"/>
      <c r="DJ601" s="684"/>
      <c r="DK601" s="684"/>
      <c r="DL601" s="684"/>
      <c r="DM601" s="684"/>
      <c r="DN601" s="684"/>
      <c r="DO601" s="684"/>
      <c r="DP601" s="684"/>
      <c r="DQ601" s="684"/>
      <c r="DR601" s="684"/>
      <c r="DS601" s="684"/>
      <c r="DT601" s="684"/>
      <c r="DU601" s="684"/>
      <c r="DV601" s="684"/>
      <c r="DW601" s="684"/>
      <c r="DX601" s="684"/>
      <c r="DY601" s="684"/>
      <c r="DZ601" s="684"/>
      <c r="EA601" s="684"/>
      <c r="EB601" s="684"/>
      <c r="EC601" s="684"/>
      <c r="ED601" s="684"/>
      <c r="EE601" s="684"/>
      <c r="EF601" s="684"/>
      <c r="EG601" s="684"/>
      <c r="EH601" s="684"/>
      <c r="EI601" s="684"/>
      <c r="EJ601" s="684"/>
      <c r="EK601" s="684"/>
      <c r="EL601" s="684"/>
      <c r="EM601" s="684"/>
      <c r="EN601" s="684"/>
      <c r="EO601" s="684"/>
      <c r="EP601" s="684"/>
      <c r="EQ601" s="684"/>
      <c r="ER601" s="684"/>
      <c r="ES601" s="684"/>
      <c r="ET601" s="684"/>
      <c r="EU601" s="684"/>
      <c r="EV601" s="684"/>
      <c r="EW601" s="684"/>
      <c r="EX601" s="684"/>
      <c r="EY601" s="684"/>
      <c r="EZ601" s="684"/>
      <c r="FA601" s="684"/>
      <c r="FB601" s="684"/>
      <c r="FC601" s="684"/>
      <c r="FD601" s="684"/>
      <c r="FE601" s="684"/>
      <c r="FF601" s="684"/>
      <c r="FG601" s="684"/>
      <c r="FH601" s="684"/>
      <c r="FI601" s="684"/>
      <c r="FJ601" s="684"/>
      <c r="FK601" s="684"/>
      <c r="FL601" s="684"/>
      <c r="FM601" s="684"/>
      <c r="FN601" s="684"/>
      <c r="FO601" s="684"/>
      <c r="FP601" s="684"/>
      <c r="FQ601" s="684"/>
      <c r="FR601" s="684"/>
      <c r="FS601" s="684"/>
      <c r="FT601" s="684"/>
      <c r="FU601" s="684"/>
      <c r="FV601" s="684"/>
      <c r="FW601" s="684"/>
      <c r="FX601" s="684"/>
      <c r="FY601" s="684"/>
      <c r="FZ601" s="684"/>
      <c r="GA601" s="684"/>
      <c r="GB601" s="684"/>
      <c r="GC601" s="684"/>
      <c r="GD601" s="684"/>
      <c r="GE601" s="684"/>
      <c r="GF601" s="684"/>
      <c r="GG601" s="684"/>
      <c r="GH601" s="684"/>
      <c r="GI601" s="684"/>
      <c r="GJ601" s="684"/>
      <c r="GK601" s="684"/>
      <c r="GL601" s="684"/>
      <c r="GM601" s="684"/>
      <c r="GN601" s="684"/>
      <c r="GO601" s="684"/>
      <c r="GP601" s="684"/>
      <c r="GQ601" s="684"/>
      <c r="GR601" s="684"/>
      <c r="GS601" s="684"/>
      <c r="GT601" s="684"/>
      <c r="GU601" s="684"/>
      <c r="GV601" s="684"/>
      <c r="GW601" s="684"/>
      <c r="GX601" s="684"/>
      <c r="GY601" s="684"/>
      <c r="GZ601" s="684"/>
      <c r="HA601" s="684"/>
      <c r="HB601" s="684"/>
      <c r="HC601" s="684"/>
      <c r="HD601" s="684"/>
      <c r="HE601" s="684"/>
      <c r="HF601" s="684"/>
      <c r="HG601" s="684"/>
      <c r="HH601" s="684"/>
      <c r="HI601" s="684"/>
      <c r="HJ601" s="684"/>
      <c r="HK601" s="684"/>
      <c r="HL601" s="684"/>
      <c r="HM601" s="684"/>
      <c r="HN601" s="684"/>
      <c r="HO601" s="684"/>
      <c r="HP601" s="684"/>
      <c r="HQ601" s="684"/>
      <c r="HR601" s="684"/>
      <c r="HS601" s="684"/>
      <c r="HT601" s="684"/>
    </row>
    <row r="602" spans="1:228" ht="15.75" thickBot="1">
      <c r="A602" s="658" t="s">
        <v>2832</v>
      </c>
      <c r="B602" s="698" t="s">
        <v>2833</v>
      </c>
      <c r="C602" s="605">
        <v>239.65</v>
      </c>
      <c r="D602" s="596"/>
      <c r="E602" s="653"/>
      <c r="F602" s="684"/>
      <c r="G602" s="684"/>
      <c r="H602" s="684"/>
      <c r="I602" s="684"/>
      <c r="J602" s="684"/>
      <c r="K602" s="684"/>
      <c r="L602" s="684"/>
      <c r="M602" s="684"/>
      <c r="N602" s="684"/>
      <c r="O602" s="684"/>
      <c r="P602" s="684"/>
      <c r="Q602" s="684"/>
      <c r="R602" s="684"/>
      <c r="S602" s="684"/>
      <c r="T602" s="684"/>
      <c r="U602" s="684"/>
      <c r="V602" s="684"/>
      <c r="W602" s="684"/>
      <c r="X602" s="684"/>
      <c r="Y602" s="684"/>
      <c r="Z602" s="684"/>
      <c r="AA602" s="684"/>
      <c r="AB602" s="684"/>
      <c r="AC602" s="684"/>
      <c r="AD602" s="684"/>
      <c r="AE602" s="684"/>
      <c r="AF602" s="684"/>
      <c r="AG602" s="684"/>
      <c r="AH602" s="684"/>
      <c r="AI602" s="684"/>
      <c r="AJ602" s="684"/>
      <c r="AK602" s="684"/>
      <c r="AL602" s="684"/>
      <c r="AM602" s="684"/>
      <c r="AN602" s="684"/>
      <c r="AO602" s="684"/>
      <c r="AP602" s="684"/>
      <c r="AQ602" s="684"/>
      <c r="AR602" s="684"/>
      <c r="AS602" s="684"/>
      <c r="AT602" s="684"/>
      <c r="AU602" s="684"/>
      <c r="AV602" s="684"/>
      <c r="AW602" s="684"/>
      <c r="AX602" s="684"/>
      <c r="AY602" s="684"/>
      <c r="AZ602" s="684"/>
      <c r="BA602" s="684"/>
      <c r="BB602" s="684"/>
      <c r="BC602" s="684"/>
      <c r="BD602" s="684"/>
      <c r="BE602" s="684"/>
      <c r="BF602" s="684"/>
      <c r="BG602" s="684"/>
      <c r="BH602" s="684"/>
      <c r="BI602" s="684"/>
      <c r="BJ602" s="684"/>
      <c r="BK602" s="684"/>
      <c r="BL602" s="684"/>
      <c r="BM602" s="684"/>
      <c r="BN602" s="684"/>
      <c r="BO602" s="684"/>
      <c r="BP602" s="684"/>
      <c r="BQ602" s="684"/>
      <c r="BR602" s="684"/>
      <c r="BS602" s="684"/>
      <c r="BT602" s="684"/>
      <c r="BU602" s="684"/>
      <c r="BV602" s="684"/>
      <c r="BW602" s="684"/>
      <c r="BX602" s="684"/>
      <c r="BY602" s="684"/>
      <c r="BZ602" s="684"/>
      <c r="CA602" s="684"/>
      <c r="CB602" s="684"/>
      <c r="CC602" s="684"/>
      <c r="CD602" s="684"/>
      <c r="CE602" s="684"/>
      <c r="CF602" s="684"/>
      <c r="CG602" s="684"/>
      <c r="CH602" s="684"/>
      <c r="CI602" s="684"/>
      <c r="CJ602" s="684"/>
      <c r="CK602" s="684"/>
      <c r="CL602" s="684"/>
      <c r="CM602" s="684"/>
      <c r="CN602" s="684"/>
      <c r="CO602" s="684"/>
      <c r="CP602" s="684"/>
      <c r="CQ602" s="684"/>
      <c r="CR602" s="684"/>
      <c r="CS602" s="684"/>
      <c r="CT602" s="684"/>
      <c r="CU602" s="684"/>
      <c r="CV602" s="684"/>
      <c r="CW602" s="684"/>
      <c r="CX602" s="684"/>
      <c r="CY602" s="684"/>
      <c r="CZ602" s="684"/>
      <c r="DA602" s="684"/>
      <c r="DB602" s="684"/>
      <c r="DC602" s="684"/>
      <c r="DD602" s="684"/>
      <c r="DE602" s="684"/>
      <c r="DF602" s="684"/>
      <c r="DG602" s="684"/>
      <c r="DH602" s="684"/>
      <c r="DI602" s="684"/>
      <c r="DJ602" s="684"/>
      <c r="DK602" s="684"/>
      <c r="DL602" s="684"/>
      <c r="DM602" s="684"/>
      <c r="DN602" s="684"/>
      <c r="DO602" s="684"/>
      <c r="DP602" s="684"/>
      <c r="DQ602" s="684"/>
      <c r="DR602" s="684"/>
      <c r="DS602" s="684"/>
      <c r="DT602" s="684"/>
      <c r="DU602" s="684"/>
      <c r="DV602" s="684"/>
      <c r="DW602" s="684"/>
      <c r="DX602" s="684"/>
      <c r="DY602" s="684"/>
      <c r="DZ602" s="684"/>
      <c r="EA602" s="684"/>
      <c r="EB602" s="684"/>
      <c r="EC602" s="684"/>
      <c r="ED602" s="684"/>
      <c r="EE602" s="684"/>
      <c r="EF602" s="684"/>
      <c r="EG602" s="684"/>
      <c r="EH602" s="684"/>
      <c r="EI602" s="684"/>
      <c r="EJ602" s="684"/>
      <c r="EK602" s="684"/>
      <c r="EL602" s="684"/>
      <c r="EM602" s="684"/>
      <c r="EN602" s="684"/>
      <c r="EO602" s="684"/>
      <c r="EP602" s="684"/>
      <c r="EQ602" s="684"/>
      <c r="ER602" s="684"/>
      <c r="ES602" s="684"/>
      <c r="ET602" s="684"/>
      <c r="EU602" s="684"/>
      <c r="EV602" s="684"/>
      <c r="EW602" s="684"/>
      <c r="EX602" s="684"/>
      <c r="EY602" s="684"/>
      <c r="EZ602" s="684"/>
      <c r="FA602" s="684"/>
      <c r="FB602" s="684"/>
      <c r="FC602" s="684"/>
      <c r="FD602" s="684"/>
      <c r="FE602" s="684"/>
      <c r="FF602" s="684"/>
      <c r="FG602" s="684"/>
      <c r="FH602" s="684"/>
      <c r="FI602" s="684"/>
      <c r="FJ602" s="684"/>
      <c r="FK602" s="684"/>
      <c r="FL602" s="684"/>
      <c r="FM602" s="684"/>
      <c r="FN602" s="684"/>
      <c r="FO602" s="684"/>
      <c r="FP602" s="684"/>
      <c r="FQ602" s="684"/>
      <c r="FR602" s="684"/>
      <c r="FS602" s="684"/>
      <c r="FT602" s="684"/>
      <c r="FU602" s="684"/>
      <c r="FV602" s="684"/>
      <c r="FW602" s="684"/>
      <c r="FX602" s="684"/>
      <c r="FY602" s="684"/>
      <c r="FZ602" s="684"/>
      <c r="GA602" s="684"/>
      <c r="GB602" s="684"/>
      <c r="GC602" s="684"/>
      <c r="GD602" s="684"/>
      <c r="GE602" s="684"/>
      <c r="GF602" s="684"/>
      <c r="GG602" s="684"/>
      <c r="GH602" s="684"/>
      <c r="GI602" s="684"/>
      <c r="GJ602" s="684"/>
      <c r="GK602" s="684"/>
      <c r="GL602" s="684"/>
      <c r="GM602" s="684"/>
      <c r="GN602" s="684"/>
      <c r="GO602" s="684"/>
      <c r="GP602" s="684"/>
      <c r="GQ602" s="684"/>
      <c r="GR602" s="684"/>
      <c r="GS602" s="684"/>
      <c r="GT602" s="684"/>
      <c r="GU602" s="684"/>
      <c r="GV602" s="684"/>
      <c r="GW602" s="684"/>
      <c r="GX602" s="684"/>
      <c r="GY602" s="684"/>
      <c r="GZ602" s="684"/>
      <c r="HA602" s="684"/>
      <c r="HB602" s="684"/>
      <c r="HC602" s="684"/>
      <c r="HD602" s="684"/>
      <c r="HE602" s="684"/>
      <c r="HF602" s="684"/>
      <c r="HG602" s="684"/>
      <c r="HH602" s="684"/>
      <c r="HI602" s="684"/>
      <c r="HJ602" s="684"/>
      <c r="HK602" s="684"/>
      <c r="HL602" s="684"/>
      <c r="HM602" s="684"/>
      <c r="HN602" s="684"/>
      <c r="HO602" s="684"/>
      <c r="HP602" s="684"/>
      <c r="HQ602" s="684"/>
      <c r="HR602" s="684"/>
      <c r="HS602" s="684"/>
      <c r="HT602" s="684"/>
    </row>
    <row r="603" spans="1:228" ht="15.75" thickBot="1">
      <c r="A603" s="699"/>
      <c r="B603" s="700" t="s">
        <v>2834</v>
      </c>
      <c r="C603" s="701">
        <v>0</v>
      </c>
      <c r="D603" s="702"/>
      <c r="E603" s="703"/>
      <c r="F603" s="684"/>
      <c r="G603" s="684"/>
      <c r="H603" s="684"/>
      <c r="I603" s="684"/>
      <c r="J603" s="684"/>
      <c r="K603" s="684"/>
      <c r="L603" s="684"/>
      <c r="M603" s="684"/>
      <c r="N603" s="684"/>
      <c r="O603" s="684"/>
      <c r="P603" s="684"/>
      <c r="Q603" s="684"/>
      <c r="R603" s="684"/>
      <c r="S603" s="684"/>
      <c r="T603" s="684"/>
      <c r="U603" s="684"/>
      <c r="V603" s="684"/>
      <c r="W603" s="684"/>
      <c r="X603" s="684"/>
      <c r="Y603" s="684"/>
      <c r="Z603" s="684"/>
      <c r="AA603" s="684"/>
      <c r="AB603" s="684"/>
      <c r="AC603" s="684"/>
      <c r="AD603" s="684"/>
      <c r="AE603" s="684"/>
      <c r="AF603" s="684"/>
      <c r="AG603" s="684"/>
      <c r="AH603" s="684"/>
      <c r="AI603" s="684"/>
      <c r="AJ603" s="684"/>
      <c r="AK603" s="684"/>
      <c r="AL603" s="684"/>
      <c r="AM603" s="684"/>
      <c r="AN603" s="684"/>
      <c r="AO603" s="684"/>
      <c r="AP603" s="684"/>
      <c r="AQ603" s="684"/>
      <c r="AR603" s="684"/>
      <c r="AS603" s="684"/>
      <c r="AT603" s="684"/>
      <c r="AU603" s="684"/>
      <c r="AV603" s="684"/>
      <c r="AW603" s="684"/>
      <c r="AX603" s="684"/>
      <c r="AY603" s="684"/>
      <c r="AZ603" s="684"/>
      <c r="BA603" s="684"/>
      <c r="BB603" s="684"/>
      <c r="BC603" s="684"/>
      <c r="BD603" s="684"/>
      <c r="BE603" s="684"/>
      <c r="BF603" s="684"/>
      <c r="BG603" s="684"/>
      <c r="BH603" s="684"/>
      <c r="BI603" s="684"/>
      <c r="BJ603" s="684"/>
      <c r="BK603" s="684"/>
      <c r="BL603" s="684"/>
      <c r="BM603" s="684"/>
      <c r="BN603" s="684"/>
      <c r="BO603" s="684"/>
      <c r="BP603" s="684"/>
      <c r="BQ603" s="684"/>
      <c r="BR603" s="684"/>
      <c r="BS603" s="684"/>
      <c r="BT603" s="684"/>
      <c r="BU603" s="684"/>
      <c r="BV603" s="684"/>
      <c r="BW603" s="684"/>
      <c r="BX603" s="684"/>
      <c r="BY603" s="684"/>
      <c r="BZ603" s="684"/>
      <c r="CA603" s="684"/>
      <c r="CB603" s="684"/>
      <c r="CC603" s="684"/>
      <c r="CD603" s="684"/>
      <c r="CE603" s="684"/>
      <c r="CF603" s="684"/>
      <c r="CG603" s="684"/>
      <c r="CH603" s="684"/>
      <c r="CI603" s="684"/>
      <c r="CJ603" s="684"/>
      <c r="CK603" s="684"/>
      <c r="CL603" s="684"/>
      <c r="CM603" s="684"/>
      <c r="CN603" s="684"/>
      <c r="CO603" s="684"/>
      <c r="CP603" s="684"/>
      <c r="CQ603" s="684"/>
      <c r="CR603" s="684"/>
      <c r="CS603" s="684"/>
      <c r="CT603" s="684"/>
      <c r="CU603" s="684"/>
      <c r="CV603" s="684"/>
      <c r="CW603" s="684"/>
      <c r="CX603" s="684"/>
      <c r="CY603" s="684"/>
      <c r="CZ603" s="684"/>
      <c r="DA603" s="684"/>
      <c r="DB603" s="684"/>
      <c r="DC603" s="684"/>
      <c r="DD603" s="684"/>
      <c r="DE603" s="684"/>
      <c r="DF603" s="684"/>
      <c r="DG603" s="684"/>
      <c r="DH603" s="684"/>
      <c r="DI603" s="684"/>
      <c r="DJ603" s="684"/>
      <c r="DK603" s="684"/>
      <c r="DL603" s="684"/>
      <c r="DM603" s="684"/>
      <c r="DN603" s="684"/>
      <c r="DO603" s="684"/>
      <c r="DP603" s="684"/>
      <c r="DQ603" s="684"/>
      <c r="DR603" s="684"/>
      <c r="DS603" s="684"/>
      <c r="DT603" s="684"/>
      <c r="DU603" s="684"/>
      <c r="DV603" s="684"/>
      <c r="DW603" s="684"/>
      <c r="DX603" s="684"/>
      <c r="DY603" s="684"/>
      <c r="DZ603" s="684"/>
      <c r="EA603" s="684"/>
      <c r="EB603" s="684"/>
      <c r="EC603" s="684"/>
      <c r="ED603" s="684"/>
      <c r="EE603" s="684"/>
      <c r="EF603" s="684"/>
      <c r="EG603" s="684"/>
      <c r="EH603" s="684"/>
      <c r="EI603" s="684"/>
      <c r="EJ603" s="684"/>
      <c r="EK603" s="684"/>
      <c r="EL603" s="684"/>
      <c r="EM603" s="684"/>
      <c r="EN603" s="684"/>
      <c r="EO603" s="684"/>
      <c r="EP603" s="684"/>
      <c r="EQ603" s="684"/>
      <c r="ER603" s="684"/>
      <c r="ES603" s="684"/>
      <c r="ET603" s="684"/>
      <c r="EU603" s="684"/>
      <c r="EV603" s="684"/>
      <c r="EW603" s="684"/>
      <c r="EX603" s="684"/>
      <c r="EY603" s="684"/>
      <c r="EZ603" s="684"/>
      <c r="FA603" s="684"/>
      <c r="FB603" s="684"/>
      <c r="FC603" s="684"/>
      <c r="FD603" s="684"/>
      <c r="FE603" s="684"/>
      <c r="FF603" s="684"/>
      <c r="FG603" s="684"/>
      <c r="FH603" s="684"/>
      <c r="FI603" s="684"/>
      <c r="FJ603" s="684"/>
      <c r="FK603" s="684"/>
      <c r="FL603" s="684"/>
      <c r="FM603" s="684"/>
      <c r="FN603" s="684"/>
      <c r="FO603" s="684"/>
      <c r="FP603" s="684"/>
      <c r="FQ603" s="684"/>
      <c r="FR603" s="684"/>
      <c r="FS603" s="684"/>
      <c r="FT603" s="684"/>
      <c r="FU603" s="684"/>
      <c r="FV603" s="684"/>
      <c r="FW603" s="684"/>
      <c r="FX603" s="684"/>
      <c r="FY603" s="684"/>
      <c r="FZ603" s="684"/>
      <c r="GA603" s="684"/>
      <c r="GB603" s="684"/>
      <c r="GC603" s="684"/>
      <c r="GD603" s="684"/>
      <c r="GE603" s="684"/>
      <c r="GF603" s="684"/>
      <c r="GG603" s="684"/>
      <c r="GH603" s="684"/>
      <c r="GI603" s="684"/>
      <c r="GJ603" s="684"/>
      <c r="GK603" s="684"/>
      <c r="GL603" s="684"/>
      <c r="GM603" s="684"/>
      <c r="GN603" s="684"/>
      <c r="GO603" s="684"/>
      <c r="GP603" s="684"/>
      <c r="GQ603" s="684"/>
      <c r="GR603" s="684"/>
      <c r="GS603" s="684"/>
      <c r="GT603" s="684"/>
      <c r="GU603" s="684"/>
      <c r="GV603" s="684"/>
      <c r="GW603" s="684"/>
      <c r="GX603" s="684"/>
      <c r="GY603" s="684"/>
      <c r="GZ603" s="684"/>
      <c r="HA603" s="684"/>
      <c r="HB603" s="684"/>
      <c r="HC603" s="684"/>
      <c r="HD603" s="684"/>
      <c r="HE603" s="684"/>
      <c r="HF603" s="684"/>
      <c r="HG603" s="684"/>
      <c r="HH603" s="684"/>
      <c r="HI603" s="684"/>
      <c r="HJ603" s="684"/>
      <c r="HK603" s="684"/>
      <c r="HL603" s="684"/>
      <c r="HM603" s="684"/>
      <c r="HN603" s="684"/>
      <c r="HO603" s="684"/>
      <c r="HP603" s="684"/>
      <c r="HQ603" s="684"/>
      <c r="HR603" s="684"/>
      <c r="HS603" s="684"/>
      <c r="HT603" s="684"/>
    </row>
    <row r="604" spans="1:228">
      <c r="A604" s="648" t="s">
        <v>2835</v>
      </c>
      <c r="B604" s="704" t="s">
        <v>2836</v>
      </c>
      <c r="C604" s="573">
        <v>780.56</v>
      </c>
      <c r="D604" s="586"/>
      <c r="E604" s="587"/>
      <c r="F604" s="684"/>
      <c r="G604" s="684"/>
      <c r="H604" s="684"/>
      <c r="I604" s="684"/>
      <c r="J604" s="684"/>
      <c r="K604" s="684"/>
      <c r="L604" s="684"/>
      <c r="M604" s="684"/>
      <c r="N604" s="684"/>
      <c r="O604" s="684"/>
      <c r="P604" s="684"/>
      <c r="Q604" s="684"/>
      <c r="R604" s="684"/>
      <c r="S604" s="684"/>
      <c r="T604" s="684"/>
      <c r="U604" s="684"/>
      <c r="V604" s="684"/>
      <c r="W604" s="684"/>
      <c r="X604" s="684"/>
      <c r="Y604" s="684"/>
      <c r="Z604" s="684"/>
      <c r="AA604" s="684"/>
      <c r="AB604" s="684"/>
      <c r="AC604" s="684"/>
      <c r="AD604" s="684"/>
      <c r="AE604" s="684"/>
      <c r="AF604" s="684"/>
      <c r="AG604" s="684"/>
      <c r="AH604" s="684"/>
      <c r="AI604" s="684"/>
      <c r="AJ604" s="684"/>
      <c r="AK604" s="684"/>
      <c r="AL604" s="684"/>
      <c r="AM604" s="684"/>
      <c r="AN604" s="684"/>
      <c r="AO604" s="684"/>
      <c r="AP604" s="684"/>
      <c r="AQ604" s="684"/>
      <c r="AR604" s="684"/>
      <c r="AS604" s="684"/>
      <c r="AT604" s="684"/>
      <c r="AU604" s="684"/>
      <c r="AV604" s="684"/>
      <c r="AW604" s="684"/>
      <c r="AX604" s="684"/>
      <c r="AY604" s="684"/>
      <c r="AZ604" s="684"/>
      <c r="BA604" s="684"/>
      <c r="BB604" s="684"/>
      <c r="BC604" s="684"/>
      <c r="BD604" s="684"/>
      <c r="BE604" s="684"/>
      <c r="BF604" s="684"/>
      <c r="BG604" s="684"/>
      <c r="BH604" s="684"/>
      <c r="BI604" s="684"/>
      <c r="BJ604" s="684"/>
      <c r="BK604" s="684"/>
      <c r="BL604" s="684"/>
      <c r="BM604" s="684"/>
      <c r="BN604" s="684"/>
      <c r="BO604" s="684"/>
      <c r="BP604" s="684"/>
      <c r="BQ604" s="684"/>
      <c r="BR604" s="684"/>
      <c r="BS604" s="684"/>
      <c r="BT604" s="684"/>
      <c r="BU604" s="684"/>
      <c r="BV604" s="684"/>
      <c r="BW604" s="684"/>
      <c r="BX604" s="684"/>
      <c r="BY604" s="684"/>
      <c r="BZ604" s="684"/>
      <c r="CA604" s="684"/>
      <c r="CB604" s="684"/>
      <c r="CC604" s="684"/>
      <c r="CD604" s="684"/>
      <c r="CE604" s="684"/>
      <c r="CF604" s="684"/>
      <c r="CG604" s="684"/>
      <c r="CH604" s="684"/>
      <c r="CI604" s="684"/>
      <c r="CJ604" s="684"/>
      <c r="CK604" s="684"/>
      <c r="CL604" s="684"/>
      <c r="CM604" s="684"/>
      <c r="CN604" s="684"/>
      <c r="CO604" s="684"/>
      <c r="CP604" s="684"/>
      <c r="CQ604" s="684"/>
      <c r="CR604" s="684"/>
      <c r="CS604" s="684"/>
      <c r="CT604" s="684"/>
      <c r="CU604" s="684"/>
      <c r="CV604" s="684"/>
      <c r="CW604" s="684"/>
      <c r="CX604" s="684"/>
      <c r="CY604" s="684"/>
      <c r="CZ604" s="684"/>
      <c r="DA604" s="684"/>
      <c r="DB604" s="684"/>
      <c r="DC604" s="684"/>
      <c r="DD604" s="684"/>
      <c r="DE604" s="684"/>
      <c r="DF604" s="684"/>
      <c r="DG604" s="684"/>
      <c r="DH604" s="684"/>
      <c r="DI604" s="684"/>
      <c r="DJ604" s="684"/>
      <c r="DK604" s="684"/>
      <c r="DL604" s="684"/>
      <c r="DM604" s="684"/>
      <c r="DN604" s="684"/>
      <c r="DO604" s="684"/>
      <c r="DP604" s="684"/>
      <c r="DQ604" s="684"/>
      <c r="DR604" s="684"/>
      <c r="DS604" s="684"/>
      <c r="DT604" s="684"/>
      <c r="DU604" s="684"/>
      <c r="DV604" s="684"/>
      <c r="DW604" s="684"/>
      <c r="DX604" s="684"/>
      <c r="DY604" s="684"/>
      <c r="DZ604" s="684"/>
      <c r="EA604" s="684"/>
      <c r="EB604" s="684"/>
      <c r="EC604" s="684"/>
      <c r="ED604" s="684"/>
      <c r="EE604" s="684"/>
      <c r="EF604" s="684"/>
      <c r="EG604" s="684"/>
      <c r="EH604" s="684"/>
      <c r="EI604" s="684"/>
      <c r="EJ604" s="684"/>
      <c r="EK604" s="684"/>
      <c r="EL604" s="684"/>
      <c r="EM604" s="684"/>
      <c r="EN604" s="684"/>
      <c r="EO604" s="684"/>
      <c r="EP604" s="684"/>
      <c r="EQ604" s="684"/>
      <c r="ER604" s="684"/>
      <c r="ES604" s="684"/>
      <c r="ET604" s="684"/>
      <c r="EU604" s="684"/>
      <c r="EV604" s="684"/>
      <c r="EW604" s="684"/>
      <c r="EX604" s="684"/>
      <c r="EY604" s="684"/>
      <c r="EZ604" s="684"/>
      <c r="FA604" s="684"/>
      <c r="FB604" s="684"/>
      <c r="FC604" s="684"/>
      <c r="FD604" s="684"/>
      <c r="FE604" s="684"/>
      <c r="FF604" s="684"/>
      <c r="FG604" s="684"/>
      <c r="FH604" s="684"/>
      <c r="FI604" s="684"/>
      <c r="FJ604" s="684"/>
      <c r="FK604" s="684"/>
      <c r="FL604" s="684"/>
      <c r="FM604" s="684"/>
      <c r="FN604" s="684"/>
      <c r="FO604" s="684"/>
      <c r="FP604" s="684"/>
      <c r="FQ604" s="684"/>
      <c r="FR604" s="684"/>
      <c r="FS604" s="684"/>
      <c r="FT604" s="684"/>
      <c r="FU604" s="684"/>
      <c r="FV604" s="684"/>
      <c r="FW604" s="684"/>
      <c r="FX604" s="684"/>
      <c r="FY604" s="684"/>
      <c r="FZ604" s="684"/>
      <c r="GA604" s="684"/>
      <c r="GB604" s="684"/>
      <c r="GC604" s="684"/>
      <c r="GD604" s="684"/>
      <c r="GE604" s="684"/>
      <c r="GF604" s="684"/>
      <c r="GG604" s="684"/>
      <c r="GH604" s="684"/>
      <c r="GI604" s="684"/>
      <c r="GJ604" s="684"/>
      <c r="GK604" s="684"/>
      <c r="GL604" s="684"/>
      <c r="GM604" s="684"/>
      <c r="GN604" s="684"/>
      <c r="GO604" s="684"/>
      <c r="GP604" s="684"/>
      <c r="GQ604" s="684"/>
      <c r="GR604" s="684"/>
      <c r="GS604" s="684"/>
      <c r="GT604" s="684"/>
      <c r="GU604" s="684"/>
      <c r="GV604" s="684"/>
      <c r="GW604" s="684"/>
      <c r="GX604" s="684"/>
      <c r="GY604" s="684"/>
      <c r="GZ604" s="684"/>
      <c r="HA604" s="684"/>
      <c r="HB604" s="684"/>
      <c r="HC604" s="684"/>
      <c r="HD604" s="684"/>
      <c r="HE604" s="684"/>
      <c r="HF604" s="684"/>
      <c r="HG604" s="684"/>
      <c r="HH604" s="684"/>
      <c r="HI604" s="684"/>
      <c r="HJ604" s="684"/>
      <c r="HK604" s="684"/>
      <c r="HL604" s="684"/>
      <c r="HM604" s="684"/>
      <c r="HN604" s="684"/>
      <c r="HO604" s="684"/>
      <c r="HP604" s="684"/>
      <c r="HQ604" s="684"/>
      <c r="HR604" s="684"/>
      <c r="HS604" s="684"/>
      <c r="HT604" s="684"/>
    </row>
    <row r="605" spans="1:228">
      <c r="A605" s="705" t="s">
        <v>2837</v>
      </c>
      <c r="B605" s="706" t="s">
        <v>2838</v>
      </c>
      <c r="C605" s="547">
        <v>202.3</v>
      </c>
      <c r="D605" s="588"/>
      <c r="E605" s="589"/>
      <c r="F605" s="684"/>
      <c r="G605" s="684"/>
      <c r="H605" s="684"/>
      <c r="I605" s="684"/>
      <c r="J605" s="684"/>
      <c r="K605" s="684"/>
      <c r="L605" s="684"/>
      <c r="M605" s="684"/>
      <c r="N605" s="684"/>
      <c r="O605" s="684"/>
      <c r="P605" s="684"/>
      <c r="Q605" s="684"/>
      <c r="R605" s="684"/>
      <c r="S605" s="684"/>
      <c r="T605" s="684"/>
      <c r="U605" s="684"/>
      <c r="V605" s="684"/>
      <c r="W605" s="684"/>
      <c r="X605" s="684"/>
      <c r="Y605" s="684"/>
      <c r="Z605" s="684"/>
      <c r="AA605" s="684"/>
      <c r="AB605" s="684"/>
      <c r="AC605" s="684"/>
      <c r="AD605" s="684"/>
      <c r="AE605" s="684"/>
      <c r="AF605" s="684"/>
      <c r="AG605" s="684"/>
      <c r="AH605" s="684"/>
      <c r="AI605" s="684"/>
      <c r="AJ605" s="684"/>
      <c r="AK605" s="684"/>
      <c r="AL605" s="684"/>
      <c r="AM605" s="684"/>
      <c r="AN605" s="684"/>
      <c r="AO605" s="684"/>
      <c r="AP605" s="684"/>
      <c r="AQ605" s="684"/>
      <c r="AR605" s="684"/>
      <c r="AS605" s="684"/>
      <c r="AT605" s="684"/>
      <c r="AU605" s="684"/>
      <c r="AV605" s="684"/>
      <c r="AW605" s="684"/>
      <c r="AX605" s="684"/>
      <c r="AY605" s="684"/>
      <c r="AZ605" s="684"/>
      <c r="BA605" s="684"/>
      <c r="BB605" s="684"/>
      <c r="BC605" s="684"/>
      <c r="BD605" s="684"/>
      <c r="BE605" s="684"/>
      <c r="BF605" s="684"/>
      <c r="BG605" s="684"/>
      <c r="BH605" s="684"/>
      <c r="BI605" s="684"/>
      <c r="BJ605" s="684"/>
      <c r="BK605" s="684"/>
      <c r="BL605" s="684"/>
      <c r="BM605" s="684"/>
      <c r="BN605" s="684"/>
      <c r="BO605" s="684"/>
      <c r="BP605" s="684"/>
      <c r="BQ605" s="684"/>
      <c r="BR605" s="684"/>
      <c r="BS605" s="684"/>
      <c r="BT605" s="684"/>
      <c r="BU605" s="684"/>
      <c r="BV605" s="684"/>
      <c r="BW605" s="684"/>
      <c r="BX605" s="684"/>
      <c r="BY605" s="684"/>
      <c r="BZ605" s="684"/>
      <c r="CA605" s="684"/>
      <c r="CB605" s="684"/>
      <c r="CC605" s="684"/>
      <c r="CD605" s="684"/>
      <c r="CE605" s="684"/>
      <c r="CF605" s="684"/>
      <c r="CG605" s="684"/>
      <c r="CH605" s="684"/>
      <c r="CI605" s="684"/>
      <c r="CJ605" s="684"/>
      <c r="CK605" s="684"/>
      <c r="CL605" s="684"/>
      <c r="CM605" s="684"/>
      <c r="CN605" s="684"/>
      <c r="CO605" s="684"/>
      <c r="CP605" s="684"/>
      <c r="CQ605" s="684"/>
      <c r="CR605" s="684"/>
      <c r="CS605" s="684"/>
      <c r="CT605" s="684"/>
      <c r="CU605" s="684"/>
      <c r="CV605" s="684"/>
      <c r="CW605" s="684"/>
      <c r="CX605" s="684"/>
      <c r="CY605" s="684"/>
      <c r="CZ605" s="684"/>
      <c r="DA605" s="684"/>
      <c r="DB605" s="684"/>
      <c r="DC605" s="684"/>
      <c r="DD605" s="684"/>
      <c r="DE605" s="684"/>
      <c r="DF605" s="684"/>
      <c r="DG605" s="684"/>
      <c r="DH605" s="684"/>
      <c r="DI605" s="684"/>
      <c r="DJ605" s="684"/>
      <c r="DK605" s="684"/>
      <c r="DL605" s="684"/>
      <c r="DM605" s="684"/>
      <c r="DN605" s="684"/>
      <c r="DO605" s="684"/>
      <c r="DP605" s="684"/>
      <c r="DQ605" s="684"/>
      <c r="DR605" s="684"/>
      <c r="DS605" s="684"/>
      <c r="DT605" s="684"/>
      <c r="DU605" s="684"/>
      <c r="DV605" s="684"/>
      <c r="DW605" s="684"/>
      <c r="DX605" s="684"/>
      <c r="DY605" s="684"/>
      <c r="DZ605" s="684"/>
      <c r="EA605" s="684"/>
      <c r="EB605" s="684"/>
      <c r="EC605" s="684"/>
      <c r="ED605" s="684"/>
      <c r="EE605" s="684"/>
      <c r="EF605" s="684"/>
      <c r="EG605" s="684"/>
      <c r="EH605" s="684"/>
      <c r="EI605" s="684"/>
      <c r="EJ605" s="684"/>
      <c r="EK605" s="684"/>
      <c r="EL605" s="684"/>
      <c r="EM605" s="684"/>
      <c r="EN605" s="684"/>
      <c r="EO605" s="684"/>
      <c r="EP605" s="684"/>
      <c r="EQ605" s="684"/>
      <c r="ER605" s="684"/>
      <c r="ES605" s="684"/>
      <c r="ET605" s="684"/>
      <c r="EU605" s="684"/>
      <c r="EV605" s="684"/>
      <c r="EW605" s="684"/>
      <c r="EX605" s="684"/>
      <c r="EY605" s="684"/>
      <c r="EZ605" s="684"/>
      <c r="FA605" s="684"/>
      <c r="FB605" s="684"/>
      <c r="FC605" s="684"/>
      <c r="FD605" s="684"/>
      <c r="FE605" s="684"/>
      <c r="FF605" s="684"/>
      <c r="FG605" s="684"/>
      <c r="FH605" s="684"/>
      <c r="FI605" s="684"/>
      <c r="FJ605" s="684"/>
      <c r="FK605" s="684"/>
      <c r="FL605" s="684"/>
      <c r="FM605" s="684"/>
      <c r="FN605" s="684"/>
      <c r="FO605" s="684"/>
      <c r="FP605" s="684"/>
      <c r="FQ605" s="684"/>
      <c r="FR605" s="684"/>
      <c r="FS605" s="684"/>
      <c r="FT605" s="684"/>
      <c r="FU605" s="684"/>
      <c r="FV605" s="684"/>
      <c r="FW605" s="684"/>
      <c r="FX605" s="684"/>
      <c r="FY605" s="684"/>
      <c r="FZ605" s="684"/>
      <c r="GA605" s="684"/>
      <c r="GB605" s="684"/>
      <c r="GC605" s="684"/>
      <c r="GD605" s="684"/>
      <c r="GE605" s="684"/>
      <c r="GF605" s="684"/>
      <c r="GG605" s="684"/>
      <c r="GH605" s="684"/>
      <c r="GI605" s="684"/>
      <c r="GJ605" s="684"/>
      <c r="GK605" s="684"/>
      <c r="GL605" s="684"/>
      <c r="GM605" s="684"/>
      <c r="GN605" s="684"/>
      <c r="GO605" s="684"/>
      <c r="GP605" s="684"/>
      <c r="GQ605" s="684"/>
      <c r="GR605" s="684"/>
      <c r="GS605" s="684"/>
      <c r="GT605" s="684"/>
      <c r="GU605" s="684"/>
      <c r="GV605" s="684"/>
      <c r="GW605" s="684"/>
      <c r="GX605" s="684"/>
      <c r="GY605" s="684"/>
      <c r="GZ605" s="684"/>
      <c r="HA605" s="684"/>
      <c r="HB605" s="684"/>
      <c r="HC605" s="684"/>
      <c r="HD605" s="684"/>
      <c r="HE605" s="684"/>
      <c r="HF605" s="684"/>
      <c r="HG605" s="684"/>
      <c r="HH605" s="684"/>
      <c r="HI605" s="684"/>
      <c r="HJ605" s="684"/>
      <c r="HK605" s="684"/>
      <c r="HL605" s="684"/>
      <c r="HM605" s="684"/>
      <c r="HN605" s="684"/>
      <c r="HO605" s="684"/>
      <c r="HP605" s="684"/>
      <c r="HQ605" s="684"/>
      <c r="HR605" s="684"/>
      <c r="HS605" s="684"/>
      <c r="HT605" s="684"/>
    </row>
    <row r="606" spans="1:228" ht="15.75" thickBot="1">
      <c r="A606" s="707" t="s">
        <v>2839</v>
      </c>
      <c r="B606" s="697" t="s">
        <v>2840</v>
      </c>
      <c r="C606" s="580">
        <v>788.31</v>
      </c>
      <c r="D606" s="591"/>
      <c r="E606" s="597"/>
      <c r="F606" s="684"/>
      <c r="G606" s="684"/>
      <c r="H606" s="684"/>
      <c r="I606" s="684"/>
      <c r="J606" s="684"/>
      <c r="K606" s="684"/>
      <c r="L606" s="684"/>
      <c r="M606" s="684"/>
      <c r="N606" s="684"/>
      <c r="O606" s="684"/>
      <c r="P606" s="684"/>
      <c r="Q606" s="684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4"/>
      <c r="AF606" s="684"/>
      <c r="AG606" s="684"/>
      <c r="AH606" s="684"/>
      <c r="AI606" s="684"/>
      <c r="AJ606" s="684"/>
      <c r="AK606" s="684"/>
      <c r="AL606" s="684"/>
      <c r="AM606" s="684"/>
      <c r="AN606" s="684"/>
      <c r="AO606" s="684"/>
      <c r="AP606" s="684"/>
      <c r="AQ606" s="684"/>
      <c r="AR606" s="684"/>
      <c r="AS606" s="684"/>
      <c r="AT606" s="684"/>
      <c r="AU606" s="684"/>
      <c r="AV606" s="684"/>
      <c r="AW606" s="684"/>
      <c r="AX606" s="684"/>
      <c r="AY606" s="684"/>
      <c r="AZ606" s="684"/>
      <c r="BA606" s="684"/>
      <c r="BB606" s="684"/>
      <c r="BC606" s="684"/>
      <c r="BD606" s="684"/>
      <c r="BE606" s="684"/>
      <c r="BF606" s="684"/>
      <c r="BG606" s="684"/>
      <c r="BH606" s="684"/>
      <c r="BI606" s="684"/>
      <c r="BJ606" s="684"/>
      <c r="BK606" s="684"/>
      <c r="BL606" s="684"/>
      <c r="BM606" s="684"/>
      <c r="BN606" s="684"/>
      <c r="BO606" s="684"/>
      <c r="BP606" s="684"/>
      <c r="BQ606" s="684"/>
      <c r="BR606" s="684"/>
      <c r="BS606" s="684"/>
      <c r="BT606" s="684"/>
      <c r="BU606" s="684"/>
      <c r="BV606" s="684"/>
      <c r="BW606" s="684"/>
      <c r="BX606" s="684"/>
      <c r="BY606" s="684"/>
      <c r="BZ606" s="684"/>
      <c r="CA606" s="684"/>
      <c r="CB606" s="684"/>
      <c r="CC606" s="684"/>
      <c r="CD606" s="684"/>
      <c r="CE606" s="684"/>
      <c r="CF606" s="684"/>
      <c r="CG606" s="684"/>
      <c r="CH606" s="684"/>
      <c r="CI606" s="684"/>
      <c r="CJ606" s="684"/>
      <c r="CK606" s="684"/>
      <c r="CL606" s="684"/>
      <c r="CM606" s="684"/>
      <c r="CN606" s="684"/>
      <c r="CO606" s="684"/>
      <c r="CP606" s="684"/>
      <c r="CQ606" s="684"/>
      <c r="CR606" s="684"/>
      <c r="CS606" s="684"/>
      <c r="CT606" s="684"/>
      <c r="CU606" s="684"/>
      <c r="CV606" s="684"/>
      <c r="CW606" s="684"/>
      <c r="CX606" s="684"/>
      <c r="CY606" s="684"/>
      <c r="CZ606" s="684"/>
      <c r="DA606" s="684"/>
      <c r="DB606" s="684"/>
      <c r="DC606" s="684"/>
      <c r="DD606" s="684"/>
      <c r="DE606" s="684"/>
      <c r="DF606" s="684"/>
      <c r="DG606" s="684"/>
      <c r="DH606" s="684"/>
      <c r="DI606" s="684"/>
      <c r="DJ606" s="684"/>
      <c r="DK606" s="684"/>
      <c r="DL606" s="684"/>
      <c r="DM606" s="684"/>
      <c r="DN606" s="684"/>
      <c r="DO606" s="684"/>
      <c r="DP606" s="684"/>
      <c r="DQ606" s="684"/>
      <c r="DR606" s="684"/>
      <c r="DS606" s="684"/>
      <c r="DT606" s="684"/>
      <c r="DU606" s="684"/>
      <c r="DV606" s="684"/>
      <c r="DW606" s="684"/>
      <c r="DX606" s="684"/>
      <c r="DY606" s="684"/>
      <c r="DZ606" s="684"/>
      <c r="EA606" s="684"/>
      <c r="EB606" s="684"/>
      <c r="EC606" s="684"/>
      <c r="ED606" s="684"/>
      <c r="EE606" s="684"/>
      <c r="EF606" s="684"/>
      <c r="EG606" s="684"/>
      <c r="EH606" s="684"/>
      <c r="EI606" s="684"/>
      <c r="EJ606" s="684"/>
      <c r="EK606" s="684"/>
      <c r="EL606" s="684"/>
      <c r="EM606" s="684"/>
      <c r="EN606" s="684"/>
      <c r="EO606" s="684"/>
      <c r="EP606" s="684"/>
      <c r="EQ606" s="684"/>
      <c r="ER606" s="684"/>
      <c r="ES606" s="684"/>
      <c r="ET606" s="684"/>
      <c r="EU606" s="684"/>
      <c r="EV606" s="684"/>
      <c r="EW606" s="684"/>
      <c r="EX606" s="684"/>
      <c r="EY606" s="684"/>
      <c r="EZ606" s="684"/>
      <c r="FA606" s="684"/>
      <c r="FB606" s="684"/>
      <c r="FC606" s="684"/>
      <c r="FD606" s="684"/>
      <c r="FE606" s="684"/>
      <c r="FF606" s="684"/>
      <c r="FG606" s="684"/>
      <c r="FH606" s="684"/>
      <c r="FI606" s="684"/>
      <c r="FJ606" s="684"/>
      <c r="FK606" s="684"/>
      <c r="FL606" s="684"/>
      <c r="FM606" s="684"/>
      <c r="FN606" s="684"/>
      <c r="FO606" s="684"/>
      <c r="FP606" s="684"/>
      <c r="FQ606" s="684"/>
      <c r="FR606" s="684"/>
      <c r="FS606" s="684"/>
      <c r="FT606" s="684"/>
      <c r="FU606" s="684"/>
      <c r="FV606" s="684"/>
      <c r="FW606" s="684"/>
      <c r="FX606" s="684"/>
      <c r="FY606" s="684"/>
      <c r="FZ606" s="684"/>
      <c r="GA606" s="684"/>
      <c r="GB606" s="684"/>
      <c r="GC606" s="684"/>
      <c r="GD606" s="684"/>
      <c r="GE606" s="684"/>
      <c r="GF606" s="684"/>
      <c r="GG606" s="684"/>
      <c r="GH606" s="684"/>
      <c r="GI606" s="684"/>
      <c r="GJ606" s="684"/>
      <c r="GK606" s="684"/>
      <c r="GL606" s="684"/>
      <c r="GM606" s="684"/>
      <c r="GN606" s="684"/>
      <c r="GO606" s="684"/>
      <c r="GP606" s="684"/>
      <c r="GQ606" s="684"/>
      <c r="GR606" s="684"/>
      <c r="GS606" s="684"/>
      <c r="GT606" s="684"/>
      <c r="GU606" s="684"/>
      <c r="GV606" s="684"/>
      <c r="GW606" s="684"/>
      <c r="GX606" s="684"/>
      <c r="GY606" s="684"/>
      <c r="GZ606" s="684"/>
      <c r="HA606" s="684"/>
      <c r="HB606" s="684"/>
      <c r="HC606" s="684"/>
      <c r="HD606" s="684"/>
      <c r="HE606" s="684"/>
      <c r="HF606" s="684"/>
      <c r="HG606" s="684"/>
      <c r="HH606" s="684"/>
      <c r="HI606" s="684"/>
      <c r="HJ606" s="684"/>
      <c r="HK606" s="684"/>
      <c r="HL606" s="684"/>
      <c r="HM606" s="684"/>
      <c r="HN606" s="684"/>
      <c r="HO606" s="684"/>
      <c r="HP606" s="684"/>
      <c r="HQ606" s="684"/>
      <c r="HR606" s="684"/>
      <c r="HS606" s="684"/>
      <c r="HT606" s="684"/>
    </row>
    <row r="607" spans="1:228" ht="15.75" thickBot="1">
      <c r="A607" s="708"/>
      <c r="B607" s="700" t="s">
        <v>2841</v>
      </c>
      <c r="C607" s="709">
        <v>0</v>
      </c>
      <c r="D607" s="710"/>
      <c r="E607" s="711"/>
      <c r="F607" s="684"/>
      <c r="G607" s="684"/>
      <c r="H607" s="684"/>
      <c r="I607" s="684"/>
      <c r="J607" s="684"/>
      <c r="K607" s="684"/>
      <c r="L607" s="684"/>
      <c r="M607" s="684"/>
      <c r="N607" s="684"/>
      <c r="O607" s="684"/>
      <c r="P607" s="684"/>
      <c r="Q607" s="684"/>
      <c r="R607" s="684"/>
      <c r="S607" s="684"/>
      <c r="T607" s="684"/>
      <c r="U607" s="684"/>
      <c r="V607" s="684"/>
      <c r="W607" s="684"/>
      <c r="X607" s="684"/>
      <c r="Y607" s="684"/>
      <c r="Z607" s="684"/>
      <c r="AA607" s="684"/>
      <c r="AB607" s="684"/>
      <c r="AC607" s="684"/>
      <c r="AD607" s="684"/>
      <c r="AE607" s="684"/>
      <c r="AF607" s="684"/>
      <c r="AG607" s="684"/>
      <c r="AH607" s="684"/>
      <c r="AI607" s="684"/>
      <c r="AJ607" s="684"/>
      <c r="AK607" s="684"/>
      <c r="AL607" s="684"/>
      <c r="AM607" s="684"/>
      <c r="AN607" s="684"/>
      <c r="AO607" s="684"/>
      <c r="AP607" s="684"/>
      <c r="AQ607" s="684"/>
      <c r="AR607" s="684"/>
      <c r="AS607" s="684"/>
      <c r="AT607" s="684"/>
      <c r="AU607" s="684"/>
      <c r="AV607" s="684"/>
      <c r="AW607" s="684"/>
      <c r="AX607" s="684"/>
      <c r="AY607" s="684"/>
      <c r="AZ607" s="684"/>
      <c r="BA607" s="684"/>
      <c r="BB607" s="684"/>
      <c r="BC607" s="684"/>
      <c r="BD607" s="684"/>
      <c r="BE607" s="684"/>
      <c r="BF607" s="684"/>
      <c r="BG607" s="684"/>
      <c r="BH607" s="684"/>
      <c r="BI607" s="684"/>
      <c r="BJ607" s="684"/>
      <c r="BK607" s="684"/>
      <c r="BL607" s="684"/>
      <c r="BM607" s="684"/>
      <c r="BN607" s="684"/>
      <c r="BO607" s="684"/>
      <c r="BP607" s="684"/>
      <c r="BQ607" s="684"/>
      <c r="BR607" s="684"/>
      <c r="BS607" s="684"/>
      <c r="BT607" s="684"/>
      <c r="BU607" s="684"/>
      <c r="BV607" s="684"/>
      <c r="BW607" s="684"/>
      <c r="BX607" s="684"/>
      <c r="BY607" s="684"/>
      <c r="BZ607" s="684"/>
      <c r="CA607" s="684"/>
      <c r="CB607" s="684"/>
      <c r="CC607" s="684"/>
      <c r="CD607" s="684"/>
      <c r="CE607" s="684"/>
      <c r="CF607" s="684"/>
      <c r="CG607" s="684"/>
      <c r="CH607" s="684"/>
      <c r="CI607" s="684"/>
      <c r="CJ607" s="684"/>
      <c r="CK607" s="684"/>
      <c r="CL607" s="684"/>
      <c r="CM607" s="684"/>
      <c r="CN607" s="684"/>
      <c r="CO607" s="684"/>
      <c r="CP607" s="684"/>
      <c r="CQ607" s="684"/>
      <c r="CR607" s="684"/>
      <c r="CS607" s="684"/>
      <c r="CT607" s="684"/>
      <c r="CU607" s="684"/>
      <c r="CV607" s="684"/>
      <c r="CW607" s="684"/>
      <c r="CX607" s="684"/>
      <c r="CY607" s="684"/>
      <c r="CZ607" s="684"/>
      <c r="DA607" s="684"/>
      <c r="DB607" s="684"/>
      <c r="DC607" s="684"/>
      <c r="DD607" s="684"/>
      <c r="DE607" s="684"/>
      <c r="DF607" s="684"/>
      <c r="DG607" s="684"/>
      <c r="DH607" s="684"/>
      <c r="DI607" s="684"/>
      <c r="DJ607" s="684"/>
      <c r="DK607" s="684"/>
      <c r="DL607" s="684"/>
      <c r="DM607" s="684"/>
      <c r="DN607" s="684"/>
      <c r="DO607" s="684"/>
      <c r="DP607" s="684"/>
      <c r="DQ607" s="684"/>
      <c r="DR607" s="684"/>
      <c r="DS607" s="684"/>
      <c r="DT607" s="684"/>
      <c r="DU607" s="684"/>
      <c r="DV607" s="684"/>
      <c r="DW607" s="684"/>
      <c r="DX607" s="684"/>
      <c r="DY607" s="684"/>
      <c r="DZ607" s="684"/>
      <c r="EA607" s="684"/>
      <c r="EB607" s="684"/>
      <c r="EC607" s="684"/>
      <c r="ED607" s="684"/>
      <c r="EE607" s="684"/>
      <c r="EF607" s="684"/>
      <c r="EG607" s="684"/>
      <c r="EH607" s="684"/>
      <c r="EI607" s="684"/>
      <c r="EJ607" s="684"/>
      <c r="EK607" s="684"/>
      <c r="EL607" s="684"/>
      <c r="EM607" s="684"/>
      <c r="EN607" s="684"/>
      <c r="EO607" s="684"/>
      <c r="EP607" s="684"/>
      <c r="EQ607" s="684"/>
      <c r="ER607" s="684"/>
      <c r="ES607" s="684"/>
      <c r="ET607" s="684"/>
      <c r="EU607" s="684"/>
      <c r="EV607" s="684"/>
      <c r="EW607" s="684"/>
      <c r="EX607" s="684"/>
      <c r="EY607" s="684"/>
      <c r="EZ607" s="684"/>
      <c r="FA607" s="684"/>
      <c r="FB607" s="684"/>
      <c r="FC607" s="684"/>
      <c r="FD607" s="684"/>
      <c r="FE607" s="684"/>
      <c r="FF607" s="684"/>
      <c r="FG607" s="684"/>
      <c r="FH607" s="684"/>
      <c r="FI607" s="684"/>
      <c r="FJ607" s="684"/>
      <c r="FK607" s="684"/>
      <c r="FL607" s="684"/>
      <c r="FM607" s="684"/>
      <c r="FN607" s="684"/>
      <c r="FO607" s="684"/>
      <c r="FP607" s="684"/>
      <c r="FQ607" s="684"/>
      <c r="FR607" s="684"/>
      <c r="FS607" s="684"/>
      <c r="FT607" s="684"/>
      <c r="FU607" s="684"/>
      <c r="FV607" s="684"/>
      <c r="FW607" s="684"/>
      <c r="FX607" s="684"/>
      <c r="FY607" s="684"/>
      <c r="FZ607" s="684"/>
      <c r="GA607" s="684"/>
      <c r="GB607" s="684"/>
      <c r="GC607" s="684"/>
      <c r="GD607" s="684"/>
      <c r="GE607" s="684"/>
      <c r="GF607" s="684"/>
      <c r="GG607" s="684"/>
      <c r="GH607" s="684"/>
      <c r="GI607" s="684"/>
      <c r="GJ607" s="684"/>
      <c r="GK607" s="684"/>
      <c r="GL607" s="684"/>
      <c r="GM607" s="684"/>
      <c r="GN607" s="684"/>
      <c r="GO607" s="684"/>
      <c r="GP607" s="684"/>
      <c r="GQ607" s="684"/>
      <c r="GR607" s="684"/>
      <c r="GS607" s="684"/>
      <c r="GT607" s="684"/>
      <c r="GU607" s="684"/>
      <c r="GV607" s="684"/>
      <c r="GW607" s="684"/>
      <c r="GX607" s="684"/>
      <c r="GY607" s="684"/>
      <c r="GZ607" s="684"/>
      <c r="HA607" s="684"/>
      <c r="HB607" s="684"/>
      <c r="HC607" s="684"/>
      <c r="HD607" s="684"/>
      <c r="HE607" s="684"/>
      <c r="HF607" s="684"/>
      <c r="HG607" s="684"/>
      <c r="HH607" s="684"/>
      <c r="HI607" s="684"/>
      <c r="HJ607" s="684"/>
      <c r="HK607" s="684"/>
      <c r="HL607" s="684"/>
      <c r="HM607" s="684"/>
      <c r="HN607" s="684"/>
      <c r="HO607" s="684"/>
      <c r="HP607" s="684"/>
      <c r="HQ607" s="684"/>
      <c r="HR607" s="684"/>
      <c r="HS607" s="684"/>
      <c r="HT607" s="684"/>
    </row>
    <row r="608" spans="1:228">
      <c r="A608" s="648" t="s">
        <v>2842</v>
      </c>
      <c r="B608" s="712" t="s">
        <v>2843</v>
      </c>
      <c r="C608" s="573">
        <v>76.209999999999994</v>
      </c>
      <c r="D608" s="586"/>
      <c r="E608" s="587"/>
      <c r="F608" s="684"/>
      <c r="G608" s="684"/>
      <c r="H608" s="684"/>
      <c r="I608" s="684"/>
      <c r="J608" s="684"/>
      <c r="K608" s="684"/>
      <c r="L608" s="684"/>
      <c r="M608" s="684"/>
      <c r="N608" s="684"/>
      <c r="O608" s="684"/>
      <c r="P608" s="684"/>
      <c r="Q608" s="684"/>
      <c r="R608" s="684"/>
      <c r="S608" s="684"/>
      <c r="T608" s="684"/>
      <c r="U608" s="684"/>
      <c r="V608" s="684"/>
      <c r="W608" s="684"/>
      <c r="X608" s="684"/>
      <c r="Y608" s="684"/>
      <c r="Z608" s="684"/>
      <c r="AA608" s="684"/>
      <c r="AB608" s="684"/>
      <c r="AC608" s="684"/>
      <c r="AD608" s="684"/>
      <c r="AE608" s="684"/>
      <c r="AF608" s="684"/>
      <c r="AG608" s="684"/>
      <c r="AH608" s="684"/>
      <c r="AI608" s="684"/>
      <c r="AJ608" s="684"/>
      <c r="AK608" s="684"/>
      <c r="AL608" s="684"/>
      <c r="AM608" s="684"/>
      <c r="AN608" s="684"/>
      <c r="AO608" s="684"/>
      <c r="AP608" s="684"/>
      <c r="AQ608" s="684"/>
      <c r="AR608" s="684"/>
      <c r="AS608" s="684"/>
      <c r="AT608" s="684"/>
      <c r="AU608" s="684"/>
      <c r="AV608" s="684"/>
      <c r="AW608" s="684"/>
      <c r="AX608" s="684"/>
      <c r="AY608" s="684"/>
      <c r="AZ608" s="684"/>
      <c r="BA608" s="684"/>
      <c r="BB608" s="684"/>
      <c r="BC608" s="684"/>
      <c r="BD608" s="684"/>
      <c r="BE608" s="684"/>
      <c r="BF608" s="684"/>
      <c r="BG608" s="684"/>
      <c r="BH608" s="684"/>
      <c r="BI608" s="684"/>
      <c r="BJ608" s="684"/>
      <c r="BK608" s="684"/>
      <c r="BL608" s="684"/>
      <c r="BM608" s="684"/>
      <c r="BN608" s="684"/>
      <c r="BO608" s="684"/>
      <c r="BP608" s="684"/>
      <c r="BQ608" s="684"/>
      <c r="BR608" s="684"/>
      <c r="BS608" s="684"/>
      <c r="BT608" s="684"/>
      <c r="BU608" s="684"/>
      <c r="BV608" s="684"/>
      <c r="BW608" s="684"/>
      <c r="BX608" s="684"/>
      <c r="BY608" s="684"/>
      <c r="BZ608" s="684"/>
      <c r="CA608" s="684"/>
      <c r="CB608" s="684"/>
      <c r="CC608" s="684"/>
      <c r="CD608" s="684"/>
      <c r="CE608" s="684"/>
      <c r="CF608" s="684"/>
      <c r="CG608" s="684"/>
      <c r="CH608" s="684"/>
      <c r="CI608" s="684"/>
      <c r="CJ608" s="684"/>
      <c r="CK608" s="684"/>
      <c r="CL608" s="684"/>
      <c r="CM608" s="684"/>
      <c r="CN608" s="684"/>
      <c r="CO608" s="684"/>
      <c r="CP608" s="684"/>
      <c r="CQ608" s="684"/>
      <c r="CR608" s="684"/>
      <c r="CS608" s="684"/>
      <c r="CT608" s="684"/>
      <c r="CU608" s="684"/>
      <c r="CV608" s="684"/>
      <c r="CW608" s="684"/>
      <c r="CX608" s="684"/>
      <c r="CY608" s="684"/>
      <c r="CZ608" s="684"/>
      <c r="DA608" s="684"/>
      <c r="DB608" s="684"/>
      <c r="DC608" s="684"/>
      <c r="DD608" s="684"/>
      <c r="DE608" s="684"/>
      <c r="DF608" s="684"/>
      <c r="DG608" s="684"/>
      <c r="DH608" s="684"/>
      <c r="DI608" s="684"/>
      <c r="DJ608" s="684"/>
      <c r="DK608" s="684"/>
      <c r="DL608" s="684"/>
      <c r="DM608" s="684"/>
      <c r="DN608" s="684"/>
      <c r="DO608" s="684"/>
      <c r="DP608" s="684"/>
      <c r="DQ608" s="684"/>
      <c r="DR608" s="684"/>
      <c r="DS608" s="684"/>
      <c r="DT608" s="684"/>
      <c r="DU608" s="684"/>
      <c r="DV608" s="684"/>
      <c r="DW608" s="684"/>
      <c r="DX608" s="684"/>
      <c r="DY608" s="684"/>
      <c r="DZ608" s="684"/>
      <c r="EA608" s="684"/>
      <c r="EB608" s="684"/>
      <c r="EC608" s="684"/>
      <c r="ED608" s="684"/>
      <c r="EE608" s="684"/>
      <c r="EF608" s="684"/>
      <c r="EG608" s="684"/>
      <c r="EH608" s="684"/>
      <c r="EI608" s="684"/>
      <c r="EJ608" s="684"/>
      <c r="EK608" s="684"/>
      <c r="EL608" s="684"/>
      <c r="EM608" s="684"/>
      <c r="EN608" s="684"/>
      <c r="EO608" s="684"/>
      <c r="EP608" s="684"/>
      <c r="EQ608" s="684"/>
      <c r="ER608" s="684"/>
      <c r="ES608" s="684"/>
      <c r="ET608" s="684"/>
      <c r="EU608" s="684"/>
      <c r="EV608" s="684"/>
      <c r="EW608" s="684"/>
      <c r="EX608" s="684"/>
      <c r="EY608" s="684"/>
      <c r="EZ608" s="684"/>
      <c r="FA608" s="684"/>
      <c r="FB608" s="684"/>
      <c r="FC608" s="684"/>
      <c r="FD608" s="684"/>
      <c r="FE608" s="684"/>
      <c r="FF608" s="684"/>
      <c r="FG608" s="684"/>
      <c r="FH608" s="684"/>
      <c r="FI608" s="684"/>
      <c r="FJ608" s="684"/>
      <c r="FK608" s="684"/>
      <c r="FL608" s="684"/>
      <c r="FM608" s="684"/>
      <c r="FN608" s="684"/>
      <c r="FO608" s="684"/>
      <c r="FP608" s="684"/>
      <c r="FQ608" s="684"/>
      <c r="FR608" s="684"/>
      <c r="FS608" s="684"/>
      <c r="FT608" s="684"/>
      <c r="FU608" s="684"/>
      <c r="FV608" s="684"/>
      <c r="FW608" s="684"/>
      <c r="FX608" s="684"/>
      <c r="FY608" s="684"/>
      <c r="FZ608" s="684"/>
      <c r="GA608" s="684"/>
      <c r="GB608" s="684"/>
      <c r="GC608" s="684"/>
      <c r="GD608" s="684"/>
      <c r="GE608" s="684"/>
      <c r="GF608" s="684"/>
      <c r="GG608" s="684"/>
      <c r="GH608" s="684"/>
      <c r="GI608" s="684"/>
      <c r="GJ608" s="684"/>
      <c r="GK608" s="684"/>
      <c r="GL608" s="684"/>
      <c r="GM608" s="684"/>
      <c r="GN608" s="684"/>
      <c r="GO608" s="684"/>
      <c r="GP608" s="684"/>
      <c r="GQ608" s="684"/>
      <c r="GR608" s="684"/>
      <c r="GS608" s="684"/>
      <c r="GT608" s="684"/>
      <c r="GU608" s="684"/>
      <c r="GV608" s="684"/>
      <c r="GW608" s="684"/>
      <c r="GX608" s="684"/>
      <c r="GY608" s="684"/>
      <c r="GZ608" s="684"/>
      <c r="HA608" s="684"/>
      <c r="HB608" s="684"/>
      <c r="HC608" s="684"/>
      <c r="HD608" s="684"/>
      <c r="HE608" s="684"/>
      <c r="HF608" s="684"/>
      <c r="HG608" s="684"/>
      <c r="HH608" s="684"/>
      <c r="HI608" s="684"/>
      <c r="HJ608" s="684"/>
      <c r="HK608" s="684"/>
      <c r="HL608" s="684"/>
      <c r="HM608" s="684"/>
      <c r="HN608" s="684"/>
      <c r="HO608" s="684"/>
      <c r="HP608" s="684"/>
      <c r="HQ608" s="684"/>
      <c r="HR608" s="684"/>
      <c r="HS608" s="684"/>
      <c r="HT608" s="684"/>
    </row>
    <row r="609" spans="1:228" ht="30">
      <c r="A609" s="705" t="s">
        <v>2844</v>
      </c>
      <c r="B609" s="695" t="s">
        <v>2845</v>
      </c>
      <c r="C609" s="547">
        <v>126.06</v>
      </c>
      <c r="D609" s="588"/>
      <c r="E609" s="589"/>
      <c r="F609" s="684"/>
      <c r="G609" s="684"/>
      <c r="H609" s="684"/>
      <c r="I609" s="684"/>
      <c r="J609" s="684"/>
      <c r="K609" s="684"/>
      <c r="L609" s="684"/>
      <c r="M609" s="684"/>
      <c r="N609" s="684"/>
      <c r="O609" s="684"/>
      <c r="P609" s="684"/>
      <c r="Q609" s="684"/>
      <c r="R609" s="684"/>
      <c r="S609" s="684"/>
      <c r="T609" s="684"/>
      <c r="U609" s="684"/>
      <c r="V609" s="684"/>
      <c r="W609" s="684"/>
      <c r="X609" s="684"/>
      <c r="Y609" s="684"/>
      <c r="Z609" s="684"/>
      <c r="AA609" s="684"/>
      <c r="AB609" s="684"/>
      <c r="AC609" s="684"/>
      <c r="AD609" s="684"/>
      <c r="AE609" s="684"/>
      <c r="AF609" s="684"/>
      <c r="AG609" s="684"/>
      <c r="AH609" s="684"/>
      <c r="AI609" s="684"/>
      <c r="AJ609" s="684"/>
      <c r="AK609" s="684"/>
      <c r="AL609" s="684"/>
      <c r="AM609" s="684"/>
      <c r="AN609" s="684"/>
      <c r="AO609" s="684"/>
      <c r="AP609" s="684"/>
      <c r="AQ609" s="684"/>
      <c r="AR609" s="684"/>
      <c r="AS609" s="684"/>
      <c r="AT609" s="684"/>
      <c r="AU609" s="684"/>
      <c r="AV609" s="684"/>
      <c r="AW609" s="684"/>
      <c r="AX609" s="684"/>
      <c r="AY609" s="684"/>
      <c r="AZ609" s="684"/>
      <c r="BA609" s="684"/>
      <c r="BB609" s="684"/>
      <c r="BC609" s="684"/>
      <c r="BD609" s="684"/>
      <c r="BE609" s="684"/>
      <c r="BF609" s="684"/>
      <c r="BG609" s="684"/>
      <c r="BH609" s="684"/>
      <c r="BI609" s="684"/>
      <c r="BJ609" s="684"/>
      <c r="BK609" s="684"/>
      <c r="BL609" s="684"/>
      <c r="BM609" s="684"/>
      <c r="BN609" s="684"/>
      <c r="BO609" s="684"/>
      <c r="BP609" s="684"/>
      <c r="BQ609" s="684"/>
      <c r="BR609" s="684"/>
      <c r="BS609" s="684"/>
      <c r="BT609" s="684"/>
      <c r="BU609" s="684"/>
      <c r="BV609" s="684"/>
      <c r="BW609" s="684"/>
      <c r="BX609" s="684"/>
      <c r="BY609" s="684"/>
      <c r="BZ609" s="684"/>
      <c r="CA609" s="684"/>
      <c r="CB609" s="684"/>
      <c r="CC609" s="684"/>
      <c r="CD609" s="684"/>
      <c r="CE609" s="684"/>
      <c r="CF609" s="684"/>
      <c r="CG609" s="684"/>
      <c r="CH609" s="684"/>
      <c r="CI609" s="684"/>
      <c r="CJ609" s="684"/>
      <c r="CK609" s="684"/>
      <c r="CL609" s="684"/>
      <c r="CM609" s="684"/>
      <c r="CN609" s="684"/>
      <c r="CO609" s="684"/>
      <c r="CP609" s="684"/>
      <c r="CQ609" s="684"/>
      <c r="CR609" s="684"/>
      <c r="CS609" s="684"/>
      <c r="CT609" s="684"/>
      <c r="CU609" s="684"/>
      <c r="CV609" s="684"/>
      <c r="CW609" s="684"/>
      <c r="CX609" s="684"/>
      <c r="CY609" s="684"/>
      <c r="CZ609" s="684"/>
      <c r="DA609" s="684"/>
      <c r="DB609" s="684"/>
      <c r="DC609" s="684"/>
      <c r="DD609" s="684"/>
      <c r="DE609" s="684"/>
      <c r="DF609" s="684"/>
      <c r="DG609" s="684"/>
      <c r="DH609" s="684"/>
      <c r="DI609" s="684"/>
      <c r="DJ609" s="684"/>
      <c r="DK609" s="684"/>
      <c r="DL609" s="684"/>
      <c r="DM609" s="684"/>
      <c r="DN609" s="684"/>
      <c r="DO609" s="684"/>
      <c r="DP609" s="684"/>
      <c r="DQ609" s="684"/>
      <c r="DR609" s="684"/>
      <c r="DS609" s="684"/>
      <c r="DT609" s="684"/>
      <c r="DU609" s="684"/>
      <c r="DV609" s="684"/>
      <c r="DW609" s="684"/>
      <c r="DX609" s="684"/>
      <c r="DY609" s="684"/>
      <c r="DZ609" s="684"/>
      <c r="EA609" s="684"/>
      <c r="EB609" s="684"/>
      <c r="EC609" s="684"/>
      <c r="ED609" s="684"/>
      <c r="EE609" s="684"/>
      <c r="EF609" s="684"/>
      <c r="EG609" s="684"/>
      <c r="EH609" s="684"/>
      <c r="EI609" s="684"/>
      <c r="EJ609" s="684"/>
      <c r="EK609" s="684"/>
      <c r="EL609" s="684"/>
      <c r="EM609" s="684"/>
      <c r="EN609" s="684"/>
      <c r="EO609" s="684"/>
      <c r="EP609" s="684"/>
      <c r="EQ609" s="684"/>
      <c r="ER609" s="684"/>
      <c r="ES609" s="684"/>
      <c r="ET609" s="684"/>
      <c r="EU609" s="684"/>
      <c r="EV609" s="684"/>
      <c r="EW609" s="684"/>
      <c r="EX609" s="684"/>
      <c r="EY609" s="684"/>
      <c r="EZ609" s="684"/>
      <c r="FA609" s="684"/>
      <c r="FB609" s="684"/>
      <c r="FC609" s="684"/>
      <c r="FD609" s="684"/>
      <c r="FE609" s="684"/>
      <c r="FF609" s="684"/>
      <c r="FG609" s="684"/>
      <c r="FH609" s="684"/>
      <c r="FI609" s="684"/>
      <c r="FJ609" s="684"/>
      <c r="FK609" s="684"/>
      <c r="FL609" s="684"/>
      <c r="FM609" s="684"/>
      <c r="FN609" s="684"/>
      <c r="FO609" s="684"/>
      <c r="FP609" s="684"/>
      <c r="FQ609" s="684"/>
      <c r="FR609" s="684"/>
      <c r="FS609" s="684"/>
      <c r="FT609" s="684"/>
      <c r="FU609" s="684"/>
      <c r="FV609" s="684"/>
      <c r="FW609" s="684"/>
      <c r="FX609" s="684"/>
      <c r="FY609" s="684"/>
      <c r="FZ609" s="684"/>
      <c r="GA609" s="684"/>
      <c r="GB609" s="684"/>
      <c r="GC609" s="684"/>
      <c r="GD609" s="684"/>
      <c r="GE609" s="684"/>
      <c r="GF609" s="684"/>
      <c r="GG609" s="684"/>
      <c r="GH609" s="684"/>
      <c r="GI609" s="684"/>
      <c r="GJ609" s="684"/>
      <c r="GK609" s="684"/>
      <c r="GL609" s="684"/>
      <c r="GM609" s="684"/>
      <c r="GN609" s="684"/>
      <c r="GO609" s="684"/>
      <c r="GP609" s="684"/>
      <c r="GQ609" s="684"/>
      <c r="GR609" s="684"/>
      <c r="GS609" s="684"/>
      <c r="GT609" s="684"/>
      <c r="GU609" s="684"/>
      <c r="GV609" s="684"/>
      <c r="GW609" s="684"/>
      <c r="GX609" s="684"/>
      <c r="GY609" s="684"/>
      <c r="GZ609" s="684"/>
      <c r="HA609" s="684"/>
      <c r="HB609" s="684"/>
      <c r="HC609" s="684"/>
      <c r="HD609" s="684"/>
      <c r="HE609" s="684"/>
      <c r="HF609" s="684"/>
      <c r="HG609" s="684"/>
      <c r="HH609" s="684"/>
      <c r="HI609" s="684"/>
      <c r="HJ609" s="684"/>
      <c r="HK609" s="684"/>
      <c r="HL609" s="684"/>
      <c r="HM609" s="684"/>
      <c r="HN609" s="684"/>
      <c r="HO609" s="684"/>
      <c r="HP609" s="684"/>
      <c r="HQ609" s="684"/>
      <c r="HR609" s="684"/>
      <c r="HS609" s="684"/>
      <c r="HT609" s="684"/>
    </row>
    <row r="610" spans="1:228">
      <c r="A610" s="705" t="s">
        <v>2846</v>
      </c>
      <c r="B610" s="695" t="s">
        <v>2847</v>
      </c>
      <c r="C610" s="547">
        <v>248.41</v>
      </c>
      <c r="D610" s="588"/>
      <c r="E610" s="589"/>
      <c r="F610" s="684"/>
      <c r="G610" s="684"/>
      <c r="H610" s="684"/>
      <c r="I610" s="684"/>
      <c r="J610" s="684"/>
      <c r="K610" s="684"/>
      <c r="L610" s="684"/>
      <c r="M610" s="684"/>
      <c r="N610" s="684"/>
      <c r="O610" s="684"/>
      <c r="P610" s="684"/>
      <c r="Q610" s="684"/>
      <c r="R610" s="684"/>
      <c r="S610" s="684"/>
      <c r="T610" s="684"/>
      <c r="U610" s="684"/>
      <c r="V610" s="684"/>
      <c r="W610" s="684"/>
      <c r="X610" s="684"/>
      <c r="Y610" s="684"/>
      <c r="Z610" s="684"/>
      <c r="AA610" s="684"/>
      <c r="AB610" s="684"/>
      <c r="AC610" s="684"/>
      <c r="AD610" s="684"/>
      <c r="AE610" s="684"/>
      <c r="AF610" s="684"/>
      <c r="AG610" s="684"/>
      <c r="AH610" s="684"/>
      <c r="AI610" s="684"/>
      <c r="AJ610" s="684"/>
      <c r="AK610" s="684"/>
      <c r="AL610" s="684"/>
      <c r="AM610" s="684"/>
      <c r="AN610" s="684"/>
      <c r="AO610" s="684"/>
      <c r="AP610" s="684"/>
      <c r="AQ610" s="684"/>
      <c r="AR610" s="684"/>
      <c r="AS610" s="684"/>
      <c r="AT610" s="684"/>
      <c r="AU610" s="684"/>
      <c r="AV610" s="684"/>
      <c r="AW610" s="684"/>
      <c r="AX610" s="684"/>
      <c r="AY610" s="684"/>
      <c r="AZ610" s="684"/>
      <c r="BA610" s="684"/>
      <c r="BB610" s="684"/>
      <c r="BC610" s="684"/>
      <c r="BD610" s="684"/>
      <c r="BE610" s="684"/>
      <c r="BF610" s="684"/>
      <c r="BG610" s="684"/>
      <c r="BH610" s="684"/>
      <c r="BI610" s="684"/>
      <c r="BJ610" s="684"/>
      <c r="BK610" s="684"/>
      <c r="BL610" s="684"/>
      <c r="BM610" s="684"/>
      <c r="BN610" s="684"/>
      <c r="BO610" s="684"/>
      <c r="BP610" s="684"/>
      <c r="BQ610" s="684"/>
      <c r="BR610" s="684"/>
      <c r="BS610" s="684"/>
      <c r="BT610" s="684"/>
      <c r="BU610" s="684"/>
      <c r="BV610" s="684"/>
      <c r="BW610" s="684"/>
      <c r="BX610" s="684"/>
      <c r="BY610" s="684"/>
      <c r="BZ610" s="684"/>
      <c r="CA610" s="684"/>
      <c r="CB610" s="684"/>
      <c r="CC610" s="684"/>
      <c r="CD610" s="684"/>
      <c r="CE610" s="684"/>
      <c r="CF610" s="684"/>
      <c r="CG610" s="684"/>
      <c r="CH610" s="684"/>
      <c r="CI610" s="684"/>
      <c r="CJ610" s="684"/>
      <c r="CK610" s="684"/>
      <c r="CL610" s="684"/>
      <c r="CM610" s="684"/>
      <c r="CN610" s="684"/>
      <c r="CO610" s="684"/>
      <c r="CP610" s="684"/>
      <c r="CQ610" s="684"/>
      <c r="CR610" s="684"/>
      <c r="CS610" s="684"/>
      <c r="CT610" s="684"/>
      <c r="CU610" s="684"/>
      <c r="CV610" s="684"/>
      <c r="CW610" s="684"/>
      <c r="CX610" s="684"/>
      <c r="CY610" s="684"/>
      <c r="CZ610" s="684"/>
      <c r="DA610" s="684"/>
      <c r="DB610" s="684"/>
      <c r="DC610" s="684"/>
      <c r="DD610" s="684"/>
      <c r="DE610" s="684"/>
      <c r="DF610" s="684"/>
      <c r="DG610" s="684"/>
      <c r="DH610" s="684"/>
      <c r="DI610" s="684"/>
      <c r="DJ610" s="684"/>
      <c r="DK610" s="684"/>
      <c r="DL610" s="684"/>
      <c r="DM610" s="684"/>
      <c r="DN610" s="684"/>
      <c r="DO610" s="684"/>
      <c r="DP610" s="684"/>
      <c r="DQ610" s="684"/>
      <c r="DR610" s="684"/>
      <c r="DS610" s="684"/>
      <c r="DT610" s="684"/>
      <c r="DU610" s="684"/>
      <c r="DV610" s="684"/>
      <c r="DW610" s="684"/>
      <c r="DX610" s="684"/>
      <c r="DY610" s="684"/>
      <c r="DZ610" s="684"/>
      <c r="EA610" s="684"/>
      <c r="EB610" s="684"/>
      <c r="EC610" s="684"/>
      <c r="ED610" s="684"/>
      <c r="EE610" s="684"/>
      <c r="EF610" s="684"/>
      <c r="EG610" s="684"/>
      <c r="EH610" s="684"/>
      <c r="EI610" s="684"/>
      <c r="EJ610" s="684"/>
      <c r="EK610" s="684"/>
      <c r="EL610" s="684"/>
      <c r="EM610" s="684"/>
      <c r="EN610" s="684"/>
      <c r="EO610" s="684"/>
      <c r="EP610" s="684"/>
      <c r="EQ610" s="684"/>
      <c r="ER610" s="684"/>
      <c r="ES610" s="684"/>
      <c r="ET610" s="684"/>
      <c r="EU610" s="684"/>
      <c r="EV610" s="684"/>
      <c r="EW610" s="684"/>
      <c r="EX610" s="684"/>
      <c r="EY610" s="684"/>
      <c r="EZ610" s="684"/>
      <c r="FA610" s="684"/>
      <c r="FB610" s="684"/>
      <c r="FC610" s="684"/>
      <c r="FD610" s="684"/>
      <c r="FE610" s="684"/>
      <c r="FF610" s="684"/>
      <c r="FG610" s="684"/>
      <c r="FH610" s="684"/>
      <c r="FI610" s="684"/>
      <c r="FJ610" s="684"/>
      <c r="FK610" s="684"/>
      <c r="FL610" s="684"/>
      <c r="FM610" s="684"/>
      <c r="FN610" s="684"/>
      <c r="FO610" s="684"/>
      <c r="FP610" s="684"/>
      <c r="FQ610" s="684"/>
      <c r="FR610" s="684"/>
      <c r="FS610" s="684"/>
      <c r="FT610" s="684"/>
      <c r="FU610" s="684"/>
      <c r="FV610" s="684"/>
      <c r="FW610" s="684"/>
      <c r="FX610" s="684"/>
      <c r="FY610" s="684"/>
      <c r="FZ610" s="684"/>
      <c r="GA610" s="684"/>
      <c r="GB610" s="684"/>
      <c r="GC610" s="684"/>
      <c r="GD610" s="684"/>
      <c r="GE610" s="684"/>
      <c r="GF610" s="684"/>
      <c r="GG610" s="684"/>
      <c r="GH610" s="684"/>
      <c r="GI610" s="684"/>
      <c r="GJ610" s="684"/>
      <c r="GK610" s="684"/>
      <c r="GL610" s="684"/>
      <c r="GM610" s="684"/>
      <c r="GN610" s="684"/>
      <c r="GO610" s="684"/>
      <c r="GP610" s="684"/>
      <c r="GQ610" s="684"/>
      <c r="GR610" s="684"/>
      <c r="GS610" s="684"/>
      <c r="GT610" s="684"/>
      <c r="GU610" s="684"/>
      <c r="GV610" s="684"/>
      <c r="GW610" s="684"/>
      <c r="GX610" s="684"/>
      <c r="GY610" s="684"/>
      <c r="GZ610" s="684"/>
      <c r="HA610" s="684"/>
      <c r="HB610" s="684"/>
      <c r="HC610" s="684"/>
      <c r="HD610" s="684"/>
      <c r="HE610" s="684"/>
      <c r="HF610" s="684"/>
      <c r="HG610" s="684"/>
      <c r="HH610" s="684"/>
      <c r="HI610" s="684"/>
      <c r="HJ610" s="684"/>
      <c r="HK610" s="684"/>
      <c r="HL610" s="684"/>
      <c r="HM610" s="684"/>
      <c r="HN610" s="684"/>
      <c r="HO610" s="684"/>
      <c r="HP610" s="684"/>
      <c r="HQ610" s="684"/>
      <c r="HR610" s="684"/>
      <c r="HS610" s="684"/>
      <c r="HT610" s="684"/>
    </row>
    <row r="611" spans="1:228">
      <c r="A611" s="705" t="s">
        <v>2848</v>
      </c>
      <c r="B611" s="695" t="s">
        <v>2849</v>
      </c>
      <c r="C611" s="547">
        <v>67.86</v>
      </c>
      <c r="D611" s="588"/>
      <c r="E611" s="589"/>
      <c r="F611" s="684"/>
      <c r="G611" s="684"/>
      <c r="H611" s="684"/>
      <c r="I611" s="684"/>
      <c r="J611" s="684"/>
      <c r="K611" s="684"/>
      <c r="L611" s="684"/>
      <c r="M611" s="684"/>
      <c r="N611" s="684"/>
      <c r="O611" s="684"/>
      <c r="P611" s="684"/>
      <c r="Q611" s="684"/>
      <c r="R611" s="684"/>
      <c r="S611" s="684"/>
      <c r="T611" s="684"/>
      <c r="U611" s="684"/>
      <c r="V611" s="684"/>
      <c r="W611" s="684"/>
      <c r="X611" s="684"/>
      <c r="Y611" s="684"/>
      <c r="Z611" s="684"/>
      <c r="AA611" s="684"/>
      <c r="AB611" s="684"/>
      <c r="AC611" s="684"/>
      <c r="AD611" s="684"/>
      <c r="AE611" s="684"/>
      <c r="AF611" s="684"/>
      <c r="AG611" s="684"/>
      <c r="AH611" s="684"/>
      <c r="AI611" s="684"/>
      <c r="AJ611" s="684"/>
      <c r="AK611" s="684"/>
      <c r="AL611" s="684"/>
      <c r="AM611" s="684"/>
      <c r="AN611" s="684"/>
      <c r="AO611" s="684"/>
      <c r="AP611" s="684"/>
      <c r="AQ611" s="684"/>
      <c r="AR611" s="684"/>
      <c r="AS611" s="684"/>
      <c r="AT611" s="684"/>
      <c r="AU611" s="684"/>
      <c r="AV611" s="684"/>
      <c r="AW611" s="684"/>
      <c r="AX611" s="684"/>
      <c r="AY611" s="684"/>
      <c r="AZ611" s="684"/>
      <c r="BA611" s="684"/>
      <c r="BB611" s="684"/>
      <c r="BC611" s="684"/>
      <c r="BD611" s="684"/>
      <c r="BE611" s="684"/>
      <c r="BF611" s="684"/>
      <c r="BG611" s="684"/>
      <c r="BH611" s="684"/>
      <c r="BI611" s="684"/>
      <c r="BJ611" s="684"/>
      <c r="BK611" s="684"/>
      <c r="BL611" s="684"/>
      <c r="BM611" s="684"/>
      <c r="BN611" s="684"/>
      <c r="BO611" s="684"/>
      <c r="BP611" s="684"/>
      <c r="BQ611" s="684"/>
      <c r="BR611" s="684"/>
      <c r="BS611" s="684"/>
      <c r="BT611" s="684"/>
      <c r="BU611" s="684"/>
      <c r="BV611" s="684"/>
      <c r="BW611" s="684"/>
      <c r="BX611" s="684"/>
      <c r="BY611" s="684"/>
      <c r="BZ611" s="684"/>
      <c r="CA611" s="684"/>
      <c r="CB611" s="684"/>
      <c r="CC611" s="684"/>
      <c r="CD611" s="684"/>
      <c r="CE611" s="684"/>
      <c r="CF611" s="684"/>
      <c r="CG611" s="684"/>
      <c r="CH611" s="684"/>
      <c r="CI611" s="684"/>
      <c r="CJ611" s="684"/>
      <c r="CK611" s="684"/>
      <c r="CL611" s="684"/>
      <c r="CM611" s="684"/>
      <c r="CN611" s="684"/>
      <c r="CO611" s="684"/>
      <c r="CP611" s="684"/>
      <c r="CQ611" s="684"/>
      <c r="CR611" s="684"/>
      <c r="CS611" s="684"/>
      <c r="CT611" s="684"/>
      <c r="CU611" s="684"/>
      <c r="CV611" s="684"/>
      <c r="CW611" s="684"/>
      <c r="CX611" s="684"/>
      <c r="CY611" s="684"/>
      <c r="CZ611" s="684"/>
      <c r="DA611" s="684"/>
      <c r="DB611" s="684"/>
      <c r="DC611" s="684"/>
      <c r="DD611" s="684"/>
      <c r="DE611" s="684"/>
      <c r="DF611" s="684"/>
      <c r="DG611" s="684"/>
      <c r="DH611" s="684"/>
      <c r="DI611" s="684"/>
      <c r="DJ611" s="684"/>
      <c r="DK611" s="684"/>
      <c r="DL611" s="684"/>
      <c r="DM611" s="684"/>
      <c r="DN611" s="684"/>
      <c r="DO611" s="684"/>
      <c r="DP611" s="684"/>
      <c r="DQ611" s="684"/>
      <c r="DR611" s="684"/>
      <c r="DS611" s="684"/>
      <c r="DT611" s="684"/>
      <c r="DU611" s="684"/>
      <c r="DV611" s="684"/>
      <c r="DW611" s="684"/>
      <c r="DX611" s="684"/>
      <c r="DY611" s="684"/>
      <c r="DZ611" s="684"/>
      <c r="EA611" s="684"/>
      <c r="EB611" s="684"/>
      <c r="EC611" s="684"/>
      <c r="ED611" s="684"/>
      <c r="EE611" s="684"/>
      <c r="EF611" s="684"/>
      <c r="EG611" s="684"/>
      <c r="EH611" s="684"/>
      <c r="EI611" s="684"/>
      <c r="EJ611" s="684"/>
      <c r="EK611" s="684"/>
      <c r="EL611" s="684"/>
      <c r="EM611" s="684"/>
      <c r="EN611" s="684"/>
      <c r="EO611" s="684"/>
      <c r="EP611" s="684"/>
      <c r="EQ611" s="684"/>
      <c r="ER611" s="684"/>
      <c r="ES611" s="684"/>
      <c r="ET611" s="684"/>
      <c r="EU611" s="684"/>
      <c r="EV611" s="684"/>
      <c r="EW611" s="684"/>
      <c r="EX611" s="684"/>
      <c r="EY611" s="684"/>
      <c r="EZ611" s="684"/>
      <c r="FA611" s="684"/>
      <c r="FB611" s="684"/>
      <c r="FC611" s="684"/>
      <c r="FD611" s="684"/>
      <c r="FE611" s="684"/>
      <c r="FF611" s="684"/>
      <c r="FG611" s="684"/>
      <c r="FH611" s="684"/>
      <c r="FI611" s="684"/>
      <c r="FJ611" s="684"/>
      <c r="FK611" s="684"/>
      <c r="FL611" s="684"/>
      <c r="FM611" s="684"/>
      <c r="FN611" s="684"/>
      <c r="FO611" s="684"/>
      <c r="FP611" s="684"/>
      <c r="FQ611" s="684"/>
      <c r="FR611" s="684"/>
      <c r="FS611" s="684"/>
      <c r="FT611" s="684"/>
      <c r="FU611" s="684"/>
      <c r="FV611" s="684"/>
      <c r="FW611" s="684"/>
      <c r="FX611" s="684"/>
      <c r="FY611" s="684"/>
      <c r="FZ611" s="684"/>
      <c r="GA611" s="684"/>
      <c r="GB611" s="684"/>
      <c r="GC611" s="684"/>
      <c r="GD611" s="684"/>
      <c r="GE611" s="684"/>
      <c r="GF611" s="684"/>
      <c r="GG611" s="684"/>
      <c r="GH611" s="684"/>
      <c r="GI611" s="684"/>
      <c r="GJ611" s="684"/>
      <c r="GK611" s="684"/>
      <c r="GL611" s="684"/>
      <c r="GM611" s="684"/>
      <c r="GN611" s="684"/>
      <c r="GO611" s="684"/>
      <c r="GP611" s="684"/>
      <c r="GQ611" s="684"/>
      <c r="GR611" s="684"/>
      <c r="GS611" s="684"/>
      <c r="GT611" s="684"/>
      <c r="GU611" s="684"/>
      <c r="GV611" s="684"/>
      <c r="GW611" s="684"/>
      <c r="GX611" s="684"/>
      <c r="GY611" s="684"/>
      <c r="GZ611" s="684"/>
      <c r="HA611" s="684"/>
      <c r="HB611" s="684"/>
      <c r="HC611" s="684"/>
      <c r="HD611" s="684"/>
      <c r="HE611" s="684"/>
      <c r="HF611" s="684"/>
      <c r="HG611" s="684"/>
      <c r="HH611" s="684"/>
      <c r="HI611" s="684"/>
      <c r="HJ611" s="684"/>
      <c r="HK611" s="684"/>
      <c r="HL611" s="684"/>
      <c r="HM611" s="684"/>
      <c r="HN611" s="684"/>
      <c r="HO611" s="684"/>
      <c r="HP611" s="684"/>
      <c r="HQ611" s="684"/>
      <c r="HR611" s="684"/>
      <c r="HS611" s="684"/>
      <c r="HT611" s="684"/>
    </row>
    <row r="612" spans="1:228">
      <c r="A612" s="705" t="s">
        <v>2850</v>
      </c>
      <c r="B612" s="695" t="s">
        <v>2851</v>
      </c>
      <c r="C612" s="547">
        <v>108.6</v>
      </c>
      <c r="D612" s="588"/>
      <c r="E612" s="589"/>
      <c r="F612" s="684"/>
      <c r="G612" s="684"/>
      <c r="H612" s="684"/>
      <c r="I612" s="684"/>
      <c r="J612" s="684"/>
      <c r="K612" s="684"/>
      <c r="L612" s="684"/>
      <c r="M612" s="684"/>
      <c r="N612" s="684"/>
      <c r="O612" s="684"/>
      <c r="P612" s="684"/>
      <c r="Q612" s="684"/>
      <c r="R612" s="684"/>
      <c r="S612" s="684"/>
      <c r="T612" s="684"/>
      <c r="U612" s="684"/>
      <c r="V612" s="684"/>
      <c r="W612" s="684"/>
      <c r="X612" s="684"/>
      <c r="Y612" s="684"/>
      <c r="Z612" s="684"/>
      <c r="AA612" s="684"/>
      <c r="AB612" s="684"/>
      <c r="AC612" s="684"/>
      <c r="AD612" s="684"/>
      <c r="AE612" s="684"/>
      <c r="AF612" s="684"/>
      <c r="AG612" s="684"/>
      <c r="AH612" s="684"/>
      <c r="AI612" s="684"/>
      <c r="AJ612" s="684"/>
      <c r="AK612" s="684"/>
      <c r="AL612" s="684"/>
      <c r="AM612" s="684"/>
      <c r="AN612" s="684"/>
      <c r="AO612" s="684"/>
      <c r="AP612" s="684"/>
      <c r="AQ612" s="684"/>
      <c r="AR612" s="684"/>
      <c r="AS612" s="684"/>
      <c r="AT612" s="684"/>
      <c r="AU612" s="684"/>
      <c r="AV612" s="684"/>
      <c r="AW612" s="684"/>
      <c r="AX612" s="684"/>
      <c r="AY612" s="684"/>
      <c r="AZ612" s="684"/>
      <c r="BA612" s="684"/>
      <c r="BB612" s="684"/>
      <c r="BC612" s="684"/>
      <c r="BD612" s="684"/>
      <c r="BE612" s="684"/>
      <c r="BF612" s="684"/>
      <c r="BG612" s="684"/>
      <c r="BH612" s="684"/>
      <c r="BI612" s="684"/>
      <c r="BJ612" s="684"/>
      <c r="BK612" s="684"/>
      <c r="BL612" s="684"/>
      <c r="BM612" s="684"/>
      <c r="BN612" s="684"/>
      <c r="BO612" s="684"/>
      <c r="BP612" s="684"/>
      <c r="BQ612" s="684"/>
      <c r="BR612" s="684"/>
      <c r="BS612" s="684"/>
      <c r="BT612" s="684"/>
      <c r="BU612" s="684"/>
      <c r="BV612" s="684"/>
      <c r="BW612" s="684"/>
      <c r="BX612" s="684"/>
      <c r="BY612" s="684"/>
      <c r="BZ612" s="684"/>
      <c r="CA612" s="684"/>
      <c r="CB612" s="684"/>
      <c r="CC612" s="684"/>
      <c r="CD612" s="684"/>
      <c r="CE612" s="684"/>
      <c r="CF612" s="684"/>
      <c r="CG612" s="684"/>
      <c r="CH612" s="684"/>
      <c r="CI612" s="684"/>
      <c r="CJ612" s="684"/>
      <c r="CK612" s="684"/>
      <c r="CL612" s="684"/>
      <c r="CM612" s="684"/>
      <c r="CN612" s="684"/>
      <c r="CO612" s="684"/>
      <c r="CP612" s="684"/>
      <c r="CQ612" s="684"/>
      <c r="CR612" s="684"/>
      <c r="CS612" s="684"/>
      <c r="CT612" s="684"/>
      <c r="CU612" s="684"/>
      <c r="CV612" s="684"/>
      <c r="CW612" s="684"/>
      <c r="CX612" s="684"/>
      <c r="CY612" s="684"/>
      <c r="CZ612" s="684"/>
      <c r="DA612" s="684"/>
      <c r="DB612" s="684"/>
      <c r="DC612" s="684"/>
      <c r="DD612" s="684"/>
      <c r="DE612" s="684"/>
      <c r="DF612" s="684"/>
      <c r="DG612" s="684"/>
      <c r="DH612" s="684"/>
      <c r="DI612" s="684"/>
      <c r="DJ612" s="684"/>
      <c r="DK612" s="684"/>
      <c r="DL612" s="684"/>
      <c r="DM612" s="684"/>
      <c r="DN612" s="684"/>
      <c r="DO612" s="684"/>
      <c r="DP612" s="684"/>
      <c r="DQ612" s="684"/>
      <c r="DR612" s="684"/>
      <c r="DS612" s="684"/>
      <c r="DT612" s="684"/>
      <c r="DU612" s="684"/>
      <c r="DV612" s="684"/>
      <c r="DW612" s="684"/>
      <c r="DX612" s="684"/>
      <c r="DY612" s="684"/>
      <c r="DZ612" s="684"/>
      <c r="EA612" s="684"/>
      <c r="EB612" s="684"/>
      <c r="EC612" s="684"/>
      <c r="ED612" s="684"/>
      <c r="EE612" s="684"/>
      <c r="EF612" s="684"/>
      <c r="EG612" s="684"/>
      <c r="EH612" s="684"/>
      <c r="EI612" s="684"/>
      <c r="EJ612" s="684"/>
      <c r="EK612" s="684"/>
      <c r="EL612" s="684"/>
      <c r="EM612" s="684"/>
      <c r="EN612" s="684"/>
      <c r="EO612" s="684"/>
      <c r="EP612" s="684"/>
      <c r="EQ612" s="684"/>
      <c r="ER612" s="684"/>
      <c r="ES612" s="684"/>
      <c r="ET612" s="684"/>
      <c r="EU612" s="684"/>
      <c r="EV612" s="684"/>
      <c r="EW612" s="684"/>
      <c r="EX612" s="684"/>
      <c r="EY612" s="684"/>
      <c r="EZ612" s="684"/>
      <c r="FA612" s="684"/>
      <c r="FB612" s="684"/>
      <c r="FC612" s="684"/>
      <c r="FD612" s="684"/>
      <c r="FE612" s="684"/>
      <c r="FF612" s="684"/>
      <c r="FG612" s="684"/>
      <c r="FH612" s="684"/>
      <c r="FI612" s="684"/>
      <c r="FJ612" s="684"/>
      <c r="FK612" s="684"/>
      <c r="FL612" s="684"/>
      <c r="FM612" s="684"/>
      <c r="FN612" s="684"/>
      <c r="FO612" s="684"/>
      <c r="FP612" s="684"/>
      <c r="FQ612" s="684"/>
      <c r="FR612" s="684"/>
      <c r="FS612" s="684"/>
      <c r="FT612" s="684"/>
      <c r="FU612" s="684"/>
      <c r="FV612" s="684"/>
      <c r="FW612" s="684"/>
      <c r="FX612" s="684"/>
      <c r="FY612" s="684"/>
      <c r="FZ612" s="684"/>
      <c r="GA612" s="684"/>
      <c r="GB612" s="684"/>
      <c r="GC612" s="684"/>
      <c r="GD612" s="684"/>
      <c r="GE612" s="684"/>
      <c r="GF612" s="684"/>
      <c r="GG612" s="684"/>
      <c r="GH612" s="684"/>
      <c r="GI612" s="684"/>
      <c r="GJ612" s="684"/>
      <c r="GK612" s="684"/>
      <c r="GL612" s="684"/>
      <c r="GM612" s="684"/>
      <c r="GN612" s="684"/>
      <c r="GO612" s="684"/>
      <c r="GP612" s="684"/>
      <c r="GQ612" s="684"/>
      <c r="GR612" s="684"/>
      <c r="GS612" s="684"/>
      <c r="GT612" s="684"/>
      <c r="GU612" s="684"/>
      <c r="GV612" s="684"/>
      <c r="GW612" s="684"/>
      <c r="GX612" s="684"/>
      <c r="GY612" s="684"/>
      <c r="GZ612" s="684"/>
      <c r="HA612" s="684"/>
      <c r="HB612" s="684"/>
      <c r="HC612" s="684"/>
      <c r="HD612" s="684"/>
      <c r="HE612" s="684"/>
      <c r="HF612" s="684"/>
      <c r="HG612" s="684"/>
      <c r="HH612" s="684"/>
      <c r="HI612" s="684"/>
      <c r="HJ612" s="684"/>
      <c r="HK612" s="684"/>
      <c r="HL612" s="684"/>
      <c r="HM612" s="684"/>
      <c r="HN612" s="684"/>
      <c r="HO612" s="684"/>
      <c r="HP612" s="684"/>
      <c r="HQ612" s="684"/>
      <c r="HR612" s="684"/>
      <c r="HS612" s="684"/>
      <c r="HT612" s="684"/>
    </row>
    <row r="613" spans="1:228">
      <c r="A613" s="705" t="s">
        <v>2852</v>
      </c>
      <c r="B613" s="695" t="s">
        <v>2853</v>
      </c>
      <c r="C613" s="547">
        <v>107.5</v>
      </c>
      <c r="D613" s="588"/>
      <c r="E613" s="589"/>
      <c r="F613" s="684"/>
      <c r="G613" s="684"/>
      <c r="H613" s="684"/>
      <c r="I613" s="684"/>
      <c r="J613" s="684"/>
      <c r="K613" s="684"/>
      <c r="L613" s="684"/>
      <c r="M613" s="684"/>
      <c r="N613" s="684"/>
      <c r="O613" s="684"/>
      <c r="P613" s="684"/>
      <c r="Q613" s="684"/>
      <c r="R613" s="684"/>
      <c r="S613" s="684"/>
      <c r="T613" s="684"/>
      <c r="U613" s="684"/>
      <c r="V613" s="684"/>
      <c r="W613" s="684"/>
      <c r="X613" s="684"/>
      <c r="Y613" s="684"/>
      <c r="Z613" s="684"/>
      <c r="AA613" s="684"/>
      <c r="AB613" s="684"/>
      <c r="AC613" s="684"/>
      <c r="AD613" s="684"/>
      <c r="AE613" s="684"/>
      <c r="AF613" s="684"/>
      <c r="AG613" s="684"/>
      <c r="AH613" s="684"/>
      <c r="AI613" s="684"/>
      <c r="AJ613" s="684"/>
      <c r="AK613" s="684"/>
      <c r="AL613" s="684"/>
      <c r="AM613" s="684"/>
      <c r="AN613" s="684"/>
      <c r="AO613" s="684"/>
      <c r="AP613" s="684"/>
      <c r="AQ613" s="684"/>
      <c r="AR613" s="684"/>
      <c r="AS613" s="684"/>
      <c r="AT613" s="684"/>
      <c r="AU613" s="684"/>
      <c r="AV613" s="684"/>
      <c r="AW613" s="684"/>
      <c r="AX613" s="684"/>
      <c r="AY613" s="684"/>
      <c r="AZ613" s="684"/>
      <c r="BA613" s="684"/>
      <c r="BB613" s="684"/>
      <c r="BC613" s="684"/>
      <c r="BD613" s="684"/>
      <c r="BE613" s="684"/>
      <c r="BF613" s="684"/>
      <c r="BG613" s="684"/>
      <c r="BH613" s="684"/>
      <c r="BI613" s="684"/>
      <c r="BJ613" s="684"/>
      <c r="BK613" s="684"/>
      <c r="BL613" s="684"/>
      <c r="BM613" s="684"/>
      <c r="BN613" s="684"/>
      <c r="BO613" s="684"/>
      <c r="BP613" s="684"/>
      <c r="BQ613" s="684"/>
      <c r="BR613" s="684"/>
      <c r="BS613" s="684"/>
      <c r="BT613" s="684"/>
      <c r="BU613" s="684"/>
      <c r="BV613" s="684"/>
      <c r="BW613" s="684"/>
      <c r="BX613" s="684"/>
      <c r="BY613" s="684"/>
      <c r="BZ613" s="684"/>
      <c r="CA613" s="684"/>
      <c r="CB613" s="684"/>
      <c r="CC613" s="684"/>
      <c r="CD613" s="684"/>
      <c r="CE613" s="684"/>
      <c r="CF613" s="684"/>
      <c r="CG613" s="684"/>
      <c r="CH613" s="684"/>
      <c r="CI613" s="684"/>
      <c r="CJ613" s="684"/>
      <c r="CK613" s="684"/>
      <c r="CL613" s="684"/>
      <c r="CM613" s="684"/>
      <c r="CN613" s="684"/>
      <c r="CO613" s="684"/>
      <c r="CP613" s="684"/>
      <c r="CQ613" s="684"/>
      <c r="CR613" s="684"/>
      <c r="CS613" s="684"/>
      <c r="CT613" s="684"/>
      <c r="CU613" s="684"/>
      <c r="CV613" s="684"/>
      <c r="CW613" s="684"/>
      <c r="CX613" s="684"/>
      <c r="CY613" s="684"/>
      <c r="CZ613" s="684"/>
      <c r="DA613" s="684"/>
      <c r="DB613" s="684"/>
      <c r="DC613" s="684"/>
      <c r="DD613" s="684"/>
      <c r="DE613" s="684"/>
      <c r="DF613" s="684"/>
      <c r="DG613" s="684"/>
      <c r="DH613" s="684"/>
      <c r="DI613" s="684"/>
      <c r="DJ613" s="684"/>
      <c r="DK613" s="684"/>
      <c r="DL613" s="684"/>
      <c r="DM613" s="684"/>
      <c r="DN613" s="684"/>
      <c r="DO613" s="684"/>
      <c r="DP613" s="684"/>
      <c r="DQ613" s="684"/>
      <c r="DR613" s="684"/>
      <c r="DS613" s="684"/>
      <c r="DT613" s="684"/>
      <c r="DU613" s="684"/>
      <c r="DV613" s="684"/>
      <c r="DW613" s="684"/>
      <c r="DX613" s="684"/>
      <c r="DY613" s="684"/>
      <c r="DZ613" s="684"/>
      <c r="EA613" s="684"/>
      <c r="EB613" s="684"/>
      <c r="EC613" s="684"/>
      <c r="ED613" s="684"/>
      <c r="EE613" s="684"/>
      <c r="EF613" s="684"/>
      <c r="EG613" s="684"/>
      <c r="EH613" s="684"/>
      <c r="EI613" s="684"/>
      <c r="EJ613" s="684"/>
      <c r="EK613" s="684"/>
      <c r="EL613" s="684"/>
      <c r="EM613" s="684"/>
      <c r="EN613" s="684"/>
      <c r="EO613" s="684"/>
      <c r="EP613" s="684"/>
      <c r="EQ613" s="684"/>
      <c r="ER613" s="684"/>
      <c r="ES613" s="684"/>
      <c r="ET613" s="684"/>
      <c r="EU613" s="684"/>
      <c r="EV613" s="684"/>
      <c r="EW613" s="684"/>
      <c r="EX613" s="684"/>
      <c r="EY613" s="684"/>
      <c r="EZ613" s="684"/>
      <c r="FA613" s="684"/>
      <c r="FB613" s="684"/>
      <c r="FC613" s="684"/>
      <c r="FD613" s="684"/>
      <c r="FE613" s="684"/>
      <c r="FF613" s="684"/>
      <c r="FG613" s="684"/>
      <c r="FH613" s="684"/>
      <c r="FI613" s="684"/>
      <c r="FJ613" s="684"/>
      <c r="FK613" s="684"/>
      <c r="FL613" s="684"/>
      <c r="FM613" s="684"/>
      <c r="FN613" s="684"/>
      <c r="FO613" s="684"/>
      <c r="FP613" s="684"/>
      <c r="FQ613" s="684"/>
      <c r="FR613" s="684"/>
      <c r="FS613" s="684"/>
      <c r="FT613" s="684"/>
      <c r="FU613" s="684"/>
      <c r="FV613" s="684"/>
      <c r="FW613" s="684"/>
      <c r="FX613" s="684"/>
      <c r="FY613" s="684"/>
      <c r="FZ613" s="684"/>
      <c r="GA613" s="684"/>
      <c r="GB613" s="684"/>
      <c r="GC613" s="684"/>
      <c r="GD613" s="684"/>
      <c r="GE613" s="684"/>
      <c r="GF613" s="684"/>
      <c r="GG613" s="684"/>
      <c r="GH613" s="684"/>
      <c r="GI613" s="684"/>
      <c r="GJ613" s="684"/>
      <c r="GK613" s="684"/>
      <c r="GL613" s="684"/>
      <c r="GM613" s="684"/>
      <c r="GN613" s="684"/>
      <c r="GO613" s="684"/>
      <c r="GP613" s="684"/>
      <c r="GQ613" s="684"/>
      <c r="GR613" s="684"/>
      <c r="GS613" s="684"/>
      <c r="GT613" s="684"/>
      <c r="GU613" s="684"/>
      <c r="GV613" s="684"/>
      <c r="GW613" s="684"/>
      <c r="GX613" s="684"/>
      <c r="GY613" s="684"/>
      <c r="GZ613" s="684"/>
      <c r="HA613" s="684"/>
      <c r="HB613" s="684"/>
      <c r="HC613" s="684"/>
      <c r="HD613" s="684"/>
      <c r="HE613" s="684"/>
      <c r="HF613" s="684"/>
      <c r="HG613" s="684"/>
      <c r="HH613" s="684"/>
      <c r="HI613" s="684"/>
      <c r="HJ613" s="684"/>
      <c r="HK613" s="684"/>
      <c r="HL613" s="684"/>
      <c r="HM613" s="684"/>
      <c r="HN613" s="684"/>
      <c r="HO613" s="684"/>
      <c r="HP613" s="684"/>
      <c r="HQ613" s="684"/>
      <c r="HR613" s="684"/>
      <c r="HS613" s="684"/>
      <c r="HT613" s="684"/>
    </row>
    <row r="614" spans="1:228">
      <c r="A614" s="705" t="s">
        <v>2854</v>
      </c>
      <c r="B614" s="695" t="s">
        <v>2855</v>
      </c>
      <c r="C614" s="547">
        <v>205.43</v>
      </c>
      <c r="D614" s="588"/>
      <c r="E614" s="589"/>
      <c r="F614" s="684"/>
      <c r="G614" s="684"/>
      <c r="H614" s="684"/>
      <c r="I614" s="684"/>
      <c r="J614" s="684"/>
      <c r="K614" s="684"/>
      <c r="L614" s="684"/>
      <c r="M614" s="684"/>
      <c r="N614" s="684"/>
      <c r="O614" s="684"/>
      <c r="P614" s="684"/>
      <c r="Q614" s="684"/>
      <c r="R614" s="684"/>
      <c r="S614" s="684"/>
      <c r="T614" s="684"/>
      <c r="U614" s="684"/>
      <c r="V614" s="684"/>
      <c r="W614" s="684"/>
      <c r="X614" s="684"/>
      <c r="Y614" s="684"/>
      <c r="Z614" s="684"/>
      <c r="AA614" s="684"/>
      <c r="AB614" s="684"/>
      <c r="AC614" s="684"/>
      <c r="AD614" s="684"/>
      <c r="AE614" s="684"/>
      <c r="AF614" s="684"/>
      <c r="AG614" s="684"/>
      <c r="AH614" s="684"/>
      <c r="AI614" s="684"/>
      <c r="AJ614" s="684"/>
      <c r="AK614" s="684"/>
      <c r="AL614" s="684"/>
      <c r="AM614" s="684"/>
      <c r="AN614" s="684"/>
      <c r="AO614" s="684"/>
      <c r="AP614" s="684"/>
      <c r="AQ614" s="684"/>
      <c r="AR614" s="684"/>
      <c r="AS614" s="684"/>
      <c r="AT614" s="684"/>
      <c r="AU614" s="684"/>
      <c r="AV614" s="684"/>
      <c r="AW614" s="684"/>
      <c r="AX614" s="684"/>
      <c r="AY614" s="684"/>
      <c r="AZ614" s="684"/>
      <c r="BA614" s="684"/>
      <c r="BB614" s="684"/>
      <c r="BC614" s="684"/>
      <c r="BD614" s="684"/>
      <c r="BE614" s="684"/>
      <c r="BF614" s="684"/>
      <c r="BG614" s="684"/>
      <c r="BH614" s="684"/>
      <c r="BI614" s="684"/>
      <c r="BJ614" s="684"/>
      <c r="BK614" s="684"/>
      <c r="BL614" s="684"/>
      <c r="BM614" s="684"/>
      <c r="BN614" s="684"/>
      <c r="BO614" s="684"/>
      <c r="BP614" s="684"/>
      <c r="BQ614" s="684"/>
      <c r="BR614" s="684"/>
      <c r="BS614" s="684"/>
      <c r="BT614" s="684"/>
      <c r="BU614" s="684"/>
      <c r="BV614" s="684"/>
      <c r="BW614" s="684"/>
      <c r="BX614" s="684"/>
      <c r="BY614" s="684"/>
      <c r="BZ614" s="684"/>
      <c r="CA614" s="684"/>
      <c r="CB614" s="684"/>
      <c r="CC614" s="684"/>
      <c r="CD614" s="684"/>
      <c r="CE614" s="684"/>
      <c r="CF614" s="684"/>
      <c r="CG614" s="684"/>
      <c r="CH614" s="684"/>
      <c r="CI614" s="684"/>
      <c r="CJ614" s="684"/>
      <c r="CK614" s="684"/>
      <c r="CL614" s="684"/>
      <c r="CM614" s="684"/>
      <c r="CN614" s="684"/>
      <c r="CO614" s="684"/>
      <c r="CP614" s="684"/>
      <c r="CQ614" s="684"/>
      <c r="CR614" s="684"/>
      <c r="CS614" s="684"/>
      <c r="CT614" s="684"/>
      <c r="CU614" s="684"/>
      <c r="CV614" s="684"/>
      <c r="CW614" s="684"/>
      <c r="CX614" s="684"/>
      <c r="CY614" s="684"/>
      <c r="CZ614" s="684"/>
      <c r="DA614" s="684"/>
      <c r="DB614" s="684"/>
      <c r="DC614" s="684"/>
      <c r="DD614" s="684"/>
      <c r="DE614" s="684"/>
      <c r="DF614" s="684"/>
      <c r="DG614" s="684"/>
      <c r="DH614" s="684"/>
      <c r="DI614" s="684"/>
      <c r="DJ614" s="684"/>
      <c r="DK614" s="684"/>
      <c r="DL614" s="684"/>
      <c r="DM614" s="684"/>
      <c r="DN614" s="684"/>
      <c r="DO614" s="684"/>
      <c r="DP614" s="684"/>
      <c r="DQ614" s="684"/>
      <c r="DR614" s="684"/>
      <c r="DS614" s="684"/>
      <c r="DT614" s="684"/>
      <c r="DU614" s="684"/>
      <c r="DV614" s="684"/>
      <c r="DW614" s="684"/>
      <c r="DX614" s="684"/>
      <c r="DY614" s="684"/>
      <c r="DZ614" s="684"/>
      <c r="EA614" s="684"/>
      <c r="EB614" s="684"/>
      <c r="EC614" s="684"/>
      <c r="ED614" s="684"/>
      <c r="EE614" s="684"/>
      <c r="EF614" s="684"/>
      <c r="EG614" s="684"/>
      <c r="EH614" s="684"/>
      <c r="EI614" s="684"/>
      <c r="EJ614" s="684"/>
      <c r="EK614" s="684"/>
      <c r="EL614" s="684"/>
      <c r="EM614" s="684"/>
      <c r="EN614" s="684"/>
      <c r="EO614" s="684"/>
      <c r="EP614" s="684"/>
      <c r="EQ614" s="684"/>
      <c r="ER614" s="684"/>
      <c r="ES614" s="684"/>
      <c r="ET614" s="684"/>
      <c r="EU614" s="684"/>
      <c r="EV614" s="684"/>
      <c r="EW614" s="684"/>
      <c r="EX614" s="684"/>
      <c r="EY614" s="684"/>
      <c r="EZ614" s="684"/>
      <c r="FA614" s="684"/>
      <c r="FB614" s="684"/>
      <c r="FC614" s="684"/>
      <c r="FD614" s="684"/>
      <c r="FE614" s="684"/>
      <c r="FF614" s="684"/>
      <c r="FG614" s="684"/>
      <c r="FH614" s="684"/>
      <c r="FI614" s="684"/>
      <c r="FJ614" s="684"/>
      <c r="FK614" s="684"/>
      <c r="FL614" s="684"/>
      <c r="FM614" s="684"/>
      <c r="FN614" s="684"/>
      <c r="FO614" s="684"/>
      <c r="FP614" s="684"/>
      <c r="FQ614" s="684"/>
      <c r="FR614" s="684"/>
      <c r="FS614" s="684"/>
      <c r="FT614" s="684"/>
      <c r="FU614" s="684"/>
      <c r="FV614" s="684"/>
      <c r="FW614" s="684"/>
      <c r="FX614" s="684"/>
      <c r="FY614" s="684"/>
      <c r="FZ614" s="684"/>
      <c r="GA614" s="684"/>
      <c r="GB614" s="684"/>
      <c r="GC614" s="684"/>
      <c r="GD614" s="684"/>
      <c r="GE614" s="684"/>
      <c r="GF614" s="684"/>
      <c r="GG614" s="684"/>
      <c r="GH614" s="684"/>
      <c r="GI614" s="684"/>
      <c r="GJ614" s="684"/>
      <c r="GK614" s="684"/>
      <c r="GL614" s="684"/>
      <c r="GM614" s="684"/>
      <c r="GN614" s="684"/>
      <c r="GO614" s="684"/>
      <c r="GP614" s="684"/>
      <c r="GQ614" s="684"/>
      <c r="GR614" s="684"/>
      <c r="GS614" s="684"/>
      <c r="GT614" s="684"/>
      <c r="GU614" s="684"/>
      <c r="GV614" s="684"/>
      <c r="GW614" s="684"/>
      <c r="GX614" s="684"/>
      <c r="GY614" s="684"/>
      <c r="GZ614" s="684"/>
      <c r="HA614" s="684"/>
      <c r="HB614" s="684"/>
      <c r="HC614" s="684"/>
      <c r="HD614" s="684"/>
      <c r="HE614" s="684"/>
      <c r="HF614" s="684"/>
      <c r="HG614" s="684"/>
      <c r="HH614" s="684"/>
      <c r="HI614" s="684"/>
      <c r="HJ614" s="684"/>
      <c r="HK614" s="684"/>
      <c r="HL614" s="684"/>
      <c r="HM614" s="684"/>
      <c r="HN614" s="684"/>
      <c r="HO614" s="684"/>
      <c r="HP614" s="684"/>
      <c r="HQ614" s="684"/>
      <c r="HR614" s="684"/>
      <c r="HS614" s="684"/>
      <c r="HT614" s="684"/>
    </row>
    <row r="615" spans="1:228">
      <c r="A615" s="713"/>
      <c r="B615" s="714" t="s">
        <v>2856</v>
      </c>
      <c r="C615" s="715">
        <v>0</v>
      </c>
      <c r="D615" s="588"/>
      <c r="E615" s="589"/>
      <c r="F615" s="684"/>
      <c r="G615" s="684"/>
      <c r="H615" s="684"/>
      <c r="I615" s="684"/>
      <c r="J615" s="684"/>
      <c r="K615" s="684"/>
      <c r="L615" s="684"/>
      <c r="M615" s="684"/>
      <c r="N615" s="684"/>
      <c r="O615" s="684"/>
      <c r="P615" s="684"/>
      <c r="Q615" s="684"/>
      <c r="R615" s="684"/>
      <c r="S615" s="684"/>
      <c r="T615" s="684"/>
      <c r="U615" s="684"/>
      <c r="V615" s="684"/>
      <c r="W615" s="684"/>
      <c r="X615" s="684"/>
      <c r="Y615" s="684"/>
      <c r="Z615" s="684"/>
      <c r="AA615" s="684"/>
      <c r="AB615" s="684"/>
      <c r="AC615" s="684"/>
      <c r="AD615" s="684"/>
      <c r="AE615" s="684"/>
      <c r="AF615" s="684"/>
      <c r="AG615" s="684"/>
      <c r="AH615" s="684"/>
      <c r="AI615" s="684"/>
      <c r="AJ615" s="684"/>
      <c r="AK615" s="684"/>
      <c r="AL615" s="684"/>
      <c r="AM615" s="684"/>
      <c r="AN615" s="684"/>
      <c r="AO615" s="684"/>
      <c r="AP615" s="684"/>
      <c r="AQ615" s="684"/>
      <c r="AR615" s="684"/>
      <c r="AS615" s="684"/>
      <c r="AT615" s="684"/>
      <c r="AU615" s="684"/>
      <c r="AV615" s="684"/>
      <c r="AW615" s="684"/>
      <c r="AX615" s="684"/>
      <c r="AY615" s="684"/>
      <c r="AZ615" s="684"/>
      <c r="BA615" s="684"/>
      <c r="BB615" s="684"/>
      <c r="BC615" s="684"/>
      <c r="BD615" s="684"/>
      <c r="BE615" s="684"/>
      <c r="BF615" s="684"/>
      <c r="BG615" s="684"/>
      <c r="BH615" s="684"/>
      <c r="BI615" s="684"/>
      <c r="BJ615" s="684"/>
      <c r="BK615" s="684"/>
      <c r="BL615" s="684"/>
      <c r="BM615" s="684"/>
      <c r="BN615" s="684"/>
      <c r="BO615" s="684"/>
      <c r="BP615" s="684"/>
      <c r="BQ615" s="684"/>
      <c r="BR615" s="684"/>
      <c r="BS615" s="684"/>
      <c r="BT615" s="684"/>
      <c r="BU615" s="684"/>
      <c r="BV615" s="684"/>
      <c r="BW615" s="684"/>
      <c r="BX615" s="684"/>
      <c r="BY615" s="684"/>
      <c r="BZ615" s="684"/>
      <c r="CA615" s="684"/>
      <c r="CB615" s="684"/>
      <c r="CC615" s="684"/>
      <c r="CD615" s="684"/>
      <c r="CE615" s="684"/>
      <c r="CF615" s="684"/>
      <c r="CG615" s="684"/>
      <c r="CH615" s="684"/>
      <c r="CI615" s="684"/>
      <c r="CJ615" s="684"/>
      <c r="CK615" s="684"/>
      <c r="CL615" s="684"/>
      <c r="CM615" s="684"/>
      <c r="CN615" s="684"/>
      <c r="CO615" s="684"/>
      <c r="CP615" s="684"/>
      <c r="CQ615" s="684"/>
      <c r="CR615" s="684"/>
      <c r="CS615" s="684"/>
      <c r="CT615" s="684"/>
      <c r="CU615" s="684"/>
      <c r="CV615" s="684"/>
      <c r="CW615" s="684"/>
      <c r="CX615" s="684"/>
      <c r="CY615" s="684"/>
      <c r="CZ615" s="684"/>
      <c r="DA615" s="684"/>
      <c r="DB615" s="684"/>
      <c r="DC615" s="684"/>
      <c r="DD615" s="684"/>
      <c r="DE615" s="684"/>
      <c r="DF615" s="684"/>
      <c r="DG615" s="684"/>
      <c r="DH615" s="684"/>
      <c r="DI615" s="684"/>
      <c r="DJ615" s="684"/>
      <c r="DK615" s="684"/>
      <c r="DL615" s="684"/>
      <c r="DM615" s="684"/>
      <c r="DN615" s="684"/>
      <c r="DO615" s="684"/>
      <c r="DP615" s="684"/>
      <c r="DQ615" s="684"/>
      <c r="DR615" s="684"/>
      <c r="DS615" s="684"/>
      <c r="DT615" s="684"/>
      <c r="DU615" s="684"/>
      <c r="DV615" s="684"/>
      <c r="DW615" s="684"/>
      <c r="DX615" s="684"/>
      <c r="DY615" s="684"/>
      <c r="DZ615" s="684"/>
      <c r="EA615" s="684"/>
      <c r="EB615" s="684"/>
      <c r="EC615" s="684"/>
      <c r="ED615" s="684"/>
      <c r="EE615" s="684"/>
      <c r="EF615" s="684"/>
      <c r="EG615" s="684"/>
      <c r="EH615" s="684"/>
      <c r="EI615" s="684"/>
      <c r="EJ615" s="684"/>
      <c r="EK615" s="684"/>
      <c r="EL615" s="684"/>
      <c r="EM615" s="684"/>
      <c r="EN615" s="684"/>
      <c r="EO615" s="684"/>
      <c r="EP615" s="684"/>
      <c r="EQ615" s="684"/>
      <c r="ER615" s="684"/>
      <c r="ES615" s="684"/>
      <c r="ET615" s="684"/>
      <c r="EU615" s="684"/>
      <c r="EV615" s="684"/>
      <c r="EW615" s="684"/>
      <c r="EX615" s="684"/>
      <c r="EY615" s="684"/>
      <c r="EZ615" s="684"/>
      <c r="FA615" s="684"/>
      <c r="FB615" s="684"/>
      <c r="FC615" s="684"/>
      <c r="FD615" s="684"/>
      <c r="FE615" s="684"/>
      <c r="FF615" s="684"/>
      <c r="FG615" s="684"/>
      <c r="FH615" s="684"/>
      <c r="FI615" s="684"/>
      <c r="FJ615" s="684"/>
      <c r="FK615" s="684"/>
      <c r="FL615" s="684"/>
      <c r="FM615" s="684"/>
      <c r="FN615" s="684"/>
      <c r="FO615" s="684"/>
      <c r="FP615" s="684"/>
      <c r="FQ615" s="684"/>
      <c r="FR615" s="684"/>
      <c r="FS615" s="684"/>
      <c r="FT615" s="684"/>
      <c r="FU615" s="684"/>
      <c r="FV615" s="684"/>
      <c r="FW615" s="684"/>
      <c r="FX615" s="684"/>
      <c r="FY615" s="684"/>
      <c r="FZ615" s="684"/>
      <c r="GA615" s="684"/>
      <c r="GB615" s="684"/>
      <c r="GC615" s="684"/>
      <c r="GD615" s="684"/>
      <c r="GE615" s="684"/>
      <c r="GF615" s="684"/>
      <c r="GG615" s="684"/>
      <c r="GH615" s="684"/>
      <c r="GI615" s="684"/>
      <c r="GJ615" s="684"/>
      <c r="GK615" s="684"/>
      <c r="GL615" s="684"/>
      <c r="GM615" s="684"/>
      <c r="GN615" s="684"/>
      <c r="GO615" s="684"/>
      <c r="GP615" s="684"/>
      <c r="GQ615" s="684"/>
      <c r="GR615" s="684"/>
      <c r="GS615" s="684"/>
      <c r="GT615" s="684"/>
      <c r="GU615" s="684"/>
      <c r="GV615" s="684"/>
      <c r="GW615" s="684"/>
      <c r="GX615" s="684"/>
      <c r="GY615" s="684"/>
      <c r="GZ615" s="684"/>
      <c r="HA615" s="684"/>
      <c r="HB615" s="684"/>
      <c r="HC615" s="684"/>
      <c r="HD615" s="684"/>
      <c r="HE615" s="684"/>
      <c r="HF615" s="684"/>
      <c r="HG615" s="684"/>
      <c r="HH615" s="684"/>
      <c r="HI615" s="684"/>
      <c r="HJ615" s="684"/>
      <c r="HK615" s="684"/>
      <c r="HL615" s="684"/>
      <c r="HM615" s="684"/>
      <c r="HN615" s="684"/>
      <c r="HO615" s="684"/>
      <c r="HP615" s="684"/>
      <c r="HQ615" s="684"/>
      <c r="HR615" s="684"/>
      <c r="HS615" s="684"/>
      <c r="HT615" s="684"/>
    </row>
    <row r="616" spans="1:228">
      <c r="A616" s="716" t="s">
        <v>2857</v>
      </c>
      <c r="B616" s="695" t="s">
        <v>2858</v>
      </c>
      <c r="C616" s="717">
        <v>353.58</v>
      </c>
      <c r="D616" s="588"/>
      <c r="E616" s="589"/>
      <c r="F616" s="684"/>
      <c r="G616" s="684"/>
      <c r="H616" s="684"/>
      <c r="I616" s="684"/>
      <c r="J616" s="684"/>
      <c r="K616" s="684"/>
      <c r="L616" s="684"/>
      <c r="M616" s="684"/>
      <c r="N616" s="684"/>
      <c r="O616" s="684"/>
      <c r="P616" s="684"/>
      <c r="Q616" s="684"/>
      <c r="R616" s="684"/>
      <c r="S616" s="684"/>
      <c r="T616" s="684"/>
      <c r="U616" s="684"/>
      <c r="V616" s="684"/>
      <c r="W616" s="684"/>
      <c r="X616" s="684"/>
      <c r="Y616" s="684"/>
      <c r="Z616" s="684"/>
      <c r="AA616" s="684"/>
      <c r="AB616" s="684"/>
      <c r="AC616" s="684"/>
      <c r="AD616" s="684"/>
      <c r="AE616" s="684"/>
      <c r="AF616" s="684"/>
      <c r="AG616" s="684"/>
      <c r="AH616" s="684"/>
      <c r="AI616" s="684"/>
      <c r="AJ616" s="684"/>
      <c r="AK616" s="684"/>
      <c r="AL616" s="684"/>
      <c r="AM616" s="684"/>
      <c r="AN616" s="684"/>
      <c r="AO616" s="684"/>
      <c r="AP616" s="684"/>
      <c r="AQ616" s="684"/>
      <c r="AR616" s="684"/>
      <c r="AS616" s="684"/>
      <c r="AT616" s="684"/>
      <c r="AU616" s="684"/>
      <c r="AV616" s="684"/>
      <c r="AW616" s="684"/>
      <c r="AX616" s="684"/>
      <c r="AY616" s="684"/>
      <c r="AZ616" s="684"/>
      <c r="BA616" s="684"/>
      <c r="BB616" s="684"/>
      <c r="BC616" s="684"/>
      <c r="BD616" s="684"/>
      <c r="BE616" s="684"/>
      <c r="BF616" s="684"/>
      <c r="BG616" s="684"/>
      <c r="BH616" s="684"/>
      <c r="BI616" s="684"/>
      <c r="BJ616" s="684"/>
      <c r="BK616" s="684"/>
      <c r="BL616" s="684"/>
      <c r="BM616" s="684"/>
      <c r="BN616" s="684"/>
      <c r="BO616" s="684"/>
      <c r="BP616" s="684"/>
      <c r="BQ616" s="684"/>
      <c r="BR616" s="684"/>
      <c r="BS616" s="684"/>
      <c r="BT616" s="684"/>
      <c r="BU616" s="684"/>
      <c r="BV616" s="684"/>
      <c r="BW616" s="684"/>
      <c r="BX616" s="684"/>
      <c r="BY616" s="684"/>
      <c r="BZ616" s="684"/>
      <c r="CA616" s="684"/>
      <c r="CB616" s="684"/>
      <c r="CC616" s="684"/>
      <c r="CD616" s="684"/>
      <c r="CE616" s="684"/>
      <c r="CF616" s="684"/>
      <c r="CG616" s="684"/>
      <c r="CH616" s="684"/>
      <c r="CI616" s="684"/>
      <c r="CJ616" s="684"/>
      <c r="CK616" s="684"/>
      <c r="CL616" s="684"/>
      <c r="CM616" s="684"/>
      <c r="CN616" s="684"/>
      <c r="CO616" s="684"/>
      <c r="CP616" s="684"/>
      <c r="CQ616" s="684"/>
      <c r="CR616" s="684"/>
      <c r="CS616" s="684"/>
      <c r="CT616" s="684"/>
      <c r="CU616" s="684"/>
      <c r="CV616" s="684"/>
      <c r="CW616" s="684"/>
      <c r="CX616" s="684"/>
      <c r="CY616" s="684"/>
      <c r="CZ616" s="684"/>
      <c r="DA616" s="684"/>
      <c r="DB616" s="684"/>
      <c r="DC616" s="684"/>
      <c r="DD616" s="684"/>
      <c r="DE616" s="684"/>
      <c r="DF616" s="684"/>
      <c r="DG616" s="684"/>
      <c r="DH616" s="684"/>
      <c r="DI616" s="684"/>
      <c r="DJ616" s="684"/>
      <c r="DK616" s="684"/>
      <c r="DL616" s="684"/>
      <c r="DM616" s="684"/>
      <c r="DN616" s="684"/>
      <c r="DO616" s="684"/>
      <c r="DP616" s="684"/>
      <c r="DQ616" s="684"/>
      <c r="DR616" s="684"/>
      <c r="DS616" s="684"/>
      <c r="DT616" s="684"/>
      <c r="DU616" s="684"/>
      <c r="DV616" s="684"/>
      <c r="DW616" s="684"/>
      <c r="DX616" s="684"/>
      <c r="DY616" s="684"/>
      <c r="DZ616" s="684"/>
      <c r="EA616" s="684"/>
      <c r="EB616" s="684"/>
      <c r="EC616" s="684"/>
      <c r="ED616" s="684"/>
      <c r="EE616" s="684"/>
      <c r="EF616" s="684"/>
      <c r="EG616" s="684"/>
      <c r="EH616" s="684"/>
      <c r="EI616" s="684"/>
      <c r="EJ616" s="684"/>
      <c r="EK616" s="684"/>
      <c r="EL616" s="684"/>
      <c r="EM616" s="684"/>
      <c r="EN616" s="684"/>
      <c r="EO616" s="684"/>
      <c r="EP616" s="684"/>
      <c r="EQ616" s="684"/>
      <c r="ER616" s="684"/>
      <c r="ES616" s="684"/>
      <c r="ET616" s="684"/>
      <c r="EU616" s="684"/>
      <c r="EV616" s="684"/>
      <c r="EW616" s="684"/>
      <c r="EX616" s="684"/>
      <c r="EY616" s="684"/>
      <c r="EZ616" s="684"/>
      <c r="FA616" s="684"/>
      <c r="FB616" s="684"/>
      <c r="FC616" s="684"/>
      <c r="FD616" s="684"/>
      <c r="FE616" s="684"/>
      <c r="FF616" s="684"/>
      <c r="FG616" s="684"/>
      <c r="FH616" s="684"/>
      <c r="FI616" s="684"/>
      <c r="FJ616" s="684"/>
      <c r="FK616" s="684"/>
      <c r="FL616" s="684"/>
      <c r="FM616" s="684"/>
      <c r="FN616" s="684"/>
      <c r="FO616" s="684"/>
      <c r="FP616" s="684"/>
      <c r="FQ616" s="684"/>
      <c r="FR616" s="684"/>
      <c r="FS616" s="684"/>
      <c r="FT616" s="684"/>
      <c r="FU616" s="684"/>
      <c r="FV616" s="684"/>
      <c r="FW616" s="684"/>
      <c r="FX616" s="684"/>
      <c r="FY616" s="684"/>
      <c r="FZ616" s="684"/>
      <c r="GA616" s="684"/>
      <c r="GB616" s="684"/>
      <c r="GC616" s="684"/>
      <c r="GD616" s="684"/>
      <c r="GE616" s="684"/>
      <c r="GF616" s="684"/>
      <c r="GG616" s="684"/>
      <c r="GH616" s="684"/>
      <c r="GI616" s="684"/>
      <c r="GJ616" s="684"/>
      <c r="GK616" s="684"/>
      <c r="GL616" s="684"/>
      <c r="GM616" s="684"/>
      <c r="GN616" s="684"/>
      <c r="GO616" s="684"/>
      <c r="GP616" s="684"/>
      <c r="GQ616" s="684"/>
      <c r="GR616" s="684"/>
      <c r="GS616" s="684"/>
      <c r="GT616" s="684"/>
      <c r="GU616" s="684"/>
      <c r="GV616" s="684"/>
      <c r="GW616" s="684"/>
      <c r="GX616" s="684"/>
      <c r="GY616" s="684"/>
      <c r="GZ616" s="684"/>
      <c r="HA616" s="684"/>
      <c r="HB616" s="684"/>
      <c r="HC616" s="684"/>
      <c r="HD616" s="684"/>
      <c r="HE616" s="684"/>
      <c r="HF616" s="684"/>
      <c r="HG616" s="684"/>
      <c r="HH616" s="684"/>
      <c r="HI616" s="684"/>
      <c r="HJ616" s="684"/>
      <c r="HK616" s="684"/>
      <c r="HL616" s="684"/>
      <c r="HM616" s="684"/>
      <c r="HN616" s="684"/>
      <c r="HO616" s="684"/>
      <c r="HP616" s="684"/>
      <c r="HQ616" s="684"/>
      <c r="HR616" s="684"/>
      <c r="HS616" s="684"/>
      <c r="HT616" s="684"/>
    </row>
    <row r="617" spans="1:228" ht="30">
      <c r="A617" s="716" t="s">
        <v>2859</v>
      </c>
      <c r="B617" s="695" t="s">
        <v>2860</v>
      </c>
      <c r="C617" s="717">
        <v>1074.24</v>
      </c>
      <c r="D617" s="588"/>
      <c r="E617" s="589"/>
      <c r="F617" s="684"/>
      <c r="G617" s="684"/>
      <c r="H617" s="684"/>
      <c r="I617" s="684"/>
      <c r="J617" s="684"/>
      <c r="K617" s="684"/>
      <c r="L617" s="684"/>
      <c r="M617" s="684"/>
      <c r="N617" s="684"/>
      <c r="O617" s="684"/>
      <c r="P617" s="684"/>
      <c r="Q617" s="684"/>
      <c r="R617" s="684"/>
      <c r="S617" s="684"/>
      <c r="T617" s="684"/>
      <c r="U617" s="684"/>
      <c r="V617" s="684"/>
      <c r="W617" s="684"/>
      <c r="X617" s="684"/>
      <c r="Y617" s="684"/>
      <c r="Z617" s="684"/>
      <c r="AA617" s="684"/>
      <c r="AB617" s="684"/>
      <c r="AC617" s="684"/>
      <c r="AD617" s="684"/>
      <c r="AE617" s="684"/>
      <c r="AF617" s="684"/>
      <c r="AG617" s="684"/>
      <c r="AH617" s="684"/>
      <c r="AI617" s="684"/>
      <c r="AJ617" s="684"/>
      <c r="AK617" s="684"/>
      <c r="AL617" s="684"/>
      <c r="AM617" s="684"/>
      <c r="AN617" s="684"/>
      <c r="AO617" s="684"/>
      <c r="AP617" s="684"/>
      <c r="AQ617" s="684"/>
      <c r="AR617" s="684"/>
      <c r="AS617" s="684"/>
      <c r="AT617" s="684"/>
      <c r="AU617" s="684"/>
      <c r="AV617" s="684"/>
      <c r="AW617" s="684"/>
      <c r="AX617" s="684"/>
      <c r="AY617" s="684"/>
      <c r="AZ617" s="684"/>
      <c r="BA617" s="684"/>
      <c r="BB617" s="684"/>
      <c r="BC617" s="684"/>
      <c r="BD617" s="684"/>
      <c r="BE617" s="684"/>
      <c r="BF617" s="684"/>
      <c r="BG617" s="684"/>
      <c r="BH617" s="684"/>
      <c r="BI617" s="684"/>
      <c r="BJ617" s="684"/>
      <c r="BK617" s="684"/>
      <c r="BL617" s="684"/>
      <c r="BM617" s="684"/>
      <c r="BN617" s="684"/>
      <c r="BO617" s="684"/>
      <c r="BP617" s="684"/>
      <c r="BQ617" s="684"/>
      <c r="BR617" s="684"/>
      <c r="BS617" s="684"/>
      <c r="BT617" s="684"/>
      <c r="BU617" s="684"/>
      <c r="BV617" s="684"/>
      <c r="BW617" s="684"/>
      <c r="BX617" s="684"/>
      <c r="BY617" s="684"/>
      <c r="BZ617" s="684"/>
      <c r="CA617" s="684"/>
      <c r="CB617" s="684"/>
      <c r="CC617" s="684"/>
      <c r="CD617" s="684"/>
      <c r="CE617" s="684"/>
      <c r="CF617" s="684"/>
      <c r="CG617" s="684"/>
      <c r="CH617" s="684"/>
      <c r="CI617" s="684"/>
      <c r="CJ617" s="684"/>
      <c r="CK617" s="684"/>
      <c r="CL617" s="684"/>
      <c r="CM617" s="684"/>
      <c r="CN617" s="684"/>
      <c r="CO617" s="684"/>
      <c r="CP617" s="684"/>
      <c r="CQ617" s="684"/>
      <c r="CR617" s="684"/>
      <c r="CS617" s="684"/>
      <c r="CT617" s="684"/>
      <c r="CU617" s="684"/>
      <c r="CV617" s="684"/>
      <c r="CW617" s="684"/>
      <c r="CX617" s="684"/>
      <c r="CY617" s="684"/>
      <c r="CZ617" s="684"/>
      <c r="DA617" s="684"/>
      <c r="DB617" s="684"/>
      <c r="DC617" s="684"/>
      <c r="DD617" s="684"/>
      <c r="DE617" s="684"/>
      <c r="DF617" s="684"/>
      <c r="DG617" s="684"/>
      <c r="DH617" s="684"/>
      <c r="DI617" s="684"/>
      <c r="DJ617" s="684"/>
      <c r="DK617" s="684"/>
      <c r="DL617" s="684"/>
      <c r="DM617" s="684"/>
      <c r="DN617" s="684"/>
      <c r="DO617" s="684"/>
      <c r="DP617" s="684"/>
      <c r="DQ617" s="684"/>
      <c r="DR617" s="684"/>
      <c r="DS617" s="684"/>
      <c r="DT617" s="684"/>
      <c r="DU617" s="684"/>
      <c r="DV617" s="684"/>
      <c r="DW617" s="684"/>
      <c r="DX617" s="684"/>
      <c r="DY617" s="684"/>
      <c r="DZ617" s="684"/>
      <c r="EA617" s="684"/>
      <c r="EB617" s="684"/>
      <c r="EC617" s="684"/>
      <c r="ED617" s="684"/>
      <c r="EE617" s="684"/>
      <c r="EF617" s="684"/>
      <c r="EG617" s="684"/>
      <c r="EH617" s="684"/>
      <c r="EI617" s="684"/>
      <c r="EJ617" s="684"/>
      <c r="EK617" s="684"/>
      <c r="EL617" s="684"/>
      <c r="EM617" s="684"/>
      <c r="EN617" s="684"/>
      <c r="EO617" s="684"/>
      <c r="EP617" s="684"/>
      <c r="EQ617" s="684"/>
      <c r="ER617" s="684"/>
      <c r="ES617" s="684"/>
      <c r="ET617" s="684"/>
      <c r="EU617" s="684"/>
      <c r="EV617" s="684"/>
      <c r="EW617" s="684"/>
      <c r="EX617" s="684"/>
      <c r="EY617" s="684"/>
      <c r="EZ617" s="684"/>
      <c r="FA617" s="684"/>
      <c r="FB617" s="684"/>
      <c r="FC617" s="684"/>
      <c r="FD617" s="684"/>
      <c r="FE617" s="684"/>
      <c r="FF617" s="684"/>
      <c r="FG617" s="684"/>
      <c r="FH617" s="684"/>
      <c r="FI617" s="684"/>
      <c r="FJ617" s="684"/>
      <c r="FK617" s="684"/>
      <c r="FL617" s="684"/>
      <c r="FM617" s="684"/>
      <c r="FN617" s="684"/>
      <c r="FO617" s="684"/>
      <c r="FP617" s="684"/>
      <c r="FQ617" s="684"/>
      <c r="FR617" s="684"/>
      <c r="FS617" s="684"/>
      <c r="FT617" s="684"/>
      <c r="FU617" s="684"/>
      <c r="FV617" s="684"/>
      <c r="FW617" s="684"/>
      <c r="FX617" s="684"/>
      <c r="FY617" s="684"/>
      <c r="FZ617" s="684"/>
      <c r="GA617" s="684"/>
      <c r="GB617" s="684"/>
      <c r="GC617" s="684"/>
      <c r="GD617" s="684"/>
      <c r="GE617" s="684"/>
      <c r="GF617" s="684"/>
      <c r="GG617" s="684"/>
      <c r="GH617" s="684"/>
      <c r="GI617" s="684"/>
      <c r="GJ617" s="684"/>
      <c r="GK617" s="684"/>
      <c r="GL617" s="684"/>
      <c r="GM617" s="684"/>
      <c r="GN617" s="684"/>
      <c r="GO617" s="684"/>
      <c r="GP617" s="684"/>
      <c r="GQ617" s="684"/>
      <c r="GR617" s="684"/>
      <c r="GS617" s="684"/>
      <c r="GT617" s="684"/>
      <c r="GU617" s="684"/>
      <c r="GV617" s="684"/>
      <c r="GW617" s="684"/>
      <c r="GX617" s="684"/>
      <c r="GY617" s="684"/>
      <c r="GZ617" s="684"/>
      <c r="HA617" s="684"/>
      <c r="HB617" s="684"/>
      <c r="HC617" s="684"/>
      <c r="HD617" s="684"/>
      <c r="HE617" s="684"/>
      <c r="HF617" s="684"/>
      <c r="HG617" s="684"/>
      <c r="HH617" s="684"/>
      <c r="HI617" s="684"/>
      <c r="HJ617" s="684"/>
      <c r="HK617" s="684"/>
      <c r="HL617" s="684"/>
      <c r="HM617" s="684"/>
      <c r="HN617" s="684"/>
      <c r="HO617" s="684"/>
      <c r="HP617" s="684"/>
      <c r="HQ617" s="684"/>
      <c r="HR617" s="684"/>
      <c r="HS617" s="684"/>
      <c r="HT617" s="684"/>
    </row>
    <row r="618" spans="1:228">
      <c r="A618" s="716" t="s">
        <v>2861</v>
      </c>
      <c r="B618" s="695" t="s">
        <v>2862</v>
      </c>
      <c r="C618" s="717">
        <v>965.46</v>
      </c>
      <c r="D618" s="588"/>
      <c r="E618" s="589"/>
      <c r="F618" s="684"/>
      <c r="G618" s="684"/>
      <c r="H618" s="684"/>
      <c r="I618" s="684"/>
      <c r="J618" s="684"/>
      <c r="K618" s="684"/>
      <c r="L618" s="684"/>
      <c r="M618" s="684"/>
      <c r="N618" s="684"/>
      <c r="O618" s="684"/>
      <c r="P618" s="684"/>
      <c r="Q618" s="684"/>
      <c r="R618" s="684"/>
      <c r="S618" s="684"/>
      <c r="T618" s="684"/>
      <c r="U618" s="684"/>
      <c r="V618" s="684"/>
      <c r="W618" s="684"/>
      <c r="X618" s="684"/>
      <c r="Y618" s="684"/>
      <c r="Z618" s="684"/>
      <c r="AA618" s="684"/>
      <c r="AB618" s="684"/>
      <c r="AC618" s="684"/>
      <c r="AD618" s="684"/>
      <c r="AE618" s="684"/>
      <c r="AF618" s="684"/>
      <c r="AG618" s="684"/>
      <c r="AH618" s="684"/>
      <c r="AI618" s="684"/>
      <c r="AJ618" s="684"/>
      <c r="AK618" s="684"/>
      <c r="AL618" s="684"/>
      <c r="AM618" s="684"/>
      <c r="AN618" s="684"/>
      <c r="AO618" s="684"/>
      <c r="AP618" s="684"/>
      <c r="AQ618" s="684"/>
      <c r="AR618" s="684"/>
      <c r="AS618" s="684"/>
      <c r="AT618" s="684"/>
      <c r="AU618" s="684"/>
      <c r="AV618" s="684"/>
      <c r="AW618" s="684"/>
      <c r="AX618" s="684"/>
      <c r="AY618" s="684"/>
      <c r="AZ618" s="684"/>
      <c r="BA618" s="684"/>
      <c r="BB618" s="684"/>
      <c r="BC618" s="684"/>
      <c r="BD618" s="684"/>
      <c r="BE618" s="684"/>
      <c r="BF618" s="684"/>
      <c r="BG618" s="684"/>
      <c r="BH618" s="684"/>
      <c r="BI618" s="684"/>
      <c r="BJ618" s="684"/>
      <c r="BK618" s="684"/>
      <c r="BL618" s="684"/>
      <c r="BM618" s="684"/>
      <c r="BN618" s="684"/>
      <c r="BO618" s="684"/>
      <c r="BP618" s="684"/>
      <c r="BQ618" s="684"/>
      <c r="BR618" s="684"/>
      <c r="BS618" s="684"/>
      <c r="BT618" s="684"/>
      <c r="BU618" s="684"/>
      <c r="BV618" s="684"/>
      <c r="BW618" s="684"/>
      <c r="BX618" s="684"/>
      <c r="BY618" s="684"/>
      <c r="BZ618" s="684"/>
      <c r="CA618" s="684"/>
      <c r="CB618" s="684"/>
      <c r="CC618" s="684"/>
      <c r="CD618" s="684"/>
      <c r="CE618" s="684"/>
      <c r="CF618" s="684"/>
      <c r="CG618" s="684"/>
      <c r="CH618" s="684"/>
      <c r="CI618" s="684"/>
      <c r="CJ618" s="684"/>
      <c r="CK618" s="684"/>
      <c r="CL618" s="684"/>
      <c r="CM618" s="684"/>
      <c r="CN618" s="684"/>
      <c r="CO618" s="684"/>
      <c r="CP618" s="684"/>
      <c r="CQ618" s="684"/>
      <c r="CR618" s="684"/>
      <c r="CS618" s="684"/>
      <c r="CT618" s="684"/>
      <c r="CU618" s="684"/>
      <c r="CV618" s="684"/>
      <c r="CW618" s="684"/>
      <c r="CX618" s="684"/>
      <c r="CY618" s="684"/>
      <c r="CZ618" s="684"/>
      <c r="DA618" s="684"/>
      <c r="DB618" s="684"/>
      <c r="DC618" s="684"/>
      <c r="DD618" s="684"/>
      <c r="DE618" s="684"/>
      <c r="DF618" s="684"/>
      <c r="DG618" s="684"/>
      <c r="DH618" s="684"/>
      <c r="DI618" s="684"/>
      <c r="DJ618" s="684"/>
      <c r="DK618" s="684"/>
      <c r="DL618" s="684"/>
      <c r="DM618" s="684"/>
      <c r="DN618" s="684"/>
      <c r="DO618" s="684"/>
      <c r="DP618" s="684"/>
      <c r="DQ618" s="684"/>
      <c r="DR618" s="684"/>
      <c r="DS618" s="684"/>
      <c r="DT618" s="684"/>
      <c r="DU618" s="684"/>
      <c r="DV618" s="684"/>
      <c r="DW618" s="684"/>
      <c r="DX618" s="684"/>
      <c r="DY618" s="684"/>
      <c r="DZ618" s="684"/>
      <c r="EA618" s="684"/>
      <c r="EB618" s="684"/>
      <c r="EC618" s="684"/>
      <c r="ED618" s="684"/>
      <c r="EE618" s="684"/>
      <c r="EF618" s="684"/>
      <c r="EG618" s="684"/>
      <c r="EH618" s="684"/>
      <c r="EI618" s="684"/>
      <c r="EJ618" s="684"/>
      <c r="EK618" s="684"/>
      <c r="EL618" s="684"/>
      <c r="EM618" s="684"/>
      <c r="EN618" s="684"/>
      <c r="EO618" s="684"/>
      <c r="EP618" s="684"/>
      <c r="EQ618" s="684"/>
      <c r="ER618" s="684"/>
      <c r="ES618" s="684"/>
      <c r="ET618" s="684"/>
      <c r="EU618" s="684"/>
      <c r="EV618" s="684"/>
      <c r="EW618" s="684"/>
      <c r="EX618" s="684"/>
      <c r="EY618" s="684"/>
      <c r="EZ618" s="684"/>
      <c r="FA618" s="684"/>
      <c r="FB618" s="684"/>
      <c r="FC618" s="684"/>
      <c r="FD618" s="684"/>
      <c r="FE618" s="684"/>
      <c r="FF618" s="684"/>
      <c r="FG618" s="684"/>
      <c r="FH618" s="684"/>
      <c r="FI618" s="684"/>
      <c r="FJ618" s="684"/>
      <c r="FK618" s="684"/>
      <c r="FL618" s="684"/>
      <c r="FM618" s="684"/>
      <c r="FN618" s="684"/>
      <c r="FO618" s="684"/>
      <c r="FP618" s="684"/>
      <c r="FQ618" s="684"/>
      <c r="FR618" s="684"/>
      <c r="FS618" s="684"/>
      <c r="FT618" s="684"/>
      <c r="FU618" s="684"/>
      <c r="FV618" s="684"/>
      <c r="FW618" s="684"/>
      <c r="FX618" s="684"/>
      <c r="FY618" s="684"/>
      <c r="FZ618" s="684"/>
      <c r="GA618" s="684"/>
      <c r="GB618" s="684"/>
      <c r="GC618" s="684"/>
      <c r="GD618" s="684"/>
      <c r="GE618" s="684"/>
      <c r="GF618" s="684"/>
      <c r="GG618" s="684"/>
      <c r="GH618" s="684"/>
      <c r="GI618" s="684"/>
      <c r="GJ618" s="684"/>
      <c r="GK618" s="684"/>
      <c r="GL618" s="684"/>
      <c r="GM618" s="684"/>
      <c r="GN618" s="684"/>
      <c r="GO618" s="684"/>
      <c r="GP618" s="684"/>
      <c r="GQ618" s="684"/>
      <c r="GR618" s="684"/>
      <c r="GS618" s="684"/>
      <c r="GT618" s="684"/>
      <c r="GU618" s="684"/>
      <c r="GV618" s="684"/>
      <c r="GW618" s="684"/>
      <c r="GX618" s="684"/>
      <c r="GY618" s="684"/>
      <c r="GZ618" s="684"/>
      <c r="HA618" s="684"/>
      <c r="HB618" s="684"/>
      <c r="HC618" s="684"/>
      <c r="HD618" s="684"/>
      <c r="HE618" s="684"/>
      <c r="HF618" s="684"/>
      <c r="HG618" s="684"/>
      <c r="HH618" s="684"/>
      <c r="HI618" s="684"/>
      <c r="HJ618" s="684"/>
      <c r="HK618" s="684"/>
      <c r="HL618" s="684"/>
      <c r="HM618" s="684"/>
      <c r="HN618" s="684"/>
      <c r="HO618" s="684"/>
      <c r="HP618" s="684"/>
      <c r="HQ618" s="684"/>
      <c r="HR618" s="684"/>
      <c r="HS618" s="684"/>
      <c r="HT618" s="684"/>
    </row>
    <row r="619" spans="1:228">
      <c r="A619" s="716" t="s">
        <v>2863</v>
      </c>
      <c r="B619" s="695" t="s">
        <v>2864</v>
      </c>
      <c r="C619" s="717">
        <v>295.76</v>
      </c>
      <c r="D619" s="588"/>
      <c r="E619" s="589"/>
      <c r="F619" s="684"/>
      <c r="G619" s="684"/>
      <c r="H619" s="684"/>
      <c r="I619" s="684"/>
      <c r="J619" s="684"/>
      <c r="K619" s="684"/>
      <c r="L619" s="684"/>
      <c r="M619" s="684"/>
      <c r="N619" s="684"/>
      <c r="O619" s="684"/>
      <c r="P619" s="684"/>
      <c r="Q619" s="684"/>
      <c r="R619" s="684"/>
      <c r="S619" s="684"/>
      <c r="T619" s="684"/>
      <c r="U619" s="684"/>
      <c r="V619" s="684"/>
      <c r="W619" s="684"/>
      <c r="X619" s="684"/>
      <c r="Y619" s="684"/>
      <c r="Z619" s="684"/>
      <c r="AA619" s="684"/>
      <c r="AB619" s="684"/>
      <c r="AC619" s="684"/>
      <c r="AD619" s="684"/>
      <c r="AE619" s="684"/>
      <c r="AF619" s="684"/>
      <c r="AG619" s="684"/>
      <c r="AH619" s="684"/>
      <c r="AI619" s="684"/>
      <c r="AJ619" s="684"/>
      <c r="AK619" s="684"/>
      <c r="AL619" s="684"/>
      <c r="AM619" s="684"/>
      <c r="AN619" s="684"/>
      <c r="AO619" s="684"/>
      <c r="AP619" s="684"/>
      <c r="AQ619" s="684"/>
      <c r="AR619" s="684"/>
      <c r="AS619" s="684"/>
      <c r="AT619" s="684"/>
      <c r="AU619" s="684"/>
      <c r="AV619" s="684"/>
      <c r="AW619" s="684"/>
      <c r="AX619" s="684"/>
      <c r="AY619" s="684"/>
      <c r="AZ619" s="684"/>
      <c r="BA619" s="684"/>
      <c r="BB619" s="684"/>
      <c r="BC619" s="684"/>
      <c r="BD619" s="684"/>
      <c r="BE619" s="684"/>
      <c r="BF619" s="684"/>
      <c r="BG619" s="684"/>
      <c r="BH619" s="684"/>
      <c r="BI619" s="684"/>
      <c r="BJ619" s="684"/>
      <c r="BK619" s="684"/>
      <c r="BL619" s="684"/>
      <c r="BM619" s="684"/>
      <c r="BN619" s="684"/>
      <c r="BO619" s="684"/>
      <c r="BP619" s="684"/>
      <c r="BQ619" s="684"/>
      <c r="BR619" s="684"/>
      <c r="BS619" s="684"/>
      <c r="BT619" s="684"/>
      <c r="BU619" s="684"/>
      <c r="BV619" s="684"/>
      <c r="BW619" s="684"/>
      <c r="BX619" s="684"/>
      <c r="BY619" s="684"/>
      <c r="BZ619" s="684"/>
      <c r="CA619" s="684"/>
      <c r="CB619" s="684"/>
      <c r="CC619" s="684"/>
      <c r="CD619" s="684"/>
      <c r="CE619" s="684"/>
      <c r="CF619" s="684"/>
      <c r="CG619" s="684"/>
      <c r="CH619" s="684"/>
      <c r="CI619" s="684"/>
      <c r="CJ619" s="684"/>
      <c r="CK619" s="684"/>
      <c r="CL619" s="684"/>
      <c r="CM619" s="684"/>
      <c r="CN619" s="684"/>
      <c r="CO619" s="684"/>
      <c r="CP619" s="684"/>
      <c r="CQ619" s="684"/>
      <c r="CR619" s="684"/>
      <c r="CS619" s="684"/>
      <c r="CT619" s="684"/>
      <c r="CU619" s="684"/>
      <c r="CV619" s="684"/>
      <c r="CW619" s="684"/>
      <c r="CX619" s="684"/>
      <c r="CY619" s="684"/>
      <c r="CZ619" s="684"/>
      <c r="DA619" s="684"/>
      <c r="DB619" s="684"/>
      <c r="DC619" s="684"/>
      <c r="DD619" s="684"/>
      <c r="DE619" s="684"/>
      <c r="DF619" s="684"/>
      <c r="DG619" s="684"/>
      <c r="DH619" s="684"/>
      <c r="DI619" s="684"/>
      <c r="DJ619" s="684"/>
      <c r="DK619" s="684"/>
      <c r="DL619" s="684"/>
      <c r="DM619" s="684"/>
      <c r="DN619" s="684"/>
      <c r="DO619" s="684"/>
      <c r="DP619" s="684"/>
      <c r="DQ619" s="684"/>
      <c r="DR619" s="684"/>
      <c r="DS619" s="684"/>
      <c r="DT619" s="684"/>
      <c r="DU619" s="684"/>
      <c r="DV619" s="684"/>
      <c r="DW619" s="684"/>
      <c r="DX619" s="684"/>
      <c r="DY619" s="684"/>
      <c r="DZ619" s="684"/>
      <c r="EA619" s="684"/>
      <c r="EB619" s="684"/>
      <c r="EC619" s="684"/>
      <c r="ED619" s="684"/>
      <c r="EE619" s="684"/>
      <c r="EF619" s="684"/>
      <c r="EG619" s="684"/>
      <c r="EH619" s="684"/>
      <c r="EI619" s="684"/>
      <c r="EJ619" s="684"/>
      <c r="EK619" s="684"/>
      <c r="EL619" s="684"/>
      <c r="EM619" s="684"/>
      <c r="EN619" s="684"/>
      <c r="EO619" s="684"/>
      <c r="EP619" s="684"/>
      <c r="EQ619" s="684"/>
      <c r="ER619" s="684"/>
      <c r="ES619" s="684"/>
      <c r="ET619" s="684"/>
      <c r="EU619" s="684"/>
      <c r="EV619" s="684"/>
      <c r="EW619" s="684"/>
      <c r="EX619" s="684"/>
      <c r="EY619" s="684"/>
      <c r="EZ619" s="684"/>
      <c r="FA619" s="684"/>
      <c r="FB619" s="684"/>
      <c r="FC619" s="684"/>
      <c r="FD619" s="684"/>
      <c r="FE619" s="684"/>
      <c r="FF619" s="684"/>
      <c r="FG619" s="684"/>
      <c r="FH619" s="684"/>
      <c r="FI619" s="684"/>
      <c r="FJ619" s="684"/>
      <c r="FK619" s="684"/>
      <c r="FL619" s="684"/>
      <c r="FM619" s="684"/>
      <c r="FN619" s="684"/>
      <c r="FO619" s="684"/>
      <c r="FP619" s="684"/>
      <c r="FQ619" s="684"/>
      <c r="FR619" s="684"/>
      <c r="FS619" s="684"/>
      <c r="FT619" s="684"/>
      <c r="FU619" s="684"/>
      <c r="FV619" s="684"/>
      <c r="FW619" s="684"/>
      <c r="FX619" s="684"/>
      <c r="FY619" s="684"/>
      <c r="FZ619" s="684"/>
      <c r="GA619" s="684"/>
      <c r="GB619" s="684"/>
      <c r="GC619" s="684"/>
      <c r="GD619" s="684"/>
      <c r="GE619" s="684"/>
      <c r="GF619" s="684"/>
      <c r="GG619" s="684"/>
      <c r="GH619" s="684"/>
      <c r="GI619" s="684"/>
      <c r="GJ619" s="684"/>
      <c r="GK619" s="684"/>
      <c r="GL619" s="684"/>
      <c r="GM619" s="684"/>
      <c r="GN619" s="684"/>
      <c r="GO619" s="684"/>
      <c r="GP619" s="684"/>
      <c r="GQ619" s="684"/>
      <c r="GR619" s="684"/>
      <c r="GS619" s="684"/>
      <c r="GT619" s="684"/>
      <c r="GU619" s="684"/>
      <c r="GV619" s="684"/>
      <c r="GW619" s="684"/>
      <c r="GX619" s="684"/>
      <c r="GY619" s="684"/>
      <c r="GZ619" s="684"/>
      <c r="HA619" s="684"/>
      <c r="HB619" s="684"/>
      <c r="HC619" s="684"/>
      <c r="HD619" s="684"/>
      <c r="HE619" s="684"/>
      <c r="HF619" s="684"/>
      <c r="HG619" s="684"/>
      <c r="HH619" s="684"/>
      <c r="HI619" s="684"/>
      <c r="HJ619" s="684"/>
      <c r="HK619" s="684"/>
      <c r="HL619" s="684"/>
      <c r="HM619" s="684"/>
      <c r="HN619" s="684"/>
      <c r="HO619" s="684"/>
      <c r="HP619" s="684"/>
      <c r="HQ619" s="684"/>
      <c r="HR619" s="684"/>
      <c r="HS619" s="684"/>
      <c r="HT619" s="684"/>
    </row>
    <row r="620" spans="1:228">
      <c r="A620" s="716" t="s">
        <v>2865</v>
      </c>
      <c r="B620" s="695" t="s">
        <v>2866</v>
      </c>
      <c r="C620" s="717">
        <v>551.29</v>
      </c>
      <c r="D620" s="588"/>
      <c r="E620" s="589"/>
      <c r="F620" s="684"/>
      <c r="G620" s="684"/>
      <c r="H620" s="684"/>
      <c r="I620" s="684"/>
      <c r="J620" s="684"/>
      <c r="K620" s="684"/>
      <c r="L620" s="684"/>
      <c r="M620" s="684"/>
      <c r="N620" s="684"/>
      <c r="O620" s="684"/>
      <c r="P620" s="684"/>
      <c r="Q620" s="684"/>
      <c r="R620" s="684"/>
      <c r="S620" s="684"/>
      <c r="T620" s="684"/>
      <c r="U620" s="684"/>
      <c r="V620" s="684"/>
      <c r="W620" s="684"/>
      <c r="X620" s="684"/>
      <c r="Y620" s="684"/>
      <c r="Z620" s="684"/>
      <c r="AA620" s="684"/>
      <c r="AB620" s="684"/>
      <c r="AC620" s="684"/>
      <c r="AD620" s="684"/>
      <c r="AE620" s="684"/>
      <c r="AF620" s="684"/>
      <c r="AG620" s="684"/>
      <c r="AH620" s="684"/>
      <c r="AI620" s="684"/>
      <c r="AJ620" s="684"/>
      <c r="AK620" s="684"/>
      <c r="AL620" s="684"/>
      <c r="AM620" s="684"/>
      <c r="AN620" s="684"/>
      <c r="AO620" s="684"/>
      <c r="AP620" s="684"/>
      <c r="AQ620" s="684"/>
      <c r="AR620" s="684"/>
      <c r="AS620" s="684"/>
      <c r="AT620" s="684"/>
      <c r="AU620" s="684"/>
      <c r="AV620" s="684"/>
      <c r="AW620" s="684"/>
      <c r="AX620" s="684"/>
      <c r="AY620" s="684"/>
      <c r="AZ620" s="684"/>
      <c r="BA620" s="684"/>
      <c r="BB620" s="684"/>
      <c r="BC620" s="684"/>
      <c r="BD620" s="684"/>
      <c r="BE620" s="684"/>
      <c r="BF620" s="684"/>
      <c r="BG620" s="684"/>
      <c r="BH620" s="684"/>
      <c r="BI620" s="684"/>
      <c r="BJ620" s="684"/>
      <c r="BK620" s="684"/>
      <c r="BL620" s="684"/>
      <c r="BM620" s="684"/>
      <c r="BN620" s="684"/>
      <c r="BO620" s="684"/>
      <c r="BP620" s="684"/>
      <c r="BQ620" s="684"/>
      <c r="BR620" s="684"/>
      <c r="BS620" s="684"/>
      <c r="BT620" s="684"/>
      <c r="BU620" s="684"/>
      <c r="BV620" s="684"/>
      <c r="BW620" s="684"/>
      <c r="BX620" s="684"/>
      <c r="BY620" s="684"/>
      <c r="BZ620" s="684"/>
      <c r="CA620" s="684"/>
      <c r="CB620" s="684"/>
      <c r="CC620" s="684"/>
      <c r="CD620" s="684"/>
      <c r="CE620" s="684"/>
      <c r="CF620" s="684"/>
      <c r="CG620" s="684"/>
      <c r="CH620" s="684"/>
      <c r="CI620" s="684"/>
      <c r="CJ620" s="684"/>
      <c r="CK620" s="684"/>
      <c r="CL620" s="684"/>
      <c r="CM620" s="684"/>
      <c r="CN620" s="684"/>
      <c r="CO620" s="684"/>
      <c r="CP620" s="684"/>
      <c r="CQ620" s="684"/>
      <c r="CR620" s="684"/>
      <c r="CS620" s="684"/>
      <c r="CT620" s="684"/>
      <c r="CU620" s="684"/>
      <c r="CV620" s="684"/>
      <c r="CW620" s="684"/>
      <c r="CX620" s="684"/>
      <c r="CY620" s="684"/>
      <c r="CZ620" s="684"/>
      <c r="DA620" s="684"/>
      <c r="DB620" s="684"/>
      <c r="DC620" s="684"/>
      <c r="DD620" s="684"/>
      <c r="DE620" s="684"/>
      <c r="DF620" s="684"/>
      <c r="DG620" s="684"/>
      <c r="DH620" s="684"/>
      <c r="DI620" s="684"/>
      <c r="DJ620" s="684"/>
      <c r="DK620" s="684"/>
      <c r="DL620" s="684"/>
      <c r="DM620" s="684"/>
      <c r="DN620" s="684"/>
      <c r="DO620" s="684"/>
      <c r="DP620" s="684"/>
      <c r="DQ620" s="684"/>
      <c r="DR620" s="684"/>
      <c r="DS620" s="684"/>
      <c r="DT620" s="684"/>
      <c r="DU620" s="684"/>
      <c r="DV620" s="684"/>
      <c r="DW620" s="684"/>
      <c r="DX620" s="684"/>
      <c r="DY620" s="684"/>
      <c r="DZ620" s="684"/>
      <c r="EA620" s="684"/>
      <c r="EB620" s="684"/>
      <c r="EC620" s="684"/>
      <c r="ED620" s="684"/>
      <c r="EE620" s="684"/>
      <c r="EF620" s="684"/>
      <c r="EG620" s="684"/>
      <c r="EH620" s="684"/>
      <c r="EI620" s="684"/>
      <c r="EJ620" s="684"/>
      <c r="EK620" s="684"/>
      <c r="EL620" s="684"/>
      <c r="EM620" s="684"/>
      <c r="EN620" s="684"/>
      <c r="EO620" s="684"/>
      <c r="EP620" s="684"/>
      <c r="EQ620" s="684"/>
      <c r="ER620" s="684"/>
      <c r="ES620" s="684"/>
      <c r="ET620" s="684"/>
      <c r="EU620" s="684"/>
      <c r="EV620" s="684"/>
      <c r="EW620" s="684"/>
      <c r="EX620" s="684"/>
      <c r="EY620" s="684"/>
      <c r="EZ620" s="684"/>
      <c r="FA620" s="684"/>
      <c r="FB620" s="684"/>
      <c r="FC620" s="684"/>
      <c r="FD620" s="684"/>
      <c r="FE620" s="684"/>
      <c r="FF620" s="684"/>
      <c r="FG620" s="684"/>
      <c r="FH620" s="684"/>
      <c r="FI620" s="684"/>
      <c r="FJ620" s="684"/>
      <c r="FK620" s="684"/>
      <c r="FL620" s="684"/>
      <c r="FM620" s="684"/>
      <c r="FN620" s="684"/>
      <c r="FO620" s="684"/>
      <c r="FP620" s="684"/>
      <c r="FQ620" s="684"/>
      <c r="FR620" s="684"/>
      <c r="FS620" s="684"/>
      <c r="FT620" s="684"/>
      <c r="FU620" s="684"/>
      <c r="FV620" s="684"/>
      <c r="FW620" s="684"/>
      <c r="FX620" s="684"/>
      <c r="FY620" s="684"/>
      <c r="FZ620" s="684"/>
      <c r="GA620" s="684"/>
      <c r="GB620" s="684"/>
      <c r="GC620" s="684"/>
      <c r="GD620" s="684"/>
      <c r="GE620" s="684"/>
      <c r="GF620" s="684"/>
      <c r="GG620" s="684"/>
      <c r="GH620" s="684"/>
      <c r="GI620" s="684"/>
      <c r="GJ620" s="684"/>
      <c r="GK620" s="684"/>
      <c r="GL620" s="684"/>
      <c r="GM620" s="684"/>
      <c r="GN620" s="684"/>
      <c r="GO620" s="684"/>
      <c r="GP620" s="684"/>
      <c r="GQ620" s="684"/>
      <c r="GR620" s="684"/>
      <c r="GS620" s="684"/>
      <c r="GT620" s="684"/>
      <c r="GU620" s="684"/>
      <c r="GV620" s="684"/>
      <c r="GW620" s="684"/>
      <c r="GX620" s="684"/>
      <c r="GY620" s="684"/>
      <c r="GZ620" s="684"/>
      <c r="HA620" s="684"/>
      <c r="HB620" s="684"/>
      <c r="HC620" s="684"/>
      <c r="HD620" s="684"/>
      <c r="HE620" s="684"/>
      <c r="HF620" s="684"/>
      <c r="HG620" s="684"/>
      <c r="HH620" s="684"/>
      <c r="HI620" s="684"/>
      <c r="HJ620" s="684"/>
      <c r="HK620" s="684"/>
      <c r="HL620" s="684"/>
      <c r="HM620" s="684"/>
      <c r="HN620" s="684"/>
      <c r="HO620" s="684"/>
      <c r="HP620" s="684"/>
      <c r="HQ620" s="684"/>
      <c r="HR620" s="684"/>
      <c r="HS620" s="684"/>
      <c r="HT620" s="684"/>
    </row>
    <row r="621" spans="1:228" ht="30">
      <c r="A621" s="716" t="s">
        <v>2867</v>
      </c>
      <c r="B621" s="695" t="s">
        <v>2868</v>
      </c>
      <c r="C621" s="717">
        <v>1132.8499999999999</v>
      </c>
      <c r="D621" s="588"/>
      <c r="E621" s="589"/>
      <c r="F621" s="684"/>
      <c r="G621" s="684"/>
      <c r="H621" s="684"/>
      <c r="I621" s="684"/>
      <c r="J621" s="684"/>
      <c r="K621" s="684"/>
      <c r="L621" s="684"/>
      <c r="M621" s="684"/>
      <c r="N621" s="684"/>
      <c r="O621" s="684"/>
      <c r="P621" s="684"/>
      <c r="Q621" s="684"/>
      <c r="R621" s="684"/>
      <c r="S621" s="684"/>
      <c r="T621" s="684"/>
      <c r="U621" s="684"/>
      <c r="V621" s="684"/>
      <c r="W621" s="684"/>
      <c r="X621" s="684"/>
      <c r="Y621" s="684"/>
      <c r="Z621" s="684"/>
      <c r="AA621" s="684"/>
      <c r="AB621" s="684"/>
      <c r="AC621" s="684"/>
      <c r="AD621" s="684"/>
      <c r="AE621" s="684"/>
      <c r="AF621" s="684"/>
      <c r="AG621" s="684"/>
      <c r="AH621" s="684"/>
      <c r="AI621" s="684"/>
      <c r="AJ621" s="684"/>
      <c r="AK621" s="684"/>
      <c r="AL621" s="684"/>
      <c r="AM621" s="684"/>
      <c r="AN621" s="684"/>
      <c r="AO621" s="684"/>
      <c r="AP621" s="684"/>
      <c r="AQ621" s="684"/>
      <c r="AR621" s="684"/>
      <c r="AS621" s="684"/>
      <c r="AT621" s="684"/>
      <c r="AU621" s="684"/>
      <c r="AV621" s="684"/>
      <c r="AW621" s="684"/>
      <c r="AX621" s="684"/>
      <c r="AY621" s="684"/>
      <c r="AZ621" s="684"/>
      <c r="BA621" s="684"/>
      <c r="BB621" s="684"/>
      <c r="BC621" s="684"/>
      <c r="BD621" s="684"/>
      <c r="BE621" s="684"/>
      <c r="BF621" s="684"/>
      <c r="BG621" s="684"/>
      <c r="BH621" s="684"/>
      <c r="BI621" s="684"/>
      <c r="BJ621" s="684"/>
      <c r="BK621" s="684"/>
      <c r="BL621" s="684"/>
      <c r="BM621" s="684"/>
      <c r="BN621" s="684"/>
      <c r="BO621" s="684"/>
      <c r="BP621" s="684"/>
      <c r="BQ621" s="684"/>
      <c r="BR621" s="684"/>
      <c r="BS621" s="684"/>
      <c r="BT621" s="684"/>
      <c r="BU621" s="684"/>
      <c r="BV621" s="684"/>
      <c r="BW621" s="684"/>
      <c r="BX621" s="684"/>
      <c r="BY621" s="684"/>
      <c r="BZ621" s="684"/>
      <c r="CA621" s="684"/>
      <c r="CB621" s="684"/>
      <c r="CC621" s="684"/>
      <c r="CD621" s="684"/>
      <c r="CE621" s="684"/>
      <c r="CF621" s="684"/>
      <c r="CG621" s="684"/>
      <c r="CH621" s="684"/>
      <c r="CI621" s="684"/>
      <c r="CJ621" s="684"/>
      <c r="CK621" s="684"/>
      <c r="CL621" s="684"/>
      <c r="CM621" s="684"/>
      <c r="CN621" s="684"/>
      <c r="CO621" s="684"/>
      <c r="CP621" s="684"/>
      <c r="CQ621" s="684"/>
      <c r="CR621" s="684"/>
      <c r="CS621" s="684"/>
      <c r="CT621" s="684"/>
      <c r="CU621" s="684"/>
      <c r="CV621" s="684"/>
      <c r="CW621" s="684"/>
      <c r="CX621" s="684"/>
      <c r="CY621" s="684"/>
      <c r="CZ621" s="684"/>
      <c r="DA621" s="684"/>
      <c r="DB621" s="684"/>
      <c r="DC621" s="684"/>
      <c r="DD621" s="684"/>
      <c r="DE621" s="684"/>
      <c r="DF621" s="684"/>
      <c r="DG621" s="684"/>
      <c r="DH621" s="684"/>
      <c r="DI621" s="684"/>
      <c r="DJ621" s="684"/>
      <c r="DK621" s="684"/>
      <c r="DL621" s="684"/>
      <c r="DM621" s="684"/>
      <c r="DN621" s="684"/>
      <c r="DO621" s="684"/>
      <c r="DP621" s="684"/>
      <c r="DQ621" s="684"/>
      <c r="DR621" s="684"/>
      <c r="DS621" s="684"/>
      <c r="DT621" s="684"/>
      <c r="DU621" s="684"/>
      <c r="DV621" s="684"/>
      <c r="DW621" s="684"/>
      <c r="DX621" s="684"/>
      <c r="DY621" s="684"/>
      <c r="DZ621" s="684"/>
      <c r="EA621" s="684"/>
      <c r="EB621" s="684"/>
      <c r="EC621" s="684"/>
      <c r="ED621" s="684"/>
      <c r="EE621" s="684"/>
      <c r="EF621" s="684"/>
      <c r="EG621" s="684"/>
      <c r="EH621" s="684"/>
      <c r="EI621" s="684"/>
      <c r="EJ621" s="684"/>
      <c r="EK621" s="684"/>
      <c r="EL621" s="684"/>
      <c r="EM621" s="684"/>
      <c r="EN621" s="684"/>
      <c r="EO621" s="684"/>
      <c r="EP621" s="684"/>
      <c r="EQ621" s="684"/>
      <c r="ER621" s="684"/>
      <c r="ES621" s="684"/>
      <c r="ET621" s="684"/>
      <c r="EU621" s="684"/>
      <c r="EV621" s="684"/>
      <c r="EW621" s="684"/>
      <c r="EX621" s="684"/>
      <c r="EY621" s="684"/>
      <c r="EZ621" s="684"/>
      <c r="FA621" s="684"/>
      <c r="FB621" s="684"/>
      <c r="FC621" s="684"/>
      <c r="FD621" s="684"/>
      <c r="FE621" s="684"/>
      <c r="FF621" s="684"/>
      <c r="FG621" s="684"/>
      <c r="FH621" s="684"/>
      <c r="FI621" s="684"/>
      <c r="FJ621" s="684"/>
      <c r="FK621" s="684"/>
      <c r="FL621" s="684"/>
      <c r="FM621" s="684"/>
      <c r="FN621" s="684"/>
      <c r="FO621" s="684"/>
      <c r="FP621" s="684"/>
      <c r="FQ621" s="684"/>
      <c r="FR621" s="684"/>
      <c r="FS621" s="684"/>
      <c r="FT621" s="684"/>
      <c r="FU621" s="684"/>
      <c r="FV621" s="684"/>
      <c r="FW621" s="684"/>
      <c r="FX621" s="684"/>
      <c r="FY621" s="684"/>
      <c r="FZ621" s="684"/>
      <c r="GA621" s="684"/>
      <c r="GB621" s="684"/>
      <c r="GC621" s="684"/>
      <c r="GD621" s="684"/>
      <c r="GE621" s="684"/>
      <c r="GF621" s="684"/>
      <c r="GG621" s="684"/>
      <c r="GH621" s="684"/>
      <c r="GI621" s="684"/>
      <c r="GJ621" s="684"/>
      <c r="GK621" s="684"/>
      <c r="GL621" s="684"/>
      <c r="GM621" s="684"/>
      <c r="GN621" s="684"/>
      <c r="GO621" s="684"/>
      <c r="GP621" s="684"/>
      <c r="GQ621" s="684"/>
      <c r="GR621" s="684"/>
      <c r="GS621" s="684"/>
      <c r="GT621" s="684"/>
      <c r="GU621" s="684"/>
      <c r="GV621" s="684"/>
      <c r="GW621" s="684"/>
      <c r="GX621" s="684"/>
      <c r="GY621" s="684"/>
      <c r="GZ621" s="684"/>
      <c r="HA621" s="684"/>
      <c r="HB621" s="684"/>
      <c r="HC621" s="684"/>
      <c r="HD621" s="684"/>
      <c r="HE621" s="684"/>
      <c r="HF621" s="684"/>
      <c r="HG621" s="684"/>
      <c r="HH621" s="684"/>
      <c r="HI621" s="684"/>
      <c r="HJ621" s="684"/>
      <c r="HK621" s="684"/>
      <c r="HL621" s="684"/>
      <c r="HM621" s="684"/>
      <c r="HN621" s="684"/>
      <c r="HO621" s="684"/>
      <c r="HP621" s="684"/>
      <c r="HQ621" s="684"/>
      <c r="HR621" s="684"/>
      <c r="HS621" s="684"/>
      <c r="HT621" s="684"/>
    </row>
    <row r="622" spans="1:228">
      <c r="A622" s="716" t="s">
        <v>2869</v>
      </c>
      <c r="B622" s="695" t="s">
        <v>2870</v>
      </c>
      <c r="C622" s="717">
        <v>999.97</v>
      </c>
      <c r="D622" s="588"/>
      <c r="E622" s="589"/>
      <c r="F622" s="684"/>
      <c r="G622" s="684"/>
      <c r="H622" s="684"/>
      <c r="I622" s="684"/>
      <c r="J622" s="684"/>
      <c r="K622" s="684"/>
      <c r="L622" s="684"/>
      <c r="M622" s="684"/>
      <c r="N622" s="684"/>
      <c r="O622" s="684"/>
      <c r="P622" s="684"/>
      <c r="Q622" s="684"/>
      <c r="R622" s="684"/>
      <c r="S622" s="684"/>
      <c r="T622" s="684"/>
      <c r="U622" s="684"/>
      <c r="V622" s="684"/>
      <c r="W622" s="684"/>
      <c r="X622" s="684"/>
      <c r="Y622" s="684"/>
      <c r="Z622" s="684"/>
      <c r="AA622" s="684"/>
      <c r="AB622" s="684"/>
      <c r="AC622" s="684"/>
      <c r="AD622" s="684"/>
      <c r="AE622" s="684"/>
      <c r="AF622" s="684"/>
      <c r="AG622" s="684"/>
      <c r="AH622" s="684"/>
      <c r="AI622" s="684"/>
      <c r="AJ622" s="684"/>
      <c r="AK622" s="684"/>
      <c r="AL622" s="684"/>
      <c r="AM622" s="684"/>
      <c r="AN622" s="684"/>
      <c r="AO622" s="684"/>
      <c r="AP622" s="684"/>
      <c r="AQ622" s="684"/>
      <c r="AR622" s="684"/>
      <c r="AS622" s="684"/>
      <c r="AT622" s="684"/>
      <c r="AU622" s="684"/>
      <c r="AV622" s="684"/>
      <c r="AW622" s="684"/>
      <c r="AX622" s="684"/>
      <c r="AY622" s="684"/>
      <c r="AZ622" s="684"/>
      <c r="BA622" s="684"/>
      <c r="BB622" s="684"/>
      <c r="BC622" s="684"/>
      <c r="BD622" s="684"/>
      <c r="BE622" s="684"/>
      <c r="BF622" s="684"/>
      <c r="BG622" s="684"/>
      <c r="BH622" s="684"/>
      <c r="BI622" s="684"/>
      <c r="BJ622" s="684"/>
      <c r="BK622" s="684"/>
      <c r="BL622" s="684"/>
      <c r="BM622" s="684"/>
      <c r="BN622" s="684"/>
      <c r="BO622" s="684"/>
      <c r="BP622" s="684"/>
      <c r="BQ622" s="684"/>
      <c r="BR622" s="684"/>
      <c r="BS622" s="684"/>
      <c r="BT622" s="684"/>
      <c r="BU622" s="684"/>
      <c r="BV622" s="684"/>
      <c r="BW622" s="684"/>
      <c r="BX622" s="684"/>
      <c r="BY622" s="684"/>
      <c r="BZ622" s="684"/>
      <c r="CA622" s="684"/>
      <c r="CB622" s="684"/>
      <c r="CC622" s="684"/>
      <c r="CD622" s="684"/>
      <c r="CE622" s="684"/>
      <c r="CF622" s="684"/>
      <c r="CG622" s="684"/>
      <c r="CH622" s="684"/>
      <c r="CI622" s="684"/>
      <c r="CJ622" s="684"/>
      <c r="CK622" s="684"/>
      <c r="CL622" s="684"/>
      <c r="CM622" s="684"/>
      <c r="CN622" s="684"/>
      <c r="CO622" s="684"/>
      <c r="CP622" s="684"/>
      <c r="CQ622" s="684"/>
      <c r="CR622" s="684"/>
      <c r="CS622" s="684"/>
      <c r="CT622" s="684"/>
      <c r="CU622" s="684"/>
      <c r="CV622" s="684"/>
      <c r="CW622" s="684"/>
      <c r="CX622" s="684"/>
      <c r="CY622" s="684"/>
      <c r="CZ622" s="684"/>
      <c r="DA622" s="684"/>
      <c r="DB622" s="684"/>
      <c r="DC622" s="684"/>
      <c r="DD622" s="684"/>
      <c r="DE622" s="684"/>
      <c r="DF622" s="684"/>
      <c r="DG622" s="684"/>
      <c r="DH622" s="684"/>
      <c r="DI622" s="684"/>
      <c r="DJ622" s="684"/>
      <c r="DK622" s="684"/>
      <c r="DL622" s="684"/>
      <c r="DM622" s="684"/>
      <c r="DN622" s="684"/>
      <c r="DO622" s="684"/>
      <c r="DP622" s="684"/>
      <c r="DQ622" s="684"/>
      <c r="DR622" s="684"/>
      <c r="DS622" s="684"/>
      <c r="DT622" s="684"/>
      <c r="DU622" s="684"/>
      <c r="DV622" s="684"/>
      <c r="DW622" s="684"/>
      <c r="DX622" s="684"/>
      <c r="DY622" s="684"/>
      <c r="DZ622" s="684"/>
      <c r="EA622" s="684"/>
      <c r="EB622" s="684"/>
      <c r="EC622" s="684"/>
      <c r="ED622" s="684"/>
      <c r="EE622" s="684"/>
      <c r="EF622" s="684"/>
      <c r="EG622" s="684"/>
      <c r="EH622" s="684"/>
      <c r="EI622" s="684"/>
      <c r="EJ622" s="684"/>
      <c r="EK622" s="684"/>
      <c r="EL622" s="684"/>
      <c r="EM622" s="684"/>
      <c r="EN622" s="684"/>
      <c r="EO622" s="684"/>
      <c r="EP622" s="684"/>
      <c r="EQ622" s="684"/>
      <c r="ER622" s="684"/>
      <c r="ES622" s="684"/>
      <c r="ET622" s="684"/>
      <c r="EU622" s="684"/>
      <c r="EV622" s="684"/>
      <c r="EW622" s="684"/>
      <c r="EX622" s="684"/>
      <c r="EY622" s="684"/>
      <c r="EZ622" s="684"/>
      <c r="FA622" s="684"/>
      <c r="FB622" s="684"/>
      <c r="FC622" s="684"/>
      <c r="FD622" s="684"/>
      <c r="FE622" s="684"/>
      <c r="FF622" s="684"/>
      <c r="FG622" s="684"/>
      <c r="FH622" s="684"/>
      <c r="FI622" s="684"/>
      <c r="FJ622" s="684"/>
      <c r="FK622" s="684"/>
      <c r="FL622" s="684"/>
      <c r="FM622" s="684"/>
      <c r="FN622" s="684"/>
      <c r="FO622" s="684"/>
      <c r="FP622" s="684"/>
      <c r="FQ622" s="684"/>
      <c r="FR622" s="684"/>
      <c r="FS622" s="684"/>
      <c r="FT622" s="684"/>
      <c r="FU622" s="684"/>
      <c r="FV622" s="684"/>
      <c r="FW622" s="684"/>
      <c r="FX622" s="684"/>
      <c r="FY622" s="684"/>
      <c r="FZ622" s="684"/>
      <c r="GA622" s="684"/>
      <c r="GB622" s="684"/>
      <c r="GC622" s="684"/>
      <c r="GD622" s="684"/>
      <c r="GE622" s="684"/>
      <c r="GF622" s="684"/>
      <c r="GG622" s="684"/>
      <c r="GH622" s="684"/>
      <c r="GI622" s="684"/>
      <c r="GJ622" s="684"/>
      <c r="GK622" s="684"/>
      <c r="GL622" s="684"/>
      <c r="GM622" s="684"/>
      <c r="GN622" s="684"/>
      <c r="GO622" s="684"/>
      <c r="GP622" s="684"/>
      <c r="GQ622" s="684"/>
      <c r="GR622" s="684"/>
      <c r="GS622" s="684"/>
      <c r="GT622" s="684"/>
      <c r="GU622" s="684"/>
      <c r="GV622" s="684"/>
      <c r="GW622" s="684"/>
      <c r="GX622" s="684"/>
      <c r="GY622" s="684"/>
      <c r="GZ622" s="684"/>
      <c r="HA622" s="684"/>
      <c r="HB622" s="684"/>
      <c r="HC622" s="684"/>
      <c r="HD622" s="684"/>
      <c r="HE622" s="684"/>
      <c r="HF622" s="684"/>
      <c r="HG622" s="684"/>
      <c r="HH622" s="684"/>
      <c r="HI622" s="684"/>
      <c r="HJ622" s="684"/>
      <c r="HK622" s="684"/>
      <c r="HL622" s="684"/>
      <c r="HM622" s="684"/>
      <c r="HN622" s="684"/>
      <c r="HO622" s="684"/>
      <c r="HP622" s="684"/>
      <c r="HQ622" s="684"/>
      <c r="HR622" s="684"/>
      <c r="HS622" s="684"/>
      <c r="HT622" s="684"/>
    </row>
    <row r="623" spans="1:228" ht="30">
      <c r="A623" s="716" t="s">
        <v>2871</v>
      </c>
      <c r="B623" s="718" t="s">
        <v>2872</v>
      </c>
      <c r="C623" s="717">
        <v>329.01</v>
      </c>
      <c r="D623" s="588"/>
      <c r="E623" s="589"/>
      <c r="F623" s="684"/>
      <c r="G623" s="684"/>
      <c r="H623" s="684"/>
      <c r="I623" s="684"/>
      <c r="J623" s="684"/>
      <c r="K623" s="684"/>
      <c r="L623" s="684"/>
      <c r="M623" s="684"/>
      <c r="N623" s="684"/>
      <c r="O623" s="684"/>
      <c r="P623" s="684"/>
      <c r="Q623" s="684"/>
      <c r="R623" s="684"/>
      <c r="S623" s="684"/>
      <c r="T623" s="684"/>
      <c r="U623" s="684"/>
      <c r="V623" s="684"/>
      <c r="W623" s="684"/>
      <c r="X623" s="684"/>
      <c r="Y623" s="684"/>
      <c r="Z623" s="684"/>
      <c r="AA623" s="684"/>
      <c r="AB623" s="684"/>
      <c r="AC623" s="684"/>
      <c r="AD623" s="684"/>
      <c r="AE623" s="684"/>
      <c r="AF623" s="684"/>
      <c r="AG623" s="684"/>
      <c r="AH623" s="684"/>
      <c r="AI623" s="684"/>
      <c r="AJ623" s="684"/>
      <c r="AK623" s="684"/>
      <c r="AL623" s="684"/>
      <c r="AM623" s="684"/>
      <c r="AN623" s="684"/>
      <c r="AO623" s="684"/>
      <c r="AP623" s="684"/>
      <c r="AQ623" s="684"/>
      <c r="AR623" s="684"/>
      <c r="AS623" s="684"/>
      <c r="AT623" s="684"/>
      <c r="AU623" s="684"/>
      <c r="AV623" s="684"/>
      <c r="AW623" s="684"/>
      <c r="AX623" s="684"/>
      <c r="AY623" s="684"/>
      <c r="AZ623" s="684"/>
      <c r="BA623" s="684"/>
      <c r="BB623" s="684"/>
      <c r="BC623" s="684"/>
      <c r="BD623" s="684"/>
      <c r="BE623" s="684"/>
      <c r="BF623" s="684"/>
      <c r="BG623" s="684"/>
      <c r="BH623" s="684"/>
      <c r="BI623" s="684"/>
      <c r="BJ623" s="684"/>
      <c r="BK623" s="684"/>
      <c r="BL623" s="684"/>
      <c r="BM623" s="684"/>
      <c r="BN623" s="684"/>
      <c r="BO623" s="684"/>
      <c r="BP623" s="684"/>
      <c r="BQ623" s="684"/>
      <c r="BR623" s="684"/>
      <c r="BS623" s="684"/>
      <c r="BT623" s="684"/>
      <c r="BU623" s="684"/>
      <c r="BV623" s="684"/>
      <c r="BW623" s="684"/>
      <c r="BX623" s="684"/>
      <c r="BY623" s="684"/>
      <c r="BZ623" s="684"/>
      <c r="CA623" s="684"/>
      <c r="CB623" s="684"/>
      <c r="CC623" s="684"/>
      <c r="CD623" s="684"/>
      <c r="CE623" s="684"/>
      <c r="CF623" s="684"/>
      <c r="CG623" s="684"/>
      <c r="CH623" s="684"/>
      <c r="CI623" s="684"/>
      <c r="CJ623" s="684"/>
      <c r="CK623" s="684"/>
      <c r="CL623" s="684"/>
      <c r="CM623" s="684"/>
      <c r="CN623" s="684"/>
      <c r="CO623" s="684"/>
      <c r="CP623" s="684"/>
      <c r="CQ623" s="684"/>
      <c r="CR623" s="684"/>
      <c r="CS623" s="684"/>
      <c r="CT623" s="684"/>
      <c r="CU623" s="684"/>
      <c r="CV623" s="684"/>
      <c r="CW623" s="684"/>
      <c r="CX623" s="684"/>
      <c r="CY623" s="684"/>
      <c r="CZ623" s="684"/>
      <c r="DA623" s="684"/>
      <c r="DB623" s="684"/>
      <c r="DC623" s="684"/>
      <c r="DD623" s="684"/>
      <c r="DE623" s="684"/>
      <c r="DF623" s="684"/>
      <c r="DG623" s="684"/>
      <c r="DH623" s="684"/>
      <c r="DI623" s="684"/>
      <c r="DJ623" s="684"/>
      <c r="DK623" s="684"/>
      <c r="DL623" s="684"/>
      <c r="DM623" s="684"/>
      <c r="DN623" s="684"/>
      <c r="DO623" s="684"/>
      <c r="DP623" s="684"/>
      <c r="DQ623" s="684"/>
      <c r="DR623" s="684"/>
      <c r="DS623" s="684"/>
      <c r="DT623" s="684"/>
      <c r="DU623" s="684"/>
      <c r="DV623" s="684"/>
      <c r="DW623" s="684"/>
      <c r="DX623" s="684"/>
      <c r="DY623" s="684"/>
      <c r="DZ623" s="684"/>
      <c r="EA623" s="684"/>
      <c r="EB623" s="684"/>
      <c r="EC623" s="684"/>
      <c r="ED623" s="684"/>
      <c r="EE623" s="684"/>
      <c r="EF623" s="684"/>
      <c r="EG623" s="684"/>
      <c r="EH623" s="684"/>
      <c r="EI623" s="684"/>
      <c r="EJ623" s="684"/>
      <c r="EK623" s="684"/>
      <c r="EL623" s="684"/>
      <c r="EM623" s="684"/>
      <c r="EN623" s="684"/>
      <c r="EO623" s="684"/>
      <c r="EP623" s="684"/>
      <c r="EQ623" s="684"/>
      <c r="ER623" s="684"/>
      <c r="ES623" s="684"/>
      <c r="ET623" s="684"/>
      <c r="EU623" s="684"/>
      <c r="EV623" s="684"/>
      <c r="EW623" s="684"/>
      <c r="EX623" s="684"/>
      <c r="EY623" s="684"/>
      <c r="EZ623" s="684"/>
      <c r="FA623" s="684"/>
      <c r="FB623" s="684"/>
      <c r="FC623" s="684"/>
      <c r="FD623" s="684"/>
      <c r="FE623" s="684"/>
      <c r="FF623" s="684"/>
      <c r="FG623" s="684"/>
      <c r="FH623" s="684"/>
      <c r="FI623" s="684"/>
      <c r="FJ623" s="684"/>
      <c r="FK623" s="684"/>
      <c r="FL623" s="684"/>
      <c r="FM623" s="684"/>
      <c r="FN623" s="684"/>
      <c r="FO623" s="684"/>
      <c r="FP623" s="684"/>
      <c r="FQ623" s="684"/>
      <c r="FR623" s="684"/>
      <c r="FS623" s="684"/>
      <c r="FT623" s="684"/>
      <c r="FU623" s="684"/>
      <c r="FV623" s="684"/>
      <c r="FW623" s="684"/>
      <c r="FX623" s="684"/>
      <c r="FY623" s="684"/>
      <c r="FZ623" s="684"/>
      <c r="GA623" s="684"/>
      <c r="GB623" s="684"/>
      <c r="GC623" s="684"/>
      <c r="GD623" s="684"/>
      <c r="GE623" s="684"/>
      <c r="GF623" s="684"/>
      <c r="GG623" s="684"/>
      <c r="GH623" s="684"/>
      <c r="GI623" s="684"/>
      <c r="GJ623" s="684"/>
      <c r="GK623" s="684"/>
      <c r="GL623" s="684"/>
      <c r="GM623" s="684"/>
      <c r="GN623" s="684"/>
      <c r="GO623" s="684"/>
      <c r="GP623" s="684"/>
      <c r="GQ623" s="684"/>
      <c r="GR623" s="684"/>
      <c r="GS623" s="684"/>
      <c r="GT623" s="684"/>
      <c r="GU623" s="684"/>
      <c r="GV623" s="684"/>
      <c r="GW623" s="684"/>
      <c r="GX623" s="684"/>
      <c r="GY623" s="684"/>
      <c r="GZ623" s="684"/>
      <c r="HA623" s="684"/>
      <c r="HB623" s="684"/>
      <c r="HC623" s="684"/>
      <c r="HD623" s="684"/>
      <c r="HE623" s="684"/>
      <c r="HF623" s="684"/>
      <c r="HG623" s="684"/>
      <c r="HH623" s="684"/>
      <c r="HI623" s="684"/>
      <c r="HJ623" s="684"/>
      <c r="HK623" s="684"/>
      <c r="HL623" s="684"/>
      <c r="HM623" s="684"/>
      <c r="HN623" s="684"/>
      <c r="HO623" s="684"/>
      <c r="HP623" s="684"/>
      <c r="HQ623" s="684"/>
      <c r="HR623" s="684"/>
      <c r="HS623" s="684"/>
      <c r="HT623" s="684"/>
    </row>
    <row r="624" spans="1:228">
      <c r="A624" s="625" t="s">
        <v>2873</v>
      </c>
      <c r="B624" s="544" t="s">
        <v>2874</v>
      </c>
      <c r="C624" s="555">
        <v>208.4</v>
      </c>
      <c r="D624" s="607"/>
      <c r="E624" s="608"/>
      <c r="F624" s="684"/>
      <c r="G624" s="684"/>
      <c r="H624" s="684"/>
      <c r="I624" s="684"/>
      <c r="J624" s="684"/>
      <c r="K624" s="684"/>
      <c r="L624" s="684"/>
      <c r="M624" s="684"/>
      <c r="N624" s="684"/>
      <c r="O624" s="684"/>
      <c r="P624" s="684"/>
      <c r="Q624" s="684"/>
      <c r="R624" s="684"/>
      <c r="S624" s="684"/>
      <c r="T624" s="684"/>
      <c r="U624" s="684"/>
      <c r="V624" s="684"/>
      <c r="W624" s="684"/>
      <c r="X624" s="684"/>
      <c r="Y624" s="684"/>
      <c r="Z624" s="684"/>
      <c r="AA624" s="684"/>
      <c r="AB624" s="684"/>
      <c r="AC624" s="684"/>
      <c r="AD624" s="684"/>
      <c r="AE624" s="684"/>
      <c r="AF624" s="684"/>
      <c r="AG624" s="684"/>
      <c r="AH624" s="684"/>
      <c r="AI624" s="684"/>
      <c r="AJ624" s="684"/>
      <c r="AK624" s="684"/>
      <c r="AL624" s="684"/>
      <c r="AM624" s="684"/>
      <c r="AN624" s="684"/>
      <c r="AO624" s="684"/>
      <c r="AP624" s="684"/>
      <c r="AQ624" s="684"/>
      <c r="AR624" s="684"/>
      <c r="AS624" s="684"/>
      <c r="AT624" s="684"/>
      <c r="AU624" s="684"/>
      <c r="AV624" s="684"/>
      <c r="AW624" s="684"/>
      <c r="AX624" s="684"/>
      <c r="AY624" s="684"/>
      <c r="AZ624" s="684"/>
      <c r="BA624" s="684"/>
      <c r="BB624" s="684"/>
      <c r="BC624" s="684"/>
      <c r="BD624" s="684"/>
      <c r="BE624" s="684"/>
      <c r="BF624" s="684"/>
      <c r="BG624" s="684"/>
      <c r="BH624" s="684"/>
      <c r="BI624" s="684"/>
      <c r="BJ624" s="684"/>
      <c r="BK624" s="684"/>
      <c r="BL624" s="684"/>
      <c r="BM624" s="684"/>
      <c r="BN624" s="684"/>
      <c r="BO624" s="684"/>
      <c r="BP624" s="684"/>
      <c r="BQ624" s="684"/>
      <c r="BR624" s="684"/>
      <c r="BS624" s="684"/>
      <c r="BT624" s="684"/>
      <c r="BU624" s="684"/>
      <c r="BV624" s="684"/>
      <c r="BW624" s="684"/>
      <c r="BX624" s="684"/>
      <c r="BY624" s="684"/>
      <c r="BZ624" s="684"/>
      <c r="CA624" s="684"/>
      <c r="CB624" s="684"/>
      <c r="CC624" s="684"/>
      <c r="CD624" s="684"/>
      <c r="CE624" s="684"/>
      <c r="CF624" s="684"/>
      <c r="CG624" s="684"/>
      <c r="CH624" s="684"/>
      <c r="CI624" s="684"/>
      <c r="CJ624" s="684"/>
      <c r="CK624" s="684"/>
      <c r="CL624" s="684"/>
      <c r="CM624" s="684"/>
      <c r="CN624" s="684"/>
      <c r="CO624" s="684"/>
      <c r="CP624" s="684"/>
      <c r="CQ624" s="684"/>
      <c r="CR624" s="684"/>
      <c r="CS624" s="684"/>
      <c r="CT624" s="684"/>
      <c r="CU624" s="684"/>
      <c r="CV624" s="684"/>
      <c r="CW624" s="684"/>
      <c r="CX624" s="684"/>
      <c r="CY624" s="684"/>
      <c r="CZ624" s="684"/>
      <c r="DA624" s="684"/>
      <c r="DB624" s="684"/>
      <c r="DC624" s="684"/>
      <c r="DD624" s="684"/>
      <c r="DE624" s="684"/>
      <c r="DF624" s="684"/>
      <c r="DG624" s="684"/>
      <c r="DH624" s="684"/>
      <c r="DI624" s="684"/>
      <c r="DJ624" s="684"/>
      <c r="DK624" s="684"/>
      <c r="DL624" s="684"/>
      <c r="DM624" s="684"/>
      <c r="DN624" s="684"/>
      <c r="DO624" s="684"/>
      <c r="DP624" s="684"/>
      <c r="DQ624" s="684"/>
      <c r="DR624" s="684"/>
      <c r="DS624" s="684"/>
      <c r="DT624" s="684"/>
      <c r="DU624" s="684"/>
      <c r="DV624" s="684"/>
      <c r="DW624" s="684"/>
      <c r="DX624" s="684"/>
      <c r="DY624" s="684"/>
      <c r="DZ624" s="684"/>
      <c r="EA624" s="684"/>
      <c r="EB624" s="684"/>
      <c r="EC624" s="684"/>
      <c r="ED624" s="684"/>
      <c r="EE624" s="684"/>
      <c r="EF624" s="684"/>
      <c r="EG624" s="684"/>
      <c r="EH624" s="684"/>
      <c r="EI624" s="684"/>
      <c r="EJ624" s="684"/>
      <c r="EK624" s="684"/>
      <c r="EL624" s="684"/>
      <c r="EM624" s="684"/>
      <c r="EN624" s="684"/>
      <c r="EO624" s="684"/>
      <c r="EP624" s="684"/>
      <c r="EQ624" s="684"/>
      <c r="ER624" s="684"/>
      <c r="ES624" s="684"/>
      <c r="ET624" s="684"/>
      <c r="EU624" s="684"/>
      <c r="EV624" s="684"/>
      <c r="EW624" s="684"/>
      <c r="EX624" s="684"/>
      <c r="EY624" s="684"/>
      <c r="EZ624" s="684"/>
      <c r="FA624" s="684"/>
      <c r="FB624" s="684"/>
      <c r="FC624" s="684"/>
      <c r="FD624" s="684"/>
      <c r="FE624" s="684"/>
      <c r="FF624" s="684"/>
      <c r="FG624" s="684"/>
      <c r="FH624" s="684"/>
      <c r="FI624" s="684"/>
      <c r="FJ624" s="684"/>
      <c r="FK624" s="684"/>
      <c r="FL624" s="684"/>
      <c r="FM624" s="684"/>
      <c r="FN624" s="684"/>
      <c r="FO624" s="684"/>
      <c r="FP624" s="684"/>
      <c r="FQ624" s="684"/>
      <c r="FR624" s="684"/>
      <c r="FS624" s="684"/>
      <c r="FT624" s="684"/>
      <c r="FU624" s="684"/>
      <c r="FV624" s="684"/>
      <c r="FW624" s="684"/>
      <c r="FX624" s="684"/>
      <c r="FY624" s="684"/>
      <c r="FZ624" s="684"/>
      <c r="GA624" s="684"/>
      <c r="GB624" s="684"/>
      <c r="GC624" s="684"/>
      <c r="GD624" s="684"/>
      <c r="GE624" s="684"/>
      <c r="GF624" s="684"/>
      <c r="GG624" s="684"/>
      <c r="GH624" s="684"/>
      <c r="GI624" s="684"/>
      <c r="GJ624" s="684"/>
      <c r="GK624" s="684"/>
      <c r="GL624" s="684"/>
      <c r="GM624" s="684"/>
      <c r="GN624" s="684"/>
      <c r="GO624" s="684"/>
      <c r="GP624" s="684"/>
      <c r="GQ624" s="684"/>
      <c r="GR624" s="684"/>
      <c r="GS624" s="684"/>
      <c r="GT624" s="684"/>
      <c r="GU624" s="684"/>
      <c r="GV624" s="684"/>
      <c r="GW624" s="684"/>
      <c r="GX624" s="684"/>
      <c r="GY624" s="684"/>
      <c r="GZ624" s="684"/>
      <c r="HA624" s="684"/>
      <c r="HB624" s="684"/>
      <c r="HC624" s="684"/>
      <c r="HD624" s="684"/>
      <c r="HE624" s="684"/>
      <c r="HF624" s="684"/>
      <c r="HG624" s="684"/>
      <c r="HH624" s="684"/>
      <c r="HI624" s="684"/>
      <c r="HJ624" s="684"/>
      <c r="HK624" s="684"/>
      <c r="HL624" s="684"/>
      <c r="HM624" s="684"/>
      <c r="HN624" s="684"/>
      <c r="HO624" s="684"/>
      <c r="HP624" s="684"/>
      <c r="HQ624" s="684"/>
      <c r="HR624" s="684"/>
      <c r="HS624" s="684"/>
      <c r="HT624" s="684"/>
    </row>
    <row r="625" spans="1:228">
      <c r="A625" s="642" t="s">
        <v>2875</v>
      </c>
      <c r="B625" s="544" t="s">
        <v>2876</v>
      </c>
      <c r="C625" s="545">
        <v>169.4</v>
      </c>
      <c r="D625" s="588">
        <v>247.32</v>
      </c>
      <c r="E625" s="589">
        <v>203.28</v>
      </c>
      <c r="F625" s="684"/>
      <c r="G625" s="684"/>
      <c r="H625" s="684"/>
      <c r="I625" s="684"/>
      <c r="J625" s="684"/>
      <c r="K625" s="684"/>
      <c r="L625" s="684"/>
      <c r="M625" s="684"/>
      <c r="N625" s="684"/>
      <c r="O625" s="684"/>
      <c r="P625" s="684"/>
      <c r="Q625" s="684"/>
      <c r="R625" s="684"/>
      <c r="S625" s="684"/>
      <c r="T625" s="684"/>
      <c r="U625" s="684"/>
      <c r="V625" s="684"/>
      <c r="W625" s="684"/>
      <c r="X625" s="684"/>
      <c r="Y625" s="684"/>
      <c r="Z625" s="684"/>
      <c r="AA625" s="684"/>
      <c r="AB625" s="684"/>
      <c r="AC625" s="684"/>
      <c r="AD625" s="684"/>
      <c r="AE625" s="684"/>
      <c r="AF625" s="684"/>
      <c r="AG625" s="684"/>
      <c r="AH625" s="684"/>
      <c r="AI625" s="684"/>
      <c r="AJ625" s="684"/>
      <c r="AK625" s="684"/>
      <c r="AL625" s="684"/>
      <c r="AM625" s="684"/>
      <c r="AN625" s="684"/>
      <c r="AO625" s="684"/>
      <c r="AP625" s="684"/>
      <c r="AQ625" s="684"/>
      <c r="AR625" s="684"/>
      <c r="AS625" s="684"/>
      <c r="AT625" s="684"/>
      <c r="AU625" s="684"/>
      <c r="AV625" s="684"/>
      <c r="AW625" s="684"/>
      <c r="AX625" s="684"/>
      <c r="AY625" s="684"/>
      <c r="AZ625" s="684"/>
      <c r="BA625" s="684"/>
      <c r="BB625" s="684"/>
      <c r="BC625" s="684"/>
      <c r="BD625" s="684"/>
      <c r="BE625" s="684"/>
      <c r="BF625" s="684"/>
      <c r="BG625" s="684"/>
      <c r="BH625" s="684"/>
      <c r="BI625" s="684"/>
      <c r="BJ625" s="684"/>
      <c r="BK625" s="684"/>
      <c r="BL625" s="684"/>
      <c r="BM625" s="684"/>
      <c r="BN625" s="684"/>
      <c r="BO625" s="684"/>
      <c r="BP625" s="684"/>
      <c r="BQ625" s="684"/>
      <c r="BR625" s="684"/>
      <c r="BS625" s="684"/>
      <c r="BT625" s="684"/>
      <c r="BU625" s="684"/>
      <c r="BV625" s="684"/>
      <c r="BW625" s="684"/>
      <c r="BX625" s="684"/>
      <c r="BY625" s="684"/>
      <c r="BZ625" s="684"/>
      <c r="CA625" s="684"/>
      <c r="CB625" s="684"/>
      <c r="CC625" s="684"/>
      <c r="CD625" s="684"/>
      <c r="CE625" s="684"/>
      <c r="CF625" s="684"/>
      <c r="CG625" s="684"/>
      <c r="CH625" s="684"/>
      <c r="CI625" s="684"/>
      <c r="CJ625" s="684"/>
      <c r="CK625" s="684"/>
      <c r="CL625" s="684"/>
      <c r="CM625" s="684"/>
      <c r="CN625" s="684"/>
      <c r="CO625" s="684"/>
      <c r="CP625" s="684"/>
      <c r="CQ625" s="684"/>
      <c r="CR625" s="684"/>
      <c r="CS625" s="684"/>
      <c r="CT625" s="684"/>
      <c r="CU625" s="684"/>
      <c r="CV625" s="684"/>
      <c r="CW625" s="684"/>
      <c r="CX625" s="684"/>
      <c r="CY625" s="684"/>
      <c r="CZ625" s="684"/>
      <c r="DA625" s="684"/>
      <c r="DB625" s="684"/>
      <c r="DC625" s="684"/>
      <c r="DD625" s="684"/>
      <c r="DE625" s="684"/>
      <c r="DF625" s="684"/>
      <c r="DG625" s="684"/>
      <c r="DH625" s="684"/>
      <c r="DI625" s="684"/>
      <c r="DJ625" s="684"/>
      <c r="DK625" s="684"/>
      <c r="DL625" s="684"/>
      <c r="DM625" s="684"/>
      <c r="DN625" s="684"/>
      <c r="DO625" s="684"/>
      <c r="DP625" s="684"/>
      <c r="DQ625" s="684"/>
      <c r="DR625" s="684"/>
      <c r="DS625" s="684"/>
      <c r="DT625" s="684"/>
      <c r="DU625" s="684"/>
      <c r="DV625" s="684"/>
      <c r="DW625" s="684"/>
      <c r="DX625" s="684"/>
      <c r="DY625" s="684"/>
      <c r="DZ625" s="684"/>
      <c r="EA625" s="684"/>
      <c r="EB625" s="684"/>
      <c r="EC625" s="684"/>
      <c r="ED625" s="684"/>
      <c r="EE625" s="684"/>
      <c r="EF625" s="684"/>
      <c r="EG625" s="684"/>
      <c r="EH625" s="684"/>
      <c r="EI625" s="684"/>
      <c r="EJ625" s="684"/>
      <c r="EK625" s="684"/>
      <c r="EL625" s="684"/>
      <c r="EM625" s="684"/>
      <c r="EN625" s="684"/>
      <c r="EO625" s="684"/>
      <c r="EP625" s="684"/>
      <c r="EQ625" s="684"/>
      <c r="ER625" s="684"/>
      <c r="ES625" s="684"/>
      <c r="ET625" s="684"/>
      <c r="EU625" s="684"/>
      <c r="EV625" s="684"/>
      <c r="EW625" s="684"/>
      <c r="EX625" s="684"/>
      <c r="EY625" s="684"/>
      <c r="EZ625" s="684"/>
      <c r="FA625" s="684"/>
      <c r="FB625" s="684"/>
      <c r="FC625" s="684"/>
      <c r="FD625" s="684"/>
      <c r="FE625" s="684"/>
      <c r="FF625" s="684"/>
      <c r="FG625" s="684"/>
      <c r="FH625" s="684"/>
      <c r="FI625" s="684"/>
      <c r="FJ625" s="684"/>
      <c r="FK625" s="684"/>
      <c r="FL625" s="684"/>
      <c r="FM625" s="684"/>
      <c r="FN625" s="684"/>
      <c r="FO625" s="684"/>
      <c r="FP625" s="684"/>
      <c r="FQ625" s="684"/>
      <c r="FR625" s="684"/>
      <c r="FS625" s="684"/>
      <c r="FT625" s="684"/>
      <c r="FU625" s="684"/>
      <c r="FV625" s="684"/>
      <c r="FW625" s="684"/>
      <c r="FX625" s="684"/>
      <c r="FY625" s="684"/>
      <c r="FZ625" s="684"/>
      <c r="GA625" s="684"/>
      <c r="GB625" s="684"/>
      <c r="GC625" s="684"/>
      <c r="GD625" s="684"/>
      <c r="GE625" s="684"/>
      <c r="GF625" s="684"/>
      <c r="GG625" s="684"/>
      <c r="GH625" s="684"/>
      <c r="GI625" s="684"/>
      <c r="GJ625" s="684"/>
      <c r="GK625" s="684"/>
      <c r="GL625" s="684"/>
      <c r="GM625" s="684"/>
      <c r="GN625" s="684"/>
      <c r="GO625" s="684"/>
      <c r="GP625" s="684"/>
      <c r="GQ625" s="684"/>
      <c r="GR625" s="684"/>
      <c r="GS625" s="684"/>
      <c r="GT625" s="684"/>
      <c r="GU625" s="684"/>
      <c r="GV625" s="684"/>
      <c r="GW625" s="684"/>
      <c r="GX625" s="684"/>
      <c r="GY625" s="684"/>
      <c r="GZ625" s="684"/>
      <c r="HA625" s="684"/>
      <c r="HB625" s="684"/>
      <c r="HC625" s="684"/>
      <c r="HD625" s="684"/>
      <c r="HE625" s="684"/>
      <c r="HF625" s="684"/>
      <c r="HG625" s="684"/>
      <c r="HH625" s="684"/>
      <c r="HI625" s="684"/>
      <c r="HJ625" s="684"/>
      <c r="HK625" s="684"/>
      <c r="HL625" s="684"/>
      <c r="HM625" s="684"/>
      <c r="HN625" s="684"/>
      <c r="HO625" s="684"/>
      <c r="HP625" s="684"/>
      <c r="HQ625" s="684"/>
      <c r="HR625" s="684"/>
      <c r="HS625" s="684"/>
      <c r="HT625" s="684"/>
    </row>
    <row r="626" spans="1:228">
      <c r="A626" s="559" t="s">
        <v>2877</v>
      </c>
      <c r="B626" s="719" t="s">
        <v>2878</v>
      </c>
      <c r="C626" s="551">
        <v>256</v>
      </c>
      <c r="D626" s="591"/>
      <c r="E626" s="597"/>
      <c r="F626" s="684"/>
      <c r="G626" s="684"/>
      <c r="H626" s="684"/>
      <c r="I626" s="684"/>
      <c r="J626" s="684"/>
      <c r="K626" s="684"/>
      <c r="L626" s="684"/>
      <c r="M626" s="684"/>
      <c r="N626" s="684"/>
      <c r="O626" s="684"/>
      <c r="P626" s="684"/>
      <c r="Q626" s="684"/>
      <c r="R626" s="684"/>
      <c r="S626" s="684"/>
      <c r="T626" s="684"/>
      <c r="U626" s="684"/>
      <c r="V626" s="684"/>
      <c r="W626" s="684"/>
      <c r="X626" s="684"/>
      <c r="Y626" s="684"/>
      <c r="Z626" s="684"/>
      <c r="AA626" s="684"/>
      <c r="AB626" s="684"/>
      <c r="AC626" s="684"/>
      <c r="AD626" s="684"/>
      <c r="AE626" s="684"/>
      <c r="AF626" s="684"/>
      <c r="AG626" s="684"/>
      <c r="AH626" s="684"/>
      <c r="AI626" s="684"/>
      <c r="AJ626" s="684"/>
      <c r="AK626" s="684"/>
      <c r="AL626" s="684"/>
      <c r="AM626" s="684"/>
      <c r="AN626" s="684"/>
      <c r="AO626" s="684"/>
      <c r="AP626" s="684"/>
      <c r="AQ626" s="684"/>
      <c r="AR626" s="684"/>
      <c r="AS626" s="684"/>
      <c r="AT626" s="684"/>
      <c r="AU626" s="684"/>
      <c r="AV626" s="684"/>
      <c r="AW626" s="684"/>
      <c r="AX626" s="684"/>
      <c r="AY626" s="684"/>
      <c r="AZ626" s="684"/>
      <c r="BA626" s="684"/>
      <c r="BB626" s="684"/>
      <c r="BC626" s="684"/>
      <c r="BD626" s="684"/>
      <c r="BE626" s="684"/>
      <c r="BF626" s="684"/>
      <c r="BG626" s="684"/>
      <c r="BH626" s="684"/>
      <c r="BI626" s="684"/>
      <c r="BJ626" s="684"/>
      <c r="BK626" s="684"/>
      <c r="BL626" s="684"/>
      <c r="BM626" s="684"/>
      <c r="BN626" s="684"/>
      <c r="BO626" s="684"/>
      <c r="BP626" s="684"/>
      <c r="BQ626" s="684"/>
      <c r="BR626" s="684"/>
      <c r="BS626" s="684"/>
      <c r="BT626" s="684"/>
      <c r="BU626" s="684"/>
      <c r="BV626" s="684"/>
      <c r="BW626" s="684"/>
      <c r="BX626" s="684"/>
      <c r="BY626" s="684"/>
      <c r="BZ626" s="684"/>
      <c r="CA626" s="684"/>
      <c r="CB626" s="684"/>
      <c r="CC626" s="684"/>
      <c r="CD626" s="684"/>
      <c r="CE626" s="684"/>
      <c r="CF626" s="684"/>
      <c r="CG626" s="684"/>
      <c r="CH626" s="684"/>
      <c r="CI626" s="684"/>
      <c r="CJ626" s="684"/>
      <c r="CK626" s="684"/>
      <c r="CL626" s="684"/>
      <c r="CM626" s="684"/>
      <c r="CN626" s="684"/>
      <c r="CO626" s="684"/>
      <c r="CP626" s="684"/>
      <c r="CQ626" s="684"/>
      <c r="CR626" s="684"/>
      <c r="CS626" s="684"/>
      <c r="CT626" s="684"/>
      <c r="CU626" s="684"/>
      <c r="CV626" s="684"/>
      <c r="CW626" s="684"/>
      <c r="CX626" s="684"/>
      <c r="CY626" s="684"/>
      <c r="CZ626" s="684"/>
      <c r="DA626" s="684"/>
      <c r="DB626" s="684"/>
      <c r="DC626" s="684"/>
      <c r="DD626" s="684"/>
      <c r="DE626" s="684"/>
      <c r="DF626" s="684"/>
      <c r="DG626" s="684"/>
      <c r="DH626" s="684"/>
      <c r="DI626" s="684"/>
      <c r="DJ626" s="684"/>
      <c r="DK626" s="684"/>
      <c r="DL626" s="684"/>
      <c r="DM626" s="684"/>
      <c r="DN626" s="684"/>
      <c r="DO626" s="684"/>
      <c r="DP626" s="684"/>
      <c r="DQ626" s="684"/>
      <c r="DR626" s="684"/>
      <c r="DS626" s="684"/>
      <c r="DT626" s="684"/>
      <c r="DU626" s="684"/>
      <c r="DV626" s="684"/>
      <c r="DW626" s="684"/>
      <c r="DX626" s="684"/>
      <c r="DY626" s="684"/>
      <c r="DZ626" s="684"/>
      <c r="EA626" s="684"/>
      <c r="EB626" s="684"/>
      <c r="EC626" s="684"/>
      <c r="ED626" s="684"/>
      <c r="EE626" s="684"/>
      <c r="EF626" s="684"/>
      <c r="EG626" s="684"/>
      <c r="EH626" s="684"/>
      <c r="EI626" s="684"/>
      <c r="EJ626" s="684"/>
      <c r="EK626" s="684"/>
      <c r="EL626" s="684"/>
      <c r="EM626" s="684"/>
      <c r="EN626" s="684"/>
      <c r="EO626" s="684"/>
      <c r="EP626" s="684"/>
      <c r="EQ626" s="684"/>
      <c r="ER626" s="684"/>
      <c r="ES626" s="684"/>
      <c r="ET626" s="684"/>
      <c r="EU626" s="684"/>
      <c r="EV626" s="684"/>
      <c r="EW626" s="684"/>
      <c r="EX626" s="684"/>
      <c r="EY626" s="684"/>
      <c r="EZ626" s="684"/>
      <c r="FA626" s="684"/>
      <c r="FB626" s="684"/>
      <c r="FC626" s="684"/>
      <c r="FD626" s="684"/>
      <c r="FE626" s="684"/>
      <c r="FF626" s="684"/>
      <c r="FG626" s="684"/>
      <c r="FH626" s="684"/>
      <c r="FI626" s="684"/>
      <c r="FJ626" s="684"/>
      <c r="FK626" s="684"/>
      <c r="FL626" s="684"/>
      <c r="FM626" s="684"/>
      <c r="FN626" s="684"/>
      <c r="FO626" s="684"/>
      <c r="FP626" s="684"/>
      <c r="FQ626" s="684"/>
      <c r="FR626" s="684"/>
      <c r="FS626" s="684"/>
      <c r="FT626" s="684"/>
      <c r="FU626" s="684"/>
      <c r="FV626" s="684"/>
      <c r="FW626" s="684"/>
      <c r="FX626" s="684"/>
      <c r="FY626" s="684"/>
      <c r="FZ626" s="684"/>
      <c r="GA626" s="684"/>
      <c r="GB626" s="684"/>
      <c r="GC626" s="684"/>
      <c r="GD626" s="684"/>
      <c r="GE626" s="684"/>
      <c r="GF626" s="684"/>
      <c r="GG626" s="684"/>
      <c r="GH626" s="684"/>
      <c r="GI626" s="684"/>
      <c r="GJ626" s="684"/>
      <c r="GK626" s="684"/>
      <c r="GL626" s="684"/>
      <c r="GM626" s="684"/>
      <c r="GN626" s="684"/>
      <c r="GO626" s="684"/>
      <c r="GP626" s="684"/>
      <c r="GQ626" s="684"/>
      <c r="GR626" s="684"/>
      <c r="GS626" s="684"/>
      <c r="GT626" s="684"/>
      <c r="GU626" s="684"/>
      <c r="GV626" s="684"/>
      <c r="GW626" s="684"/>
      <c r="GX626" s="684"/>
      <c r="GY626" s="684"/>
      <c r="GZ626" s="684"/>
      <c r="HA626" s="684"/>
      <c r="HB626" s="684"/>
      <c r="HC626" s="684"/>
      <c r="HD626" s="684"/>
      <c r="HE626" s="684"/>
      <c r="HF626" s="684"/>
      <c r="HG626" s="684"/>
      <c r="HH626" s="684"/>
      <c r="HI626" s="684"/>
      <c r="HJ626" s="684"/>
      <c r="HK626" s="684"/>
      <c r="HL626" s="684"/>
      <c r="HM626" s="684"/>
      <c r="HN626" s="684"/>
      <c r="HO626" s="684"/>
      <c r="HP626" s="684"/>
      <c r="HQ626" s="684"/>
      <c r="HR626" s="684"/>
      <c r="HS626" s="684"/>
      <c r="HT626" s="684"/>
    </row>
    <row r="627" spans="1:228">
      <c r="A627" s="559" t="s">
        <v>2879</v>
      </c>
      <c r="B627" s="719" t="s">
        <v>2880</v>
      </c>
      <c r="C627" s="551">
        <v>126</v>
      </c>
      <c r="D627" s="591"/>
      <c r="E627" s="597"/>
      <c r="F627" s="684"/>
      <c r="G627" s="684"/>
      <c r="H627" s="684"/>
      <c r="I627" s="684"/>
      <c r="J627" s="684"/>
      <c r="K627" s="684"/>
      <c r="L627" s="684"/>
      <c r="M627" s="684"/>
      <c r="N627" s="684"/>
      <c r="O627" s="684"/>
      <c r="P627" s="684"/>
      <c r="Q627" s="684"/>
      <c r="R627" s="684"/>
      <c r="S627" s="684"/>
      <c r="T627" s="684"/>
      <c r="U627" s="684"/>
      <c r="V627" s="684"/>
      <c r="W627" s="684"/>
      <c r="X627" s="684"/>
      <c r="Y627" s="684"/>
      <c r="Z627" s="684"/>
      <c r="AA627" s="684"/>
      <c r="AB627" s="684"/>
      <c r="AC627" s="684"/>
      <c r="AD627" s="684"/>
      <c r="AE627" s="684"/>
      <c r="AF627" s="684"/>
      <c r="AG627" s="684"/>
      <c r="AH627" s="684"/>
      <c r="AI627" s="684"/>
      <c r="AJ627" s="684"/>
      <c r="AK627" s="684"/>
      <c r="AL627" s="684"/>
      <c r="AM627" s="684"/>
      <c r="AN627" s="684"/>
      <c r="AO627" s="684"/>
      <c r="AP627" s="684"/>
      <c r="AQ627" s="684"/>
      <c r="AR627" s="684"/>
      <c r="AS627" s="684"/>
      <c r="AT627" s="684"/>
      <c r="AU627" s="684"/>
      <c r="AV627" s="684"/>
      <c r="AW627" s="684"/>
      <c r="AX627" s="684"/>
      <c r="AY627" s="684"/>
      <c r="AZ627" s="684"/>
      <c r="BA627" s="684"/>
      <c r="BB627" s="684"/>
      <c r="BC627" s="684"/>
      <c r="BD627" s="684"/>
      <c r="BE627" s="684"/>
      <c r="BF627" s="684"/>
      <c r="BG627" s="684"/>
      <c r="BH627" s="684"/>
      <c r="BI627" s="684"/>
      <c r="BJ627" s="684"/>
      <c r="BK627" s="684"/>
      <c r="BL627" s="684"/>
      <c r="BM627" s="684"/>
      <c r="BN627" s="684"/>
      <c r="BO627" s="684"/>
      <c r="BP627" s="684"/>
      <c r="BQ627" s="684"/>
      <c r="BR627" s="684"/>
      <c r="BS627" s="684"/>
      <c r="BT627" s="684"/>
      <c r="BU627" s="684"/>
      <c r="BV627" s="684"/>
      <c r="BW627" s="684"/>
      <c r="BX627" s="684"/>
      <c r="BY627" s="684"/>
      <c r="BZ627" s="684"/>
      <c r="CA627" s="684"/>
      <c r="CB627" s="684"/>
      <c r="CC627" s="684"/>
      <c r="CD627" s="684"/>
      <c r="CE627" s="684"/>
      <c r="CF627" s="684"/>
      <c r="CG627" s="684"/>
      <c r="CH627" s="684"/>
      <c r="CI627" s="684"/>
      <c r="CJ627" s="684"/>
      <c r="CK627" s="684"/>
      <c r="CL627" s="684"/>
      <c r="CM627" s="684"/>
      <c r="CN627" s="684"/>
      <c r="CO627" s="684"/>
      <c r="CP627" s="684"/>
      <c r="CQ627" s="684"/>
      <c r="CR627" s="684"/>
      <c r="CS627" s="684"/>
      <c r="CT627" s="684"/>
      <c r="CU627" s="684"/>
      <c r="CV627" s="684"/>
      <c r="CW627" s="684"/>
      <c r="CX627" s="684"/>
      <c r="CY627" s="684"/>
      <c r="CZ627" s="684"/>
      <c r="DA627" s="684"/>
      <c r="DB627" s="684"/>
      <c r="DC627" s="684"/>
      <c r="DD627" s="684"/>
      <c r="DE627" s="684"/>
      <c r="DF627" s="684"/>
      <c r="DG627" s="684"/>
      <c r="DH627" s="684"/>
      <c r="DI627" s="684"/>
      <c r="DJ627" s="684"/>
      <c r="DK627" s="684"/>
      <c r="DL627" s="684"/>
      <c r="DM627" s="684"/>
      <c r="DN627" s="684"/>
      <c r="DO627" s="684"/>
      <c r="DP627" s="684"/>
      <c r="DQ627" s="684"/>
      <c r="DR627" s="684"/>
      <c r="DS627" s="684"/>
      <c r="DT627" s="684"/>
      <c r="DU627" s="684"/>
      <c r="DV627" s="684"/>
      <c r="DW627" s="684"/>
      <c r="DX627" s="684"/>
      <c r="DY627" s="684"/>
      <c r="DZ627" s="684"/>
      <c r="EA627" s="684"/>
      <c r="EB627" s="684"/>
      <c r="EC627" s="684"/>
      <c r="ED627" s="684"/>
      <c r="EE627" s="684"/>
      <c r="EF627" s="684"/>
      <c r="EG627" s="684"/>
      <c r="EH627" s="684"/>
      <c r="EI627" s="684"/>
      <c r="EJ627" s="684"/>
      <c r="EK627" s="684"/>
      <c r="EL627" s="684"/>
      <c r="EM627" s="684"/>
      <c r="EN627" s="684"/>
      <c r="EO627" s="684"/>
      <c r="EP627" s="684"/>
      <c r="EQ627" s="684"/>
      <c r="ER627" s="684"/>
      <c r="ES627" s="684"/>
      <c r="ET627" s="684"/>
      <c r="EU627" s="684"/>
      <c r="EV627" s="684"/>
      <c r="EW627" s="684"/>
      <c r="EX627" s="684"/>
      <c r="EY627" s="684"/>
      <c r="EZ627" s="684"/>
      <c r="FA627" s="684"/>
      <c r="FB627" s="684"/>
      <c r="FC627" s="684"/>
      <c r="FD627" s="684"/>
      <c r="FE627" s="684"/>
      <c r="FF627" s="684"/>
      <c r="FG627" s="684"/>
      <c r="FH627" s="684"/>
      <c r="FI627" s="684"/>
      <c r="FJ627" s="684"/>
      <c r="FK627" s="684"/>
      <c r="FL627" s="684"/>
      <c r="FM627" s="684"/>
      <c r="FN627" s="684"/>
      <c r="FO627" s="684"/>
      <c r="FP627" s="684"/>
      <c r="FQ627" s="684"/>
      <c r="FR627" s="684"/>
      <c r="FS627" s="684"/>
      <c r="FT627" s="684"/>
      <c r="FU627" s="684"/>
      <c r="FV627" s="684"/>
      <c r="FW627" s="684"/>
      <c r="FX627" s="684"/>
      <c r="FY627" s="684"/>
      <c r="FZ627" s="684"/>
      <c r="GA627" s="684"/>
      <c r="GB627" s="684"/>
      <c r="GC627" s="684"/>
      <c r="GD627" s="684"/>
      <c r="GE627" s="684"/>
      <c r="GF627" s="684"/>
      <c r="GG627" s="684"/>
      <c r="GH627" s="684"/>
      <c r="GI627" s="684"/>
      <c r="GJ627" s="684"/>
      <c r="GK627" s="684"/>
      <c r="GL627" s="684"/>
      <c r="GM627" s="684"/>
      <c r="GN627" s="684"/>
      <c r="GO627" s="684"/>
      <c r="GP627" s="684"/>
      <c r="GQ627" s="684"/>
      <c r="GR627" s="684"/>
      <c r="GS627" s="684"/>
      <c r="GT627" s="684"/>
      <c r="GU627" s="684"/>
      <c r="GV627" s="684"/>
      <c r="GW627" s="684"/>
      <c r="GX627" s="684"/>
      <c r="GY627" s="684"/>
      <c r="GZ627" s="684"/>
      <c r="HA627" s="684"/>
      <c r="HB627" s="684"/>
      <c r="HC627" s="684"/>
      <c r="HD627" s="684"/>
      <c r="HE627" s="684"/>
      <c r="HF627" s="684"/>
      <c r="HG627" s="684"/>
      <c r="HH627" s="684"/>
      <c r="HI627" s="684"/>
      <c r="HJ627" s="684"/>
      <c r="HK627" s="684"/>
      <c r="HL627" s="684"/>
      <c r="HM627" s="684"/>
      <c r="HN627" s="684"/>
      <c r="HO627" s="684"/>
      <c r="HP627" s="684"/>
      <c r="HQ627" s="684"/>
      <c r="HR627" s="684"/>
      <c r="HS627" s="684"/>
      <c r="HT627" s="684"/>
    </row>
    <row r="628" spans="1:228">
      <c r="A628" s="559" t="s">
        <v>2881</v>
      </c>
      <c r="B628" s="719" t="s">
        <v>2882</v>
      </c>
      <c r="C628" s="611">
        <v>151</v>
      </c>
      <c r="D628" s="623">
        <v>220.46</v>
      </c>
      <c r="E628" s="624">
        <v>181.2</v>
      </c>
      <c r="F628" s="684"/>
      <c r="G628" s="684"/>
      <c r="H628" s="684"/>
      <c r="I628" s="684"/>
      <c r="J628" s="684"/>
      <c r="K628" s="684"/>
      <c r="L628" s="684"/>
      <c r="M628" s="684"/>
      <c r="N628" s="684"/>
      <c r="O628" s="684"/>
      <c r="P628" s="684"/>
      <c r="Q628" s="684"/>
      <c r="R628" s="684"/>
      <c r="S628" s="684"/>
      <c r="T628" s="684"/>
      <c r="U628" s="684"/>
      <c r="V628" s="684"/>
      <c r="W628" s="684"/>
      <c r="X628" s="684"/>
      <c r="Y628" s="684"/>
      <c r="Z628" s="684"/>
      <c r="AA628" s="684"/>
      <c r="AB628" s="684"/>
      <c r="AC628" s="684"/>
      <c r="AD628" s="684"/>
      <c r="AE628" s="684"/>
      <c r="AF628" s="684"/>
      <c r="AG628" s="684"/>
      <c r="AH628" s="684"/>
      <c r="AI628" s="684"/>
      <c r="AJ628" s="684"/>
      <c r="AK628" s="684"/>
      <c r="AL628" s="684"/>
      <c r="AM628" s="684"/>
      <c r="AN628" s="684"/>
      <c r="AO628" s="684"/>
      <c r="AP628" s="684"/>
      <c r="AQ628" s="684"/>
      <c r="AR628" s="684"/>
      <c r="AS628" s="684"/>
      <c r="AT628" s="684"/>
      <c r="AU628" s="684"/>
      <c r="AV628" s="684"/>
      <c r="AW628" s="684"/>
      <c r="AX628" s="684"/>
      <c r="AY628" s="684"/>
      <c r="AZ628" s="684"/>
      <c r="BA628" s="684"/>
      <c r="BB628" s="684"/>
      <c r="BC628" s="684"/>
      <c r="BD628" s="684"/>
      <c r="BE628" s="684"/>
      <c r="BF628" s="684"/>
      <c r="BG628" s="684"/>
      <c r="BH628" s="684"/>
      <c r="BI628" s="684"/>
      <c r="BJ628" s="684"/>
      <c r="BK628" s="684"/>
      <c r="BL628" s="684"/>
      <c r="BM628" s="684"/>
      <c r="BN628" s="684"/>
      <c r="BO628" s="684"/>
      <c r="BP628" s="684"/>
      <c r="BQ628" s="684"/>
      <c r="BR628" s="684"/>
      <c r="BS628" s="684"/>
      <c r="BT628" s="684"/>
      <c r="BU628" s="684"/>
      <c r="BV628" s="684"/>
      <c r="BW628" s="684"/>
      <c r="BX628" s="684"/>
      <c r="BY628" s="684"/>
      <c r="BZ628" s="684"/>
      <c r="CA628" s="684"/>
      <c r="CB628" s="684"/>
      <c r="CC628" s="684"/>
      <c r="CD628" s="684"/>
      <c r="CE628" s="684"/>
      <c r="CF628" s="684"/>
      <c r="CG628" s="684"/>
      <c r="CH628" s="684"/>
      <c r="CI628" s="684"/>
      <c r="CJ628" s="684"/>
      <c r="CK628" s="684"/>
      <c r="CL628" s="684"/>
      <c r="CM628" s="684"/>
      <c r="CN628" s="684"/>
      <c r="CO628" s="684"/>
      <c r="CP628" s="684"/>
      <c r="CQ628" s="684"/>
      <c r="CR628" s="684"/>
      <c r="CS628" s="684"/>
      <c r="CT628" s="684"/>
      <c r="CU628" s="684"/>
      <c r="CV628" s="684"/>
      <c r="CW628" s="684"/>
      <c r="CX628" s="684"/>
      <c r="CY628" s="684"/>
      <c r="CZ628" s="684"/>
      <c r="DA628" s="684"/>
      <c r="DB628" s="684"/>
      <c r="DC628" s="684"/>
      <c r="DD628" s="684"/>
      <c r="DE628" s="684"/>
      <c r="DF628" s="684"/>
      <c r="DG628" s="684"/>
      <c r="DH628" s="684"/>
      <c r="DI628" s="684"/>
      <c r="DJ628" s="684"/>
      <c r="DK628" s="684"/>
      <c r="DL628" s="684"/>
      <c r="DM628" s="684"/>
      <c r="DN628" s="684"/>
      <c r="DO628" s="684"/>
      <c r="DP628" s="684"/>
      <c r="DQ628" s="684"/>
      <c r="DR628" s="684"/>
      <c r="DS628" s="684"/>
      <c r="DT628" s="684"/>
      <c r="DU628" s="684"/>
      <c r="DV628" s="684"/>
      <c r="DW628" s="684"/>
      <c r="DX628" s="684"/>
      <c r="DY628" s="684"/>
      <c r="DZ628" s="684"/>
      <c r="EA628" s="684"/>
      <c r="EB628" s="684"/>
      <c r="EC628" s="684"/>
      <c r="ED628" s="684"/>
      <c r="EE628" s="684"/>
      <c r="EF628" s="684"/>
      <c r="EG628" s="684"/>
      <c r="EH628" s="684"/>
      <c r="EI628" s="684"/>
      <c r="EJ628" s="684"/>
      <c r="EK628" s="684"/>
      <c r="EL628" s="684"/>
      <c r="EM628" s="684"/>
      <c r="EN628" s="684"/>
      <c r="EO628" s="684"/>
      <c r="EP628" s="684"/>
      <c r="EQ628" s="684"/>
      <c r="ER628" s="684"/>
      <c r="ES628" s="684"/>
      <c r="ET628" s="684"/>
      <c r="EU628" s="684"/>
      <c r="EV628" s="684"/>
      <c r="EW628" s="684"/>
      <c r="EX628" s="684"/>
      <c r="EY628" s="684"/>
      <c r="EZ628" s="684"/>
      <c r="FA628" s="684"/>
      <c r="FB628" s="684"/>
      <c r="FC628" s="684"/>
      <c r="FD628" s="684"/>
      <c r="FE628" s="684"/>
      <c r="FF628" s="684"/>
      <c r="FG628" s="684"/>
      <c r="FH628" s="684"/>
      <c r="FI628" s="684"/>
      <c r="FJ628" s="684"/>
      <c r="FK628" s="684"/>
      <c r="FL628" s="684"/>
      <c r="FM628" s="684"/>
      <c r="FN628" s="684"/>
      <c r="FO628" s="684"/>
      <c r="FP628" s="684"/>
      <c r="FQ628" s="684"/>
      <c r="FR628" s="684"/>
      <c r="FS628" s="684"/>
      <c r="FT628" s="684"/>
      <c r="FU628" s="684"/>
      <c r="FV628" s="684"/>
      <c r="FW628" s="684"/>
      <c r="FX628" s="684"/>
      <c r="FY628" s="684"/>
      <c r="FZ628" s="684"/>
      <c r="GA628" s="684"/>
      <c r="GB628" s="684"/>
      <c r="GC628" s="684"/>
      <c r="GD628" s="684"/>
      <c r="GE628" s="684"/>
      <c r="GF628" s="684"/>
      <c r="GG628" s="684"/>
      <c r="GH628" s="684"/>
      <c r="GI628" s="684"/>
      <c r="GJ628" s="684"/>
      <c r="GK628" s="684"/>
      <c r="GL628" s="684"/>
      <c r="GM628" s="684"/>
      <c r="GN628" s="684"/>
      <c r="GO628" s="684"/>
      <c r="GP628" s="684"/>
      <c r="GQ628" s="684"/>
      <c r="GR628" s="684"/>
      <c r="GS628" s="684"/>
      <c r="GT628" s="684"/>
      <c r="GU628" s="684"/>
      <c r="GV628" s="684"/>
      <c r="GW628" s="684"/>
      <c r="GX628" s="684"/>
      <c r="GY628" s="684"/>
      <c r="GZ628" s="684"/>
      <c r="HA628" s="684"/>
      <c r="HB628" s="684"/>
      <c r="HC628" s="684"/>
      <c r="HD628" s="684"/>
      <c r="HE628" s="684"/>
      <c r="HF628" s="684"/>
      <c r="HG628" s="684"/>
      <c r="HH628" s="684"/>
      <c r="HI628" s="684"/>
      <c r="HJ628" s="684"/>
      <c r="HK628" s="684"/>
      <c r="HL628" s="684"/>
      <c r="HM628" s="684"/>
      <c r="HN628" s="684"/>
      <c r="HO628" s="684"/>
      <c r="HP628" s="684"/>
      <c r="HQ628" s="684"/>
      <c r="HR628" s="684"/>
      <c r="HS628" s="684"/>
      <c r="HT628" s="684"/>
    </row>
    <row r="629" spans="1:228">
      <c r="A629" s="559" t="s">
        <v>2883</v>
      </c>
      <c r="B629" s="719" t="s">
        <v>2884</v>
      </c>
      <c r="C629" s="611">
        <v>158</v>
      </c>
      <c r="D629" s="623">
        <v>230.68</v>
      </c>
      <c r="E629" s="624">
        <v>189.6</v>
      </c>
      <c r="F629" s="684"/>
      <c r="G629" s="684"/>
      <c r="H629" s="684"/>
      <c r="I629" s="684"/>
      <c r="J629" s="684"/>
      <c r="K629" s="684"/>
      <c r="L629" s="684"/>
      <c r="M629" s="684"/>
      <c r="N629" s="684"/>
      <c r="O629" s="684"/>
      <c r="P629" s="684"/>
      <c r="Q629" s="684"/>
      <c r="R629" s="684"/>
      <c r="S629" s="684"/>
      <c r="T629" s="684"/>
      <c r="U629" s="684"/>
      <c r="V629" s="684"/>
      <c r="W629" s="684"/>
      <c r="X629" s="684"/>
      <c r="Y629" s="684"/>
      <c r="Z629" s="684"/>
      <c r="AA629" s="684"/>
      <c r="AB629" s="684"/>
      <c r="AC629" s="684"/>
      <c r="AD629" s="684"/>
      <c r="AE629" s="684"/>
      <c r="AF629" s="684"/>
      <c r="AG629" s="684"/>
      <c r="AH629" s="684"/>
      <c r="AI629" s="684"/>
      <c r="AJ629" s="684"/>
      <c r="AK629" s="684"/>
      <c r="AL629" s="684"/>
      <c r="AM629" s="684"/>
      <c r="AN629" s="684"/>
      <c r="AO629" s="684"/>
      <c r="AP629" s="684"/>
      <c r="AQ629" s="684"/>
      <c r="AR629" s="684"/>
      <c r="AS629" s="684"/>
      <c r="AT629" s="684"/>
      <c r="AU629" s="684"/>
      <c r="AV629" s="684"/>
      <c r="AW629" s="684"/>
      <c r="AX629" s="684"/>
      <c r="AY629" s="684"/>
      <c r="AZ629" s="684"/>
      <c r="BA629" s="684"/>
      <c r="BB629" s="684"/>
      <c r="BC629" s="684"/>
      <c r="BD629" s="684"/>
      <c r="BE629" s="684"/>
      <c r="BF629" s="684"/>
      <c r="BG629" s="684"/>
      <c r="BH629" s="684"/>
      <c r="BI629" s="684"/>
      <c r="BJ629" s="684"/>
      <c r="BK629" s="684"/>
      <c r="BL629" s="684"/>
      <c r="BM629" s="684"/>
      <c r="BN629" s="684"/>
      <c r="BO629" s="684"/>
      <c r="BP629" s="684"/>
      <c r="BQ629" s="684"/>
      <c r="BR629" s="684"/>
      <c r="BS629" s="684"/>
      <c r="BT629" s="684"/>
      <c r="BU629" s="684"/>
      <c r="BV629" s="684"/>
      <c r="BW629" s="684"/>
      <c r="BX629" s="684"/>
      <c r="BY629" s="684"/>
      <c r="BZ629" s="684"/>
      <c r="CA629" s="684"/>
      <c r="CB629" s="684"/>
      <c r="CC629" s="684"/>
      <c r="CD629" s="684"/>
      <c r="CE629" s="684"/>
      <c r="CF629" s="684"/>
      <c r="CG629" s="684"/>
      <c r="CH629" s="684"/>
      <c r="CI629" s="684"/>
      <c r="CJ629" s="684"/>
      <c r="CK629" s="684"/>
      <c r="CL629" s="684"/>
      <c r="CM629" s="684"/>
      <c r="CN629" s="684"/>
      <c r="CO629" s="684"/>
      <c r="CP629" s="684"/>
      <c r="CQ629" s="684"/>
      <c r="CR629" s="684"/>
      <c r="CS629" s="684"/>
      <c r="CT629" s="684"/>
      <c r="CU629" s="684"/>
      <c r="CV629" s="684"/>
      <c r="CW629" s="684"/>
      <c r="CX629" s="684"/>
      <c r="CY629" s="684"/>
      <c r="CZ629" s="684"/>
      <c r="DA629" s="684"/>
      <c r="DB629" s="684"/>
      <c r="DC629" s="684"/>
      <c r="DD629" s="684"/>
      <c r="DE629" s="684"/>
      <c r="DF629" s="684"/>
      <c r="DG629" s="684"/>
      <c r="DH629" s="684"/>
      <c r="DI629" s="684"/>
      <c r="DJ629" s="684"/>
      <c r="DK629" s="684"/>
      <c r="DL629" s="684"/>
      <c r="DM629" s="684"/>
      <c r="DN629" s="684"/>
      <c r="DO629" s="684"/>
      <c r="DP629" s="684"/>
      <c r="DQ629" s="684"/>
      <c r="DR629" s="684"/>
      <c r="DS629" s="684"/>
      <c r="DT629" s="684"/>
      <c r="DU629" s="684"/>
      <c r="DV629" s="684"/>
      <c r="DW629" s="684"/>
      <c r="DX629" s="684"/>
      <c r="DY629" s="684"/>
      <c r="DZ629" s="684"/>
      <c r="EA629" s="684"/>
      <c r="EB629" s="684"/>
      <c r="EC629" s="684"/>
      <c r="ED629" s="684"/>
      <c r="EE629" s="684"/>
      <c r="EF629" s="684"/>
      <c r="EG629" s="684"/>
      <c r="EH629" s="684"/>
      <c r="EI629" s="684"/>
      <c r="EJ629" s="684"/>
      <c r="EK629" s="684"/>
      <c r="EL629" s="684"/>
      <c r="EM629" s="684"/>
      <c r="EN629" s="684"/>
      <c r="EO629" s="684"/>
      <c r="EP629" s="684"/>
      <c r="EQ629" s="684"/>
      <c r="ER629" s="684"/>
      <c r="ES629" s="684"/>
      <c r="ET629" s="684"/>
      <c r="EU629" s="684"/>
      <c r="EV629" s="684"/>
      <c r="EW629" s="684"/>
      <c r="EX629" s="684"/>
      <c r="EY629" s="684"/>
      <c r="EZ629" s="684"/>
      <c r="FA629" s="684"/>
      <c r="FB629" s="684"/>
      <c r="FC629" s="684"/>
      <c r="FD629" s="684"/>
      <c r="FE629" s="684"/>
      <c r="FF629" s="684"/>
      <c r="FG629" s="684"/>
      <c r="FH629" s="684"/>
      <c r="FI629" s="684"/>
      <c r="FJ629" s="684"/>
      <c r="FK629" s="684"/>
      <c r="FL629" s="684"/>
      <c r="FM629" s="684"/>
      <c r="FN629" s="684"/>
      <c r="FO629" s="684"/>
      <c r="FP629" s="684"/>
      <c r="FQ629" s="684"/>
      <c r="FR629" s="684"/>
      <c r="FS629" s="684"/>
      <c r="FT629" s="684"/>
      <c r="FU629" s="684"/>
      <c r="FV629" s="684"/>
      <c r="FW629" s="684"/>
      <c r="FX629" s="684"/>
      <c r="FY629" s="684"/>
      <c r="FZ629" s="684"/>
      <c r="GA629" s="684"/>
      <c r="GB629" s="684"/>
      <c r="GC629" s="684"/>
      <c r="GD629" s="684"/>
      <c r="GE629" s="684"/>
      <c r="GF629" s="684"/>
      <c r="GG629" s="684"/>
      <c r="GH629" s="684"/>
      <c r="GI629" s="684"/>
      <c r="GJ629" s="684"/>
      <c r="GK629" s="684"/>
      <c r="GL629" s="684"/>
      <c r="GM629" s="684"/>
      <c r="GN629" s="684"/>
      <c r="GO629" s="684"/>
      <c r="GP629" s="684"/>
      <c r="GQ629" s="684"/>
      <c r="GR629" s="684"/>
      <c r="GS629" s="684"/>
      <c r="GT629" s="684"/>
      <c r="GU629" s="684"/>
      <c r="GV629" s="684"/>
      <c r="GW629" s="684"/>
      <c r="GX629" s="684"/>
      <c r="GY629" s="684"/>
      <c r="GZ629" s="684"/>
      <c r="HA629" s="684"/>
      <c r="HB629" s="684"/>
      <c r="HC629" s="684"/>
      <c r="HD629" s="684"/>
      <c r="HE629" s="684"/>
      <c r="HF629" s="684"/>
      <c r="HG629" s="684"/>
      <c r="HH629" s="684"/>
      <c r="HI629" s="684"/>
      <c r="HJ629" s="684"/>
      <c r="HK629" s="684"/>
      <c r="HL629" s="684"/>
      <c r="HM629" s="684"/>
      <c r="HN629" s="684"/>
      <c r="HO629" s="684"/>
      <c r="HP629" s="684"/>
      <c r="HQ629" s="684"/>
      <c r="HR629" s="684"/>
      <c r="HS629" s="684"/>
      <c r="HT629" s="684"/>
    </row>
    <row r="630" spans="1:228">
      <c r="A630" s="543" t="s">
        <v>2885</v>
      </c>
      <c r="B630" s="544" t="s">
        <v>2886</v>
      </c>
      <c r="C630" s="555">
        <v>151</v>
      </c>
      <c r="D630" s="623">
        <v>220.46</v>
      </c>
      <c r="E630" s="624">
        <v>181.2</v>
      </c>
      <c r="F630" s="684"/>
      <c r="G630" s="684"/>
      <c r="H630" s="684"/>
      <c r="I630" s="684"/>
      <c r="J630" s="684"/>
      <c r="K630" s="684"/>
      <c r="L630" s="684"/>
      <c r="M630" s="684"/>
      <c r="N630" s="684"/>
      <c r="O630" s="684"/>
      <c r="P630" s="684"/>
      <c r="Q630" s="684"/>
      <c r="R630" s="684"/>
      <c r="S630" s="684"/>
      <c r="T630" s="684"/>
      <c r="U630" s="684"/>
      <c r="V630" s="684"/>
      <c r="W630" s="684"/>
      <c r="X630" s="684"/>
      <c r="Y630" s="684"/>
      <c r="Z630" s="684"/>
      <c r="AA630" s="684"/>
      <c r="AB630" s="684"/>
      <c r="AC630" s="684"/>
      <c r="AD630" s="684"/>
      <c r="AE630" s="684"/>
      <c r="AF630" s="684"/>
      <c r="AG630" s="684"/>
      <c r="AH630" s="684"/>
      <c r="AI630" s="684"/>
      <c r="AJ630" s="684"/>
      <c r="AK630" s="684"/>
      <c r="AL630" s="684"/>
      <c r="AM630" s="684"/>
      <c r="AN630" s="684"/>
      <c r="AO630" s="684"/>
      <c r="AP630" s="684"/>
      <c r="AQ630" s="684"/>
      <c r="AR630" s="684"/>
      <c r="AS630" s="684"/>
      <c r="AT630" s="684"/>
      <c r="AU630" s="684"/>
      <c r="AV630" s="684"/>
      <c r="AW630" s="684"/>
      <c r="AX630" s="684"/>
      <c r="AY630" s="684"/>
      <c r="AZ630" s="684"/>
      <c r="BA630" s="684"/>
      <c r="BB630" s="684"/>
      <c r="BC630" s="684"/>
      <c r="BD630" s="684"/>
      <c r="BE630" s="684"/>
      <c r="BF630" s="684"/>
      <c r="BG630" s="684"/>
      <c r="BH630" s="684"/>
      <c r="BI630" s="684"/>
      <c r="BJ630" s="684"/>
      <c r="BK630" s="684"/>
      <c r="BL630" s="684"/>
      <c r="BM630" s="684"/>
      <c r="BN630" s="684"/>
      <c r="BO630" s="684"/>
      <c r="BP630" s="684"/>
      <c r="BQ630" s="684"/>
      <c r="BR630" s="684"/>
      <c r="BS630" s="684"/>
      <c r="BT630" s="684"/>
      <c r="BU630" s="684"/>
      <c r="BV630" s="684"/>
      <c r="BW630" s="684"/>
      <c r="BX630" s="684"/>
      <c r="BY630" s="684"/>
      <c r="BZ630" s="684"/>
      <c r="CA630" s="684"/>
      <c r="CB630" s="684"/>
      <c r="CC630" s="684"/>
      <c r="CD630" s="684"/>
      <c r="CE630" s="684"/>
      <c r="CF630" s="684"/>
      <c r="CG630" s="684"/>
      <c r="CH630" s="684"/>
      <c r="CI630" s="684"/>
      <c r="CJ630" s="684"/>
      <c r="CK630" s="684"/>
      <c r="CL630" s="684"/>
      <c r="CM630" s="684"/>
      <c r="CN630" s="684"/>
      <c r="CO630" s="684"/>
      <c r="CP630" s="684"/>
      <c r="CQ630" s="684"/>
      <c r="CR630" s="684"/>
      <c r="CS630" s="684"/>
      <c r="CT630" s="684"/>
      <c r="CU630" s="684"/>
      <c r="CV630" s="684"/>
      <c r="CW630" s="684"/>
      <c r="CX630" s="684"/>
      <c r="CY630" s="684"/>
      <c r="CZ630" s="684"/>
      <c r="DA630" s="684"/>
      <c r="DB630" s="684"/>
      <c r="DC630" s="684"/>
      <c r="DD630" s="684"/>
      <c r="DE630" s="684"/>
      <c r="DF630" s="684"/>
      <c r="DG630" s="684"/>
      <c r="DH630" s="684"/>
      <c r="DI630" s="684"/>
      <c r="DJ630" s="684"/>
      <c r="DK630" s="684"/>
      <c r="DL630" s="684"/>
      <c r="DM630" s="684"/>
      <c r="DN630" s="684"/>
      <c r="DO630" s="684"/>
      <c r="DP630" s="684"/>
      <c r="DQ630" s="684"/>
      <c r="DR630" s="684"/>
      <c r="DS630" s="684"/>
      <c r="DT630" s="684"/>
      <c r="DU630" s="684"/>
      <c r="DV630" s="684"/>
      <c r="DW630" s="684"/>
      <c r="DX630" s="684"/>
      <c r="DY630" s="684"/>
      <c r="DZ630" s="684"/>
      <c r="EA630" s="684"/>
      <c r="EB630" s="684"/>
      <c r="EC630" s="684"/>
      <c r="ED630" s="684"/>
      <c r="EE630" s="684"/>
      <c r="EF630" s="684"/>
      <c r="EG630" s="684"/>
      <c r="EH630" s="684"/>
      <c r="EI630" s="684"/>
      <c r="EJ630" s="684"/>
      <c r="EK630" s="684"/>
      <c r="EL630" s="684"/>
      <c r="EM630" s="684"/>
      <c r="EN630" s="684"/>
      <c r="EO630" s="684"/>
      <c r="EP630" s="684"/>
      <c r="EQ630" s="684"/>
      <c r="ER630" s="684"/>
      <c r="ES630" s="684"/>
      <c r="ET630" s="684"/>
      <c r="EU630" s="684"/>
      <c r="EV630" s="684"/>
      <c r="EW630" s="684"/>
      <c r="EX630" s="684"/>
      <c r="EY630" s="684"/>
      <c r="EZ630" s="684"/>
      <c r="FA630" s="684"/>
      <c r="FB630" s="684"/>
      <c r="FC630" s="684"/>
      <c r="FD630" s="684"/>
      <c r="FE630" s="684"/>
      <c r="FF630" s="684"/>
      <c r="FG630" s="684"/>
      <c r="FH630" s="684"/>
      <c r="FI630" s="684"/>
      <c r="FJ630" s="684"/>
      <c r="FK630" s="684"/>
      <c r="FL630" s="684"/>
      <c r="FM630" s="684"/>
      <c r="FN630" s="684"/>
      <c r="FO630" s="684"/>
      <c r="FP630" s="684"/>
      <c r="FQ630" s="684"/>
      <c r="FR630" s="684"/>
      <c r="FS630" s="684"/>
      <c r="FT630" s="684"/>
      <c r="FU630" s="684"/>
      <c r="FV630" s="684"/>
      <c r="FW630" s="684"/>
      <c r="FX630" s="684"/>
      <c r="FY630" s="684"/>
      <c r="FZ630" s="684"/>
      <c r="GA630" s="684"/>
      <c r="GB630" s="684"/>
      <c r="GC630" s="684"/>
      <c r="GD630" s="684"/>
      <c r="GE630" s="684"/>
      <c r="GF630" s="684"/>
      <c r="GG630" s="684"/>
      <c r="GH630" s="684"/>
      <c r="GI630" s="684"/>
      <c r="GJ630" s="684"/>
      <c r="GK630" s="684"/>
      <c r="GL630" s="684"/>
      <c r="GM630" s="684"/>
      <c r="GN630" s="684"/>
      <c r="GO630" s="684"/>
      <c r="GP630" s="684"/>
      <c r="GQ630" s="684"/>
      <c r="GR630" s="684"/>
      <c r="GS630" s="684"/>
      <c r="GT630" s="684"/>
      <c r="GU630" s="684"/>
      <c r="GV630" s="684"/>
      <c r="GW630" s="684"/>
      <c r="GX630" s="684"/>
      <c r="GY630" s="684"/>
      <c r="GZ630" s="684"/>
      <c r="HA630" s="684"/>
      <c r="HB630" s="684"/>
      <c r="HC630" s="684"/>
      <c r="HD630" s="684"/>
      <c r="HE630" s="684"/>
      <c r="HF630" s="684"/>
      <c r="HG630" s="684"/>
      <c r="HH630" s="684"/>
      <c r="HI630" s="684"/>
      <c r="HJ630" s="684"/>
      <c r="HK630" s="684"/>
      <c r="HL630" s="684"/>
      <c r="HM630" s="684"/>
      <c r="HN630" s="684"/>
      <c r="HO630" s="684"/>
      <c r="HP630" s="684"/>
      <c r="HQ630" s="684"/>
      <c r="HR630" s="684"/>
      <c r="HS630" s="684"/>
      <c r="HT630" s="684"/>
    </row>
    <row r="631" spans="1:228" ht="15.75" thickBot="1">
      <c r="A631" s="549" t="s">
        <v>2887</v>
      </c>
      <c r="B631" s="550" t="s">
        <v>2888</v>
      </c>
      <c r="C631" s="611">
        <v>190.4</v>
      </c>
      <c r="D631" s="623">
        <v>277.98</v>
      </c>
      <c r="E631" s="624">
        <v>228.48</v>
      </c>
      <c r="F631" s="684"/>
      <c r="G631" s="684"/>
      <c r="H631" s="684"/>
      <c r="I631" s="684"/>
      <c r="J631" s="684"/>
      <c r="K631" s="684"/>
      <c r="L631" s="684"/>
      <c r="M631" s="684"/>
      <c r="N631" s="684"/>
      <c r="O631" s="684"/>
      <c r="P631" s="684"/>
      <c r="Q631" s="684"/>
      <c r="R631" s="684"/>
      <c r="S631" s="684"/>
      <c r="T631" s="684"/>
      <c r="U631" s="684"/>
      <c r="V631" s="684"/>
      <c r="W631" s="684"/>
      <c r="X631" s="684"/>
      <c r="Y631" s="684"/>
      <c r="Z631" s="684"/>
      <c r="AA631" s="684"/>
      <c r="AB631" s="684"/>
      <c r="AC631" s="684"/>
      <c r="AD631" s="684"/>
      <c r="AE631" s="684"/>
      <c r="AF631" s="684"/>
      <c r="AG631" s="684"/>
      <c r="AH631" s="684"/>
      <c r="AI631" s="684"/>
      <c r="AJ631" s="684"/>
      <c r="AK631" s="684"/>
      <c r="AL631" s="684"/>
      <c r="AM631" s="684"/>
      <c r="AN631" s="684"/>
      <c r="AO631" s="684"/>
      <c r="AP631" s="684"/>
      <c r="AQ631" s="684"/>
      <c r="AR631" s="684"/>
      <c r="AS631" s="684"/>
      <c r="AT631" s="684"/>
      <c r="AU631" s="684"/>
      <c r="AV631" s="684"/>
      <c r="AW631" s="684"/>
      <c r="AX631" s="684"/>
      <c r="AY631" s="684"/>
      <c r="AZ631" s="684"/>
      <c r="BA631" s="684"/>
      <c r="BB631" s="684"/>
      <c r="BC631" s="684"/>
      <c r="BD631" s="684"/>
      <c r="BE631" s="684"/>
      <c r="BF631" s="684"/>
      <c r="BG631" s="684"/>
      <c r="BH631" s="684"/>
      <c r="BI631" s="684"/>
      <c r="BJ631" s="684"/>
      <c r="BK631" s="684"/>
      <c r="BL631" s="684"/>
      <c r="BM631" s="684"/>
      <c r="BN631" s="684"/>
      <c r="BO631" s="684"/>
      <c r="BP631" s="684"/>
      <c r="BQ631" s="684"/>
      <c r="BR631" s="684"/>
      <c r="BS631" s="684"/>
      <c r="BT631" s="684"/>
      <c r="BU631" s="684"/>
      <c r="BV631" s="684"/>
      <c r="BW631" s="684"/>
      <c r="BX631" s="684"/>
      <c r="BY631" s="684"/>
      <c r="BZ631" s="684"/>
      <c r="CA631" s="684"/>
      <c r="CB631" s="684"/>
      <c r="CC631" s="684"/>
      <c r="CD631" s="684"/>
      <c r="CE631" s="684"/>
      <c r="CF631" s="684"/>
      <c r="CG631" s="684"/>
      <c r="CH631" s="684"/>
      <c r="CI631" s="684"/>
      <c r="CJ631" s="684"/>
      <c r="CK631" s="684"/>
      <c r="CL631" s="684"/>
      <c r="CM631" s="684"/>
      <c r="CN631" s="684"/>
      <c r="CO631" s="684"/>
      <c r="CP631" s="684"/>
      <c r="CQ631" s="684"/>
      <c r="CR631" s="684"/>
      <c r="CS631" s="684"/>
      <c r="CT631" s="684"/>
      <c r="CU631" s="684"/>
      <c r="CV631" s="684"/>
      <c r="CW631" s="684"/>
      <c r="CX631" s="684"/>
      <c r="CY631" s="684"/>
      <c r="CZ631" s="684"/>
      <c r="DA631" s="684"/>
      <c r="DB631" s="684"/>
      <c r="DC631" s="684"/>
      <c r="DD631" s="684"/>
      <c r="DE631" s="684"/>
      <c r="DF631" s="684"/>
      <c r="DG631" s="684"/>
      <c r="DH631" s="684"/>
      <c r="DI631" s="684"/>
      <c r="DJ631" s="684"/>
      <c r="DK631" s="684"/>
      <c r="DL631" s="684"/>
      <c r="DM631" s="684"/>
      <c r="DN631" s="684"/>
      <c r="DO631" s="684"/>
      <c r="DP631" s="684"/>
      <c r="DQ631" s="684"/>
      <c r="DR631" s="684"/>
      <c r="DS631" s="684"/>
      <c r="DT631" s="684"/>
      <c r="DU631" s="684"/>
      <c r="DV631" s="684"/>
      <c r="DW631" s="684"/>
      <c r="DX631" s="684"/>
      <c r="DY631" s="684"/>
      <c r="DZ631" s="684"/>
      <c r="EA631" s="684"/>
      <c r="EB631" s="684"/>
      <c r="EC631" s="684"/>
      <c r="ED631" s="684"/>
      <c r="EE631" s="684"/>
      <c r="EF631" s="684"/>
      <c r="EG631" s="684"/>
      <c r="EH631" s="684"/>
      <c r="EI631" s="684"/>
      <c r="EJ631" s="684"/>
      <c r="EK631" s="684"/>
      <c r="EL631" s="684"/>
      <c r="EM631" s="684"/>
      <c r="EN631" s="684"/>
      <c r="EO631" s="684"/>
      <c r="EP631" s="684"/>
      <c r="EQ631" s="684"/>
      <c r="ER631" s="684"/>
      <c r="ES631" s="684"/>
      <c r="ET631" s="684"/>
      <c r="EU631" s="684"/>
      <c r="EV631" s="684"/>
      <c r="EW631" s="684"/>
      <c r="EX631" s="684"/>
      <c r="EY631" s="684"/>
      <c r="EZ631" s="684"/>
      <c r="FA631" s="684"/>
      <c r="FB631" s="684"/>
      <c r="FC631" s="684"/>
      <c r="FD631" s="684"/>
      <c r="FE631" s="684"/>
      <c r="FF631" s="684"/>
      <c r="FG631" s="684"/>
      <c r="FH631" s="684"/>
      <c r="FI631" s="684"/>
      <c r="FJ631" s="684"/>
      <c r="FK631" s="684"/>
      <c r="FL631" s="684"/>
      <c r="FM631" s="684"/>
      <c r="FN631" s="684"/>
      <c r="FO631" s="684"/>
      <c r="FP631" s="684"/>
      <c r="FQ631" s="684"/>
      <c r="FR631" s="684"/>
      <c r="FS631" s="684"/>
      <c r="FT631" s="684"/>
      <c r="FU631" s="684"/>
      <c r="FV631" s="684"/>
      <c r="FW631" s="684"/>
      <c r="FX631" s="684"/>
      <c r="FY631" s="684"/>
      <c r="FZ631" s="684"/>
      <c r="GA631" s="684"/>
      <c r="GB631" s="684"/>
      <c r="GC631" s="684"/>
      <c r="GD631" s="684"/>
      <c r="GE631" s="684"/>
      <c r="GF631" s="684"/>
      <c r="GG631" s="684"/>
      <c r="GH631" s="684"/>
      <c r="GI631" s="684"/>
      <c r="GJ631" s="684"/>
      <c r="GK631" s="684"/>
      <c r="GL631" s="684"/>
      <c r="GM631" s="684"/>
      <c r="GN631" s="684"/>
      <c r="GO631" s="684"/>
      <c r="GP631" s="684"/>
      <c r="GQ631" s="684"/>
      <c r="GR631" s="684"/>
      <c r="GS631" s="684"/>
      <c r="GT631" s="684"/>
      <c r="GU631" s="684"/>
      <c r="GV631" s="684"/>
      <c r="GW631" s="684"/>
      <c r="GX631" s="684"/>
      <c r="GY631" s="684"/>
      <c r="GZ631" s="684"/>
      <c r="HA631" s="684"/>
      <c r="HB631" s="684"/>
      <c r="HC631" s="684"/>
      <c r="HD631" s="684"/>
      <c r="HE631" s="684"/>
      <c r="HF631" s="684"/>
      <c r="HG631" s="684"/>
      <c r="HH631" s="684"/>
      <c r="HI631" s="684"/>
      <c r="HJ631" s="684"/>
      <c r="HK631" s="684"/>
      <c r="HL631" s="684"/>
      <c r="HM631" s="684"/>
      <c r="HN631" s="684"/>
      <c r="HO631" s="684"/>
      <c r="HP631" s="684"/>
      <c r="HQ631" s="684"/>
      <c r="HR631" s="684"/>
      <c r="HS631" s="684"/>
      <c r="HT631" s="684"/>
    </row>
    <row r="632" spans="1:228" ht="15.75" thickBot="1">
      <c r="A632" s="687" t="s">
        <v>2889</v>
      </c>
      <c r="B632" s="720" t="s">
        <v>2890</v>
      </c>
      <c r="C632" s="689"/>
      <c r="D632" s="690"/>
      <c r="E632" s="691"/>
      <c r="F632" s="684"/>
      <c r="G632" s="684"/>
      <c r="H632" s="684"/>
      <c r="I632" s="684"/>
      <c r="J632" s="684"/>
      <c r="K632" s="684"/>
      <c r="L632" s="684"/>
      <c r="M632" s="684"/>
      <c r="N632" s="684"/>
      <c r="O632" s="684"/>
      <c r="P632" s="684"/>
      <c r="Q632" s="684"/>
      <c r="R632" s="684"/>
      <c r="S632" s="684"/>
      <c r="T632" s="684"/>
      <c r="U632" s="684"/>
      <c r="V632" s="684"/>
      <c r="W632" s="684"/>
      <c r="X632" s="684"/>
      <c r="Y632" s="684"/>
      <c r="Z632" s="684"/>
      <c r="AA632" s="684"/>
      <c r="AB632" s="684"/>
      <c r="AC632" s="684"/>
      <c r="AD632" s="684"/>
      <c r="AE632" s="684"/>
      <c r="AF632" s="684"/>
      <c r="AG632" s="684"/>
      <c r="AH632" s="684"/>
      <c r="AI632" s="684"/>
      <c r="AJ632" s="684"/>
      <c r="AK632" s="684"/>
      <c r="AL632" s="684"/>
      <c r="AM632" s="684"/>
      <c r="AN632" s="684"/>
      <c r="AO632" s="684"/>
      <c r="AP632" s="684"/>
      <c r="AQ632" s="684"/>
      <c r="AR632" s="684"/>
      <c r="AS632" s="684"/>
      <c r="AT632" s="684"/>
      <c r="AU632" s="684"/>
      <c r="AV632" s="684"/>
      <c r="AW632" s="684"/>
      <c r="AX632" s="684"/>
      <c r="AY632" s="684"/>
      <c r="AZ632" s="684"/>
      <c r="BA632" s="684"/>
      <c r="BB632" s="684"/>
      <c r="BC632" s="684"/>
      <c r="BD632" s="684"/>
      <c r="BE632" s="684"/>
      <c r="BF632" s="684"/>
      <c r="BG632" s="684"/>
      <c r="BH632" s="684"/>
      <c r="BI632" s="684"/>
      <c r="BJ632" s="684"/>
      <c r="BK632" s="684"/>
      <c r="BL632" s="684"/>
      <c r="BM632" s="684"/>
      <c r="BN632" s="684"/>
      <c r="BO632" s="684"/>
      <c r="BP632" s="684"/>
      <c r="BQ632" s="684"/>
      <c r="BR632" s="684"/>
      <c r="BS632" s="684"/>
      <c r="BT632" s="684"/>
      <c r="BU632" s="684"/>
      <c r="BV632" s="684"/>
      <c r="BW632" s="684"/>
      <c r="BX632" s="684"/>
      <c r="BY632" s="684"/>
      <c r="BZ632" s="684"/>
      <c r="CA632" s="684"/>
      <c r="CB632" s="684"/>
      <c r="CC632" s="684"/>
      <c r="CD632" s="684"/>
      <c r="CE632" s="684"/>
      <c r="CF632" s="684"/>
      <c r="CG632" s="684"/>
      <c r="CH632" s="684"/>
      <c r="CI632" s="684"/>
      <c r="CJ632" s="684"/>
      <c r="CK632" s="684"/>
      <c r="CL632" s="684"/>
      <c r="CM632" s="684"/>
      <c r="CN632" s="684"/>
      <c r="CO632" s="684"/>
      <c r="CP632" s="684"/>
      <c r="CQ632" s="684"/>
      <c r="CR632" s="684"/>
      <c r="CS632" s="684"/>
      <c r="CT632" s="684"/>
      <c r="CU632" s="684"/>
      <c r="CV632" s="684"/>
      <c r="CW632" s="684"/>
      <c r="CX632" s="684"/>
      <c r="CY632" s="684"/>
      <c r="CZ632" s="684"/>
      <c r="DA632" s="684"/>
      <c r="DB632" s="684"/>
      <c r="DC632" s="684"/>
      <c r="DD632" s="684"/>
      <c r="DE632" s="684"/>
      <c r="DF632" s="684"/>
      <c r="DG632" s="684"/>
      <c r="DH632" s="684"/>
      <c r="DI632" s="684"/>
      <c r="DJ632" s="684"/>
      <c r="DK632" s="684"/>
      <c r="DL632" s="684"/>
      <c r="DM632" s="684"/>
      <c r="DN632" s="684"/>
      <c r="DO632" s="684"/>
      <c r="DP632" s="684"/>
      <c r="DQ632" s="684"/>
      <c r="DR632" s="684"/>
      <c r="DS632" s="684"/>
      <c r="DT632" s="684"/>
      <c r="DU632" s="684"/>
      <c r="DV632" s="684"/>
      <c r="DW632" s="684"/>
      <c r="DX632" s="684"/>
      <c r="DY632" s="684"/>
      <c r="DZ632" s="684"/>
      <c r="EA632" s="684"/>
      <c r="EB632" s="684"/>
      <c r="EC632" s="684"/>
      <c r="ED632" s="684"/>
      <c r="EE632" s="684"/>
      <c r="EF632" s="684"/>
      <c r="EG632" s="684"/>
      <c r="EH632" s="684"/>
      <c r="EI632" s="684"/>
      <c r="EJ632" s="684"/>
      <c r="EK632" s="684"/>
      <c r="EL632" s="684"/>
      <c r="EM632" s="684"/>
      <c r="EN632" s="684"/>
      <c r="EO632" s="684"/>
      <c r="EP632" s="684"/>
      <c r="EQ632" s="684"/>
      <c r="ER632" s="684"/>
      <c r="ES632" s="684"/>
      <c r="ET632" s="684"/>
      <c r="EU632" s="684"/>
      <c r="EV632" s="684"/>
      <c r="EW632" s="684"/>
      <c r="EX632" s="684"/>
      <c r="EY632" s="684"/>
      <c r="EZ632" s="684"/>
      <c r="FA632" s="684"/>
      <c r="FB632" s="684"/>
      <c r="FC632" s="684"/>
      <c r="FD632" s="684"/>
      <c r="FE632" s="684"/>
      <c r="FF632" s="684"/>
      <c r="FG632" s="684"/>
      <c r="FH632" s="684"/>
      <c r="FI632" s="684"/>
      <c r="FJ632" s="684"/>
      <c r="FK632" s="684"/>
      <c r="FL632" s="684"/>
      <c r="FM632" s="684"/>
      <c r="FN632" s="684"/>
      <c r="FO632" s="684"/>
      <c r="FP632" s="684"/>
      <c r="FQ632" s="684"/>
      <c r="FR632" s="684"/>
      <c r="FS632" s="684"/>
      <c r="FT632" s="684"/>
      <c r="FU632" s="684"/>
      <c r="FV632" s="684"/>
      <c r="FW632" s="684"/>
      <c r="FX632" s="684"/>
      <c r="FY632" s="684"/>
      <c r="FZ632" s="684"/>
      <c r="GA632" s="684"/>
      <c r="GB632" s="684"/>
      <c r="GC632" s="684"/>
      <c r="GD632" s="684"/>
      <c r="GE632" s="684"/>
      <c r="GF632" s="684"/>
      <c r="GG632" s="684"/>
      <c r="GH632" s="684"/>
      <c r="GI632" s="684"/>
      <c r="GJ632" s="684"/>
      <c r="GK632" s="684"/>
      <c r="GL632" s="684"/>
      <c r="GM632" s="684"/>
      <c r="GN632" s="684"/>
      <c r="GO632" s="684"/>
      <c r="GP632" s="684"/>
      <c r="GQ632" s="684"/>
      <c r="GR632" s="684"/>
      <c r="GS632" s="684"/>
      <c r="GT632" s="684"/>
      <c r="GU632" s="684"/>
      <c r="GV632" s="684"/>
      <c r="GW632" s="684"/>
      <c r="GX632" s="684"/>
      <c r="GY632" s="684"/>
      <c r="GZ632" s="684"/>
      <c r="HA632" s="684"/>
      <c r="HB632" s="684"/>
      <c r="HC632" s="684"/>
      <c r="HD632" s="684"/>
      <c r="HE632" s="684"/>
      <c r="HF632" s="684"/>
      <c r="HG632" s="684"/>
      <c r="HH632" s="684"/>
      <c r="HI632" s="684"/>
      <c r="HJ632" s="684"/>
      <c r="HK632" s="684"/>
      <c r="HL632" s="684"/>
      <c r="HM632" s="684"/>
      <c r="HN632" s="684"/>
      <c r="HO632" s="684"/>
      <c r="HP632" s="684"/>
      <c r="HQ632" s="684"/>
      <c r="HR632" s="684"/>
      <c r="HS632" s="684"/>
      <c r="HT632" s="684"/>
    </row>
    <row r="633" spans="1:228">
      <c r="A633" s="539" t="s">
        <v>2891</v>
      </c>
      <c r="B633" s="540" t="s">
        <v>2892</v>
      </c>
      <c r="C633" s="541">
        <v>225.4</v>
      </c>
      <c r="D633" s="586">
        <v>329.08</v>
      </c>
      <c r="E633" s="587">
        <v>270.48</v>
      </c>
      <c r="F633" s="684"/>
      <c r="G633" s="684"/>
      <c r="H633" s="684"/>
      <c r="I633" s="684"/>
      <c r="J633" s="684"/>
      <c r="K633" s="684"/>
      <c r="L633" s="684"/>
      <c r="M633" s="684"/>
      <c r="N633" s="684"/>
      <c r="O633" s="684"/>
      <c r="P633" s="684"/>
      <c r="Q633" s="684"/>
      <c r="R633" s="684"/>
      <c r="S633" s="684"/>
      <c r="T633" s="684"/>
      <c r="U633" s="684"/>
      <c r="V633" s="684"/>
      <c r="W633" s="684"/>
      <c r="X633" s="684"/>
      <c r="Y633" s="684"/>
      <c r="Z633" s="684"/>
      <c r="AA633" s="684"/>
      <c r="AB633" s="684"/>
      <c r="AC633" s="684"/>
      <c r="AD633" s="684"/>
      <c r="AE633" s="684"/>
      <c r="AF633" s="684"/>
      <c r="AG633" s="684"/>
      <c r="AH633" s="684"/>
      <c r="AI633" s="684"/>
      <c r="AJ633" s="684"/>
      <c r="AK633" s="684"/>
      <c r="AL633" s="684"/>
      <c r="AM633" s="684"/>
      <c r="AN633" s="684"/>
      <c r="AO633" s="684"/>
      <c r="AP633" s="684"/>
      <c r="AQ633" s="684"/>
      <c r="AR633" s="684"/>
      <c r="AS633" s="684"/>
      <c r="AT633" s="684"/>
      <c r="AU633" s="684"/>
      <c r="AV633" s="684"/>
      <c r="AW633" s="684"/>
      <c r="AX633" s="684"/>
      <c r="AY633" s="684"/>
      <c r="AZ633" s="684"/>
      <c r="BA633" s="684"/>
      <c r="BB633" s="684"/>
      <c r="BC633" s="684"/>
      <c r="BD633" s="684"/>
      <c r="BE633" s="684"/>
      <c r="BF633" s="684"/>
      <c r="BG633" s="684"/>
      <c r="BH633" s="684"/>
      <c r="BI633" s="684"/>
      <c r="BJ633" s="684"/>
      <c r="BK633" s="684"/>
      <c r="BL633" s="684"/>
      <c r="BM633" s="684"/>
      <c r="BN633" s="684"/>
      <c r="BO633" s="684"/>
      <c r="BP633" s="684"/>
      <c r="BQ633" s="684"/>
      <c r="BR633" s="684"/>
      <c r="BS633" s="684"/>
      <c r="BT633" s="684"/>
      <c r="BU633" s="684"/>
      <c r="BV633" s="684"/>
      <c r="BW633" s="684"/>
      <c r="BX633" s="684"/>
      <c r="BY633" s="684"/>
      <c r="BZ633" s="684"/>
      <c r="CA633" s="684"/>
      <c r="CB633" s="684"/>
      <c r="CC633" s="684"/>
      <c r="CD633" s="684"/>
      <c r="CE633" s="684"/>
      <c r="CF633" s="684"/>
      <c r="CG633" s="684"/>
      <c r="CH633" s="684"/>
      <c r="CI633" s="684"/>
      <c r="CJ633" s="684"/>
      <c r="CK633" s="684"/>
      <c r="CL633" s="684"/>
      <c r="CM633" s="684"/>
      <c r="CN633" s="684"/>
      <c r="CO633" s="684"/>
      <c r="CP633" s="684"/>
      <c r="CQ633" s="684"/>
      <c r="CR633" s="684"/>
      <c r="CS633" s="684"/>
      <c r="CT633" s="684"/>
      <c r="CU633" s="684"/>
      <c r="CV633" s="684"/>
      <c r="CW633" s="684"/>
      <c r="CX633" s="684"/>
      <c r="CY633" s="684"/>
      <c r="CZ633" s="684"/>
      <c r="DA633" s="684"/>
      <c r="DB633" s="684"/>
      <c r="DC633" s="684"/>
      <c r="DD633" s="684"/>
      <c r="DE633" s="684"/>
      <c r="DF633" s="684"/>
      <c r="DG633" s="684"/>
      <c r="DH633" s="684"/>
      <c r="DI633" s="684"/>
      <c r="DJ633" s="684"/>
      <c r="DK633" s="684"/>
      <c r="DL633" s="684"/>
      <c r="DM633" s="684"/>
      <c r="DN633" s="684"/>
      <c r="DO633" s="684"/>
      <c r="DP633" s="684"/>
      <c r="DQ633" s="684"/>
      <c r="DR633" s="684"/>
      <c r="DS633" s="684"/>
      <c r="DT633" s="684"/>
      <c r="DU633" s="684"/>
      <c r="DV633" s="684"/>
      <c r="DW633" s="684"/>
      <c r="DX633" s="684"/>
      <c r="DY633" s="684"/>
      <c r="DZ633" s="684"/>
      <c r="EA633" s="684"/>
      <c r="EB633" s="684"/>
      <c r="EC633" s="684"/>
      <c r="ED633" s="684"/>
      <c r="EE633" s="684"/>
      <c r="EF633" s="684"/>
      <c r="EG633" s="684"/>
      <c r="EH633" s="684"/>
      <c r="EI633" s="684"/>
      <c r="EJ633" s="684"/>
      <c r="EK633" s="684"/>
      <c r="EL633" s="684"/>
      <c r="EM633" s="684"/>
      <c r="EN633" s="684"/>
      <c r="EO633" s="684"/>
      <c r="EP633" s="684"/>
      <c r="EQ633" s="684"/>
      <c r="ER633" s="684"/>
      <c r="ES633" s="684"/>
      <c r="ET633" s="684"/>
      <c r="EU633" s="684"/>
      <c r="EV633" s="684"/>
      <c r="EW633" s="684"/>
      <c r="EX633" s="684"/>
      <c r="EY633" s="684"/>
      <c r="EZ633" s="684"/>
      <c r="FA633" s="684"/>
      <c r="FB633" s="684"/>
      <c r="FC633" s="684"/>
      <c r="FD633" s="684"/>
      <c r="FE633" s="684"/>
      <c r="FF633" s="684"/>
      <c r="FG633" s="684"/>
      <c r="FH633" s="684"/>
      <c r="FI633" s="684"/>
      <c r="FJ633" s="684"/>
      <c r="FK633" s="684"/>
      <c r="FL633" s="684"/>
      <c r="FM633" s="684"/>
      <c r="FN633" s="684"/>
      <c r="FO633" s="684"/>
      <c r="FP633" s="684"/>
      <c r="FQ633" s="684"/>
      <c r="FR633" s="684"/>
      <c r="FS633" s="684"/>
      <c r="FT633" s="684"/>
      <c r="FU633" s="684"/>
      <c r="FV633" s="684"/>
      <c r="FW633" s="684"/>
      <c r="FX633" s="684"/>
      <c r="FY633" s="684"/>
      <c r="FZ633" s="684"/>
      <c r="GA633" s="684"/>
      <c r="GB633" s="684"/>
      <c r="GC633" s="684"/>
      <c r="GD633" s="684"/>
      <c r="GE633" s="684"/>
      <c r="GF633" s="684"/>
      <c r="GG633" s="684"/>
      <c r="GH633" s="684"/>
      <c r="GI633" s="684"/>
      <c r="GJ633" s="684"/>
      <c r="GK633" s="684"/>
      <c r="GL633" s="684"/>
      <c r="GM633" s="684"/>
      <c r="GN633" s="684"/>
      <c r="GO633" s="684"/>
      <c r="GP633" s="684"/>
      <c r="GQ633" s="684"/>
      <c r="GR633" s="684"/>
      <c r="GS633" s="684"/>
      <c r="GT633" s="684"/>
      <c r="GU633" s="684"/>
      <c r="GV633" s="684"/>
      <c r="GW633" s="684"/>
      <c r="GX633" s="684"/>
      <c r="GY633" s="684"/>
      <c r="GZ633" s="684"/>
      <c r="HA633" s="684"/>
      <c r="HB633" s="684"/>
      <c r="HC633" s="684"/>
      <c r="HD633" s="684"/>
      <c r="HE633" s="684"/>
      <c r="HF633" s="684"/>
      <c r="HG633" s="684"/>
      <c r="HH633" s="684"/>
      <c r="HI633" s="684"/>
      <c r="HJ633" s="684"/>
      <c r="HK633" s="684"/>
      <c r="HL633" s="684"/>
      <c r="HM633" s="684"/>
      <c r="HN633" s="684"/>
      <c r="HO633" s="684"/>
      <c r="HP633" s="684"/>
      <c r="HQ633" s="684"/>
      <c r="HR633" s="684"/>
      <c r="HS633" s="684"/>
      <c r="HT633" s="684"/>
    </row>
    <row r="634" spans="1:228">
      <c r="A634" s="543" t="s">
        <v>2893</v>
      </c>
      <c r="B634" s="544" t="s">
        <v>2894</v>
      </c>
      <c r="C634" s="545">
        <v>147</v>
      </c>
      <c r="D634" s="588">
        <v>214.62</v>
      </c>
      <c r="E634" s="589">
        <v>176.4</v>
      </c>
      <c r="F634" s="684"/>
      <c r="G634" s="684"/>
      <c r="H634" s="684"/>
      <c r="I634" s="684"/>
      <c r="J634" s="684"/>
      <c r="K634" s="684"/>
      <c r="L634" s="684"/>
      <c r="M634" s="684"/>
      <c r="N634" s="684"/>
      <c r="O634" s="684"/>
      <c r="P634" s="684"/>
      <c r="Q634" s="684"/>
      <c r="R634" s="684"/>
      <c r="S634" s="684"/>
      <c r="T634" s="684"/>
      <c r="U634" s="684"/>
      <c r="V634" s="684"/>
      <c r="W634" s="684"/>
      <c r="X634" s="684"/>
      <c r="Y634" s="684"/>
      <c r="Z634" s="684"/>
      <c r="AA634" s="684"/>
      <c r="AB634" s="684"/>
      <c r="AC634" s="684"/>
      <c r="AD634" s="684"/>
      <c r="AE634" s="684"/>
      <c r="AF634" s="684"/>
      <c r="AG634" s="684"/>
      <c r="AH634" s="684"/>
      <c r="AI634" s="684"/>
      <c r="AJ634" s="684"/>
      <c r="AK634" s="684"/>
      <c r="AL634" s="684"/>
      <c r="AM634" s="684"/>
      <c r="AN634" s="684"/>
      <c r="AO634" s="684"/>
      <c r="AP634" s="684"/>
      <c r="AQ634" s="684"/>
      <c r="AR634" s="684"/>
      <c r="AS634" s="684"/>
      <c r="AT634" s="684"/>
      <c r="AU634" s="684"/>
      <c r="AV634" s="684"/>
      <c r="AW634" s="684"/>
      <c r="AX634" s="684"/>
      <c r="AY634" s="684"/>
      <c r="AZ634" s="684"/>
      <c r="BA634" s="684"/>
      <c r="BB634" s="684"/>
      <c r="BC634" s="684"/>
      <c r="BD634" s="684"/>
      <c r="BE634" s="684"/>
      <c r="BF634" s="684"/>
      <c r="BG634" s="684"/>
      <c r="BH634" s="684"/>
      <c r="BI634" s="684"/>
      <c r="BJ634" s="684"/>
      <c r="BK634" s="684"/>
      <c r="BL634" s="684"/>
      <c r="BM634" s="684"/>
      <c r="BN634" s="684"/>
      <c r="BO634" s="684"/>
      <c r="BP634" s="684"/>
      <c r="BQ634" s="684"/>
      <c r="BR634" s="684"/>
      <c r="BS634" s="684"/>
      <c r="BT634" s="684"/>
      <c r="BU634" s="684"/>
      <c r="BV634" s="684"/>
      <c r="BW634" s="684"/>
      <c r="BX634" s="684"/>
      <c r="BY634" s="684"/>
      <c r="BZ634" s="684"/>
      <c r="CA634" s="684"/>
      <c r="CB634" s="684"/>
      <c r="CC634" s="684"/>
      <c r="CD634" s="684"/>
      <c r="CE634" s="684"/>
      <c r="CF634" s="684"/>
      <c r="CG634" s="684"/>
      <c r="CH634" s="684"/>
      <c r="CI634" s="684"/>
      <c r="CJ634" s="684"/>
      <c r="CK634" s="684"/>
      <c r="CL634" s="684"/>
      <c r="CM634" s="684"/>
      <c r="CN634" s="684"/>
      <c r="CO634" s="684"/>
      <c r="CP634" s="684"/>
      <c r="CQ634" s="684"/>
      <c r="CR634" s="684"/>
      <c r="CS634" s="684"/>
      <c r="CT634" s="684"/>
      <c r="CU634" s="684"/>
      <c r="CV634" s="684"/>
      <c r="CW634" s="684"/>
      <c r="CX634" s="684"/>
      <c r="CY634" s="684"/>
      <c r="CZ634" s="684"/>
      <c r="DA634" s="684"/>
      <c r="DB634" s="684"/>
      <c r="DC634" s="684"/>
      <c r="DD634" s="684"/>
      <c r="DE634" s="684"/>
      <c r="DF634" s="684"/>
      <c r="DG634" s="684"/>
      <c r="DH634" s="684"/>
      <c r="DI634" s="684"/>
      <c r="DJ634" s="684"/>
      <c r="DK634" s="684"/>
      <c r="DL634" s="684"/>
      <c r="DM634" s="684"/>
      <c r="DN634" s="684"/>
      <c r="DO634" s="684"/>
      <c r="DP634" s="684"/>
      <c r="DQ634" s="684"/>
      <c r="DR634" s="684"/>
      <c r="DS634" s="684"/>
      <c r="DT634" s="684"/>
      <c r="DU634" s="684"/>
      <c r="DV634" s="684"/>
      <c r="DW634" s="684"/>
      <c r="DX634" s="684"/>
      <c r="DY634" s="684"/>
      <c r="DZ634" s="684"/>
      <c r="EA634" s="684"/>
      <c r="EB634" s="684"/>
      <c r="EC634" s="684"/>
      <c r="ED634" s="684"/>
      <c r="EE634" s="684"/>
      <c r="EF634" s="684"/>
      <c r="EG634" s="684"/>
      <c r="EH634" s="684"/>
      <c r="EI634" s="684"/>
      <c r="EJ634" s="684"/>
      <c r="EK634" s="684"/>
      <c r="EL634" s="684"/>
      <c r="EM634" s="684"/>
      <c r="EN634" s="684"/>
      <c r="EO634" s="684"/>
      <c r="EP634" s="684"/>
      <c r="EQ634" s="684"/>
      <c r="ER634" s="684"/>
      <c r="ES634" s="684"/>
      <c r="ET634" s="684"/>
      <c r="EU634" s="684"/>
      <c r="EV634" s="684"/>
      <c r="EW634" s="684"/>
      <c r="EX634" s="684"/>
      <c r="EY634" s="684"/>
      <c r="EZ634" s="684"/>
      <c r="FA634" s="684"/>
      <c r="FB634" s="684"/>
      <c r="FC634" s="684"/>
      <c r="FD634" s="684"/>
      <c r="FE634" s="684"/>
      <c r="FF634" s="684"/>
      <c r="FG634" s="684"/>
      <c r="FH634" s="684"/>
      <c r="FI634" s="684"/>
      <c r="FJ634" s="684"/>
      <c r="FK634" s="684"/>
      <c r="FL634" s="684"/>
      <c r="FM634" s="684"/>
      <c r="FN634" s="684"/>
      <c r="FO634" s="684"/>
      <c r="FP634" s="684"/>
      <c r="FQ634" s="684"/>
      <c r="FR634" s="684"/>
      <c r="FS634" s="684"/>
      <c r="FT634" s="684"/>
      <c r="FU634" s="684"/>
      <c r="FV634" s="684"/>
      <c r="FW634" s="684"/>
      <c r="FX634" s="684"/>
      <c r="FY634" s="684"/>
      <c r="FZ634" s="684"/>
      <c r="GA634" s="684"/>
      <c r="GB634" s="684"/>
      <c r="GC634" s="684"/>
      <c r="GD634" s="684"/>
      <c r="GE634" s="684"/>
      <c r="GF634" s="684"/>
      <c r="GG634" s="684"/>
      <c r="GH634" s="684"/>
      <c r="GI634" s="684"/>
      <c r="GJ634" s="684"/>
      <c r="GK634" s="684"/>
      <c r="GL634" s="684"/>
      <c r="GM634" s="684"/>
      <c r="GN634" s="684"/>
      <c r="GO634" s="684"/>
      <c r="GP634" s="684"/>
      <c r="GQ634" s="684"/>
      <c r="GR634" s="684"/>
      <c r="GS634" s="684"/>
      <c r="GT634" s="684"/>
      <c r="GU634" s="684"/>
      <c r="GV634" s="684"/>
      <c r="GW634" s="684"/>
      <c r="GX634" s="684"/>
      <c r="GY634" s="684"/>
      <c r="GZ634" s="684"/>
      <c r="HA634" s="684"/>
      <c r="HB634" s="684"/>
      <c r="HC634" s="684"/>
      <c r="HD634" s="684"/>
      <c r="HE634" s="684"/>
      <c r="HF634" s="684"/>
      <c r="HG634" s="684"/>
      <c r="HH634" s="684"/>
      <c r="HI634" s="684"/>
      <c r="HJ634" s="684"/>
      <c r="HK634" s="684"/>
      <c r="HL634" s="684"/>
      <c r="HM634" s="684"/>
      <c r="HN634" s="684"/>
      <c r="HO634" s="684"/>
      <c r="HP634" s="684"/>
      <c r="HQ634" s="684"/>
      <c r="HR634" s="684"/>
      <c r="HS634" s="684"/>
      <c r="HT634" s="684"/>
    </row>
    <row r="635" spans="1:228">
      <c r="A635" s="543" t="s">
        <v>2895</v>
      </c>
      <c r="B635" s="544" t="s">
        <v>2896</v>
      </c>
      <c r="C635" s="545">
        <v>147</v>
      </c>
      <c r="D635" s="588">
        <v>214.62</v>
      </c>
      <c r="E635" s="589">
        <v>176.4</v>
      </c>
      <c r="F635" s="684"/>
      <c r="G635" s="684"/>
      <c r="H635" s="684"/>
      <c r="I635" s="684"/>
      <c r="J635" s="684"/>
      <c r="K635" s="684"/>
      <c r="L635" s="684"/>
      <c r="M635" s="684"/>
      <c r="N635" s="684"/>
      <c r="O635" s="684"/>
      <c r="P635" s="684"/>
      <c r="Q635" s="684"/>
      <c r="R635" s="684"/>
      <c r="S635" s="684"/>
      <c r="T635" s="684"/>
      <c r="U635" s="684"/>
      <c r="V635" s="684"/>
      <c r="W635" s="684"/>
      <c r="X635" s="684"/>
      <c r="Y635" s="684"/>
      <c r="Z635" s="684"/>
      <c r="AA635" s="684"/>
      <c r="AB635" s="684"/>
      <c r="AC635" s="684"/>
      <c r="AD635" s="684"/>
      <c r="AE635" s="684"/>
      <c r="AF635" s="684"/>
      <c r="AG635" s="684"/>
      <c r="AH635" s="684"/>
      <c r="AI635" s="684"/>
      <c r="AJ635" s="684"/>
      <c r="AK635" s="684"/>
      <c r="AL635" s="684"/>
      <c r="AM635" s="684"/>
      <c r="AN635" s="684"/>
      <c r="AO635" s="684"/>
      <c r="AP635" s="684"/>
      <c r="AQ635" s="684"/>
      <c r="AR635" s="684"/>
      <c r="AS635" s="684"/>
      <c r="AT635" s="684"/>
      <c r="AU635" s="684"/>
      <c r="AV635" s="684"/>
      <c r="AW635" s="684"/>
      <c r="AX635" s="684"/>
      <c r="AY635" s="684"/>
      <c r="AZ635" s="684"/>
      <c r="BA635" s="684"/>
      <c r="BB635" s="684"/>
      <c r="BC635" s="684"/>
      <c r="BD635" s="684"/>
      <c r="BE635" s="684"/>
      <c r="BF635" s="684"/>
      <c r="BG635" s="684"/>
      <c r="BH635" s="684"/>
      <c r="BI635" s="684"/>
      <c r="BJ635" s="684"/>
      <c r="BK635" s="684"/>
      <c r="BL635" s="684"/>
      <c r="BM635" s="684"/>
      <c r="BN635" s="684"/>
      <c r="BO635" s="684"/>
      <c r="BP635" s="684"/>
      <c r="BQ635" s="684"/>
      <c r="BR635" s="684"/>
      <c r="BS635" s="684"/>
      <c r="BT635" s="684"/>
      <c r="BU635" s="684"/>
      <c r="BV635" s="684"/>
      <c r="BW635" s="684"/>
      <c r="BX635" s="684"/>
      <c r="BY635" s="684"/>
      <c r="BZ635" s="684"/>
      <c r="CA635" s="684"/>
      <c r="CB635" s="684"/>
      <c r="CC635" s="684"/>
      <c r="CD635" s="684"/>
      <c r="CE635" s="684"/>
      <c r="CF635" s="684"/>
      <c r="CG635" s="684"/>
      <c r="CH635" s="684"/>
      <c r="CI635" s="684"/>
      <c r="CJ635" s="684"/>
      <c r="CK635" s="684"/>
      <c r="CL635" s="684"/>
      <c r="CM635" s="684"/>
      <c r="CN635" s="684"/>
      <c r="CO635" s="684"/>
      <c r="CP635" s="684"/>
      <c r="CQ635" s="684"/>
      <c r="CR635" s="684"/>
      <c r="CS635" s="684"/>
      <c r="CT635" s="684"/>
      <c r="CU635" s="684"/>
      <c r="CV635" s="684"/>
      <c r="CW635" s="684"/>
      <c r="CX635" s="684"/>
      <c r="CY635" s="684"/>
      <c r="CZ635" s="684"/>
      <c r="DA635" s="684"/>
      <c r="DB635" s="684"/>
      <c r="DC635" s="684"/>
      <c r="DD635" s="684"/>
      <c r="DE635" s="684"/>
      <c r="DF635" s="684"/>
      <c r="DG635" s="684"/>
      <c r="DH635" s="684"/>
      <c r="DI635" s="684"/>
      <c r="DJ635" s="684"/>
      <c r="DK635" s="684"/>
      <c r="DL635" s="684"/>
      <c r="DM635" s="684"/>
      <c r="DN635" s="684"/>
      <c r="DO635" s="684"/>
      <c r="DP635" s="684"/>
      <c r="DQ635" s="684"/>
      <c r="DR635" s="684"/>
      <c r="DS635" s="684"/>
      <c r="DT635" s="684"/>
      <c r="DU635" s="684"/>
      <c r="DV635" s="684"/>
      <c r="DW635" s="684"/>
      <c r="DX635" s="684"/>
      <c r="DY635" s="684"/>
      <c r="DZ635" s="684"/>
      <c r="EA635" s="684"/>
      <c r="EB635" s="684"/>
      <c r="EC635" s="684"/>
      <c r="ED635" s="684"/>
      <c r="EE635" s="684"/>
      <c r="EF635" s="684"/>
      <c r="EG635" s="684"/>
      <c r="EH635" s="684"/>
      <c r="EI635" s="684"/>
      <c r="EJ635" s="684"/>
      <c r="EK635" s="684"/>
      <c r="EL635" s="684"/>
      <c r="EM635" s="684"/>
      <c r="EN635" s="684"/>
      <c r="EO635" s="684"/>
      <c r="EP635" s="684"/>
      <c r="EQ635" s="684"/>
      <c r="ER635" s="684"/>
      <c r="ES635" s="684"/>
      <c r="ET635" s="684"/>
      <c r="EU635" s="684"/>
      <c r="EV635" s="684"/>
      <c r="EW635" s="684"/>
      <c r="EX635" s="684"/>
      <c r="EY635" s="684"/>
      <c r="EZ635" s="684"/>
      <c r="FA635" s="684"/>
      <c r="FB635" s="684"/>
      <c r="FC635" s="684"/>
      <c r="FD635" s="684"/>
      <c r="FE635" s="684"/>
      <c r="FF635" s="684"/>
      <c r="FG635" s="684"/>
      <c r="FH635" s="684"/>
      <c r="FI635" s="684"/>
      <c r="FJ635" s="684"/>
      <c r="FK635" s="684"/>
      <c r="FL635" s="684"/>
      <c r="FM635" s="684"/>
      <c r="FN635" s="684"/>
      <c r="FO635" s="684"/>
      <c r="FP635" s="684"/>
      <c r="FQ635" s="684"/>
      <c r="FR635" s="684"/>
      <c r="FS635" s="684"/>
      <c r="FT635" s="684"/>
      <c r="FU635" s="684"/>
      <c r="FV635" s="684"/>
      <c r="FW635" s="684"/>
      <c r="FX635" s="684"/>
      <c r="FY635" s="684"/>
      <c r="FZ635" s="684"/>
      <c r="GA635" s="684"/>
      <c r="GB635" s="684"/>
      <c r="GC635" s="684"/>
      <c r="GD635" s="684"/>
      <c r="GE635" s="684"/>
      <c r="GF635" s="684"/>
      <c r="GG635" s="684"/>
      <c r="GH635" s="684"/>
      <c r="GI635" s="684"/>
      <c r="GJ635" s="684"/>
      <c r="GK635" s="684"/>
      <c r="GL635" s="684"/>
      <c r="GM635" s="684"/>
      <c r="GN635" s="684"/>
      <c r="GO635" s="684"/>
      <c r="GP635" s="684"/>
      <c r="GQ635" s="684"/>
      <c r="GR635" s="684"/>
      <c r="GS635" s="684"/>
      <c r="GT635" s="684"/>
      <c r="GU635" s="684"/>
      <c r="GV635" s="684"/>
      <c r="GW635" s="684"/>
      <c r="GX635" s="684"/>
      <c r="GY635" s="684"/>
      <c r="GZ635" s="684"/>
      <c r="HA635" s="684"/>
      <c r="HB635" s="684"/>
      <c r="HC635" s="684"/>
      <c r="HD635" s="684"/>
      <c r="HE635" s="684"/>
      <c r="HF635" s="684"/>
      <c r="HG635" s="684"/>
      <c r="HH635" s="684"/>
      <c r="HI635" s="684"/>
      <c r="HJ635" s="684"/>
      <c r="HK635" s="684"/>
      <c r="HL635" s="684"/>
      <c r="HM635" s="684"/>
      <c r="HN635" s="684"/>
      <c r="HO635" s="684"/>
      <c r="HP635" s="684"/>
      <c r="HQ635" s="684"/>
      <c r="HR635" s="684"/>
      <c r="HS635" s="684"/>
      <c r="HT635" s="684"/>
    </row>
    <row r="636" spans="1:228">
      <c r="A636" s="543" t="s">
        <v>2897</v>
      </c>
      <c r="B636" s="544" t="s">
        <v>2898</v>
      </c>
      <c r="C636" s="545">
        <v>147</v>
      </c>
      <c r="D636" s="588">
        <v>214.62</v>
      </c>
      <c r="E636" s="589">
        <v>176.4</v>
      </c>
      <c r="F636" s="684"/>
      <c r="G636" s="684"/>
      <c r="H636" s="684"/>
      <c r="I636" s="684"/>
      <c r="J636" s="684"/>
      <c r="K636" s="684"/>
      <c r="L636" s="684"/>
      <c r="M636" s="684"/>
      <c r="N636" s="684"/>
      <c r="O636" s="684"/>
      <c r="P636" s="684"/>
      <c r="Q636" s="684"/>
      <c r="R636" s="684"/>
      <c r="S636" s="684"/>
      <c r="T636" s="684"/>
      <c r="U636" s="684"/>
      <c r="V636" s="684"/>
      <c r="W636" s="684"/>
      <c r="X636" s="684"/>
      <c r="Y636" s="684"/>
      <c r="Z636" s="684"/>
      <c r="AA636" s="684"/>
      <c r="AB636" s="684"/>
      <c r="AC636" s="684"/>
      <c r="AD636" s="684"/>
      <c r="AE636" s="684"/>
      <c r="AF636" s="684"/>
      <c r="AG636" s="684"/>
      <c r="AH636" s="684"/>
      <c r="AI636" s="684"/>
      <c r="AJ636" s="684"/>
      <c r="AK636" s="684"/>
      <c r="AL636" s="684"/>
      <c r="AM636" s="684"/>
      <c r="AN636" s="684"/>
      <c r="AO636" s="684"/>
      <c r="AP636" s="684"/>
      <c r="AQ636" s="684"/>
      <c r="AR636" s="684"/>
      <c r="AS636" s="684"/>
      <c r="AT636" s="684"/>
      <c r="AU636" s="684"/>
      <c r="AV636" s="684"/>
      <c r="AW636" s="684"/>
      <c r="AX636" s="684"/>
      <c r="AY636" s="684"/>
      <c r="AZ636" s="684"/>
      <c r="BA636" s="684"/>
      <c r="BB636" s="684"/>
      <c r="BC636" s="684"/>
      <c r="BD636" s="684"/>
      <c r="BE636" s="684"/>
      <c r="BF636" s="684"/>
      <c r="BG636" s="684"/>
      <c r="BH636" s="684"/>
      <c r="BI636" s="684"/>
      <c r="BJ636" s="684"/>
      <c r="BK636" s="684"/>
      <c r="BL636" s="684"/>
      <c r="BM636" s="684"/>
      <c r="BN636" s="684"/>
      <c r="BO636" s="684"/>
      <c r="BP636" s="684"/>
      <c r="BQ636" s="684"/>
      <c r="BR636" s="684"/>
      <c r="BS636" s="684"/>
      <c r="BT636" s="684"/>
      <c r="BU636" s="684"/>
      <c r="BV636" s="684"/>
      <c r="BW636" s="684"/>
      <c r="BX636" s="684"/>
      <c r="BY636" s="684"/>
      <c r="BZ636" s="684"/>
      <c r="CA636" s="684"/>
      <c r="CB636" s="684"/>
      <c r="CC636" s="684"/>
      <c r="CD636" s="684"/>
      <c r="CE636" s="684"/>
      <c r="CF636" s="684"/>
      <c r="CG636" s="684"/>
      <c r="CH636" s="684"/>
      <c r="CI636" s="684"/>
      <c r="CJ636" s="684"/>
      <c r="CK636" s="684"/>
      <c r="CL636" s="684"/>
      <c r="CM636" s="684"/>
      <c r="CN636" s="684"/>
      <c r="CO636" s="684"/>
      <c r="CP636" s="684"/>
      <c r="CQ636" s="684"/>
      <c r="CR636" s="684"/>
      <c r="CS636" s="684"/>
      <c r="CT636" s="684"/>
      <c r="CU636" s="684"/>
      <c r="CV636" s="684"/>
      <c r="CW636" s="684"/>
      <c r="CX636" s="684"/>
      <c r="CY636" s="684"/>
      <c r="CZ636" s="684"/>
      <c r="DA636" s="684"/>
      <c r="DB636" s="684"/>
      <c r="DC636" s="684"/>
      <c r="DD636" s="684"/>
      <c r="DE636" s="684"/>
      <c r="DF636" s="684"/>
      <c r="DG636" s="684"/>
      <c r="DH636" s="684"/>
      <c r="DI636" s="684"/>
      <c r="DJ636" s="684"/>
      <c r="DK636" s="684"/>
      <c r="DL636" s="684"/>
      <c r="DM636" s="684"/>
      <c r="DN636" s="684"/>
      <c r="DO636" s="684"/>
      <c r="DP636" s="684"/>
      <c r="DQ636" s="684"/>
      <c r="DR636" s="684"/>
      <c r="DS636" s="684"/>
      <c r="DT636" s="684"/>
      <c r="DU636" s="684"/>
      <c r="DV636" s="684"/>
      <c r="DW636" s="684"/>
      <c r="DX636" s="684"/>
      <c r="DY636" s="684"/>
      <c r="DZ636" s="684"/>
      <c r="EA636" s="684"/>
      <c r="EB636" s="684"/>
      <c r="EC636" s="684"/>
      <c r="ED636" s="684"/>
      <c r="EE636" s="684"/>
      <c r="EF636" s="684"/>
      <c r="EG636" s="684"/>
      <c r="EH636" s="684"/>
      <c r="EI636" s="684"/>
      <c r="EJ636" s="684"/>
      <c r="EK636" s="684"/>
      <c r="EL636" s="684"/>
      <c r="EM636" s="684"/>
      <c r="EN636" s="684"/>
      <c r="EO636" s="684"/>
      <c r="EP636" s="684"/>
      <c r="EQ636" s="684"/>
      <c r="ER636" s="684"/>
      <c r="ES636" s="684"/>
      <c r="ET636" s="684"/>
      <c r="EU636" s="684"/>
      <c r="EV636" s="684"/>
      <c r="EW636" s="684"/>
      <c r="EX636" s="684"/>
      <c r="EY636" s="684"/>
      <c r="EZ636" s="684"/>
      <c r="FA636" s="684"/>
      <c r="FB636" s="684"/>
      <c r="FC636" s="684"/>
      <c r="FD636" s="684"/>
      <c r="FE636" s="684"/>
      <c r="FF636" s="684"/>
      <c r="FG636" s="684"/>
      <c r="FH636" s="684"/>
      <c r="FI636" s="684"/>
      <c r="FJ636" s="684"/>
      <c r="FK636" s="684"/>
      <c r="FL636" s="684"/>
      <c r="FM636" s="684"/>
      <c r="FN636" s="684"/>
      <c r="FO636" s="684"/>
      <c r="FP636" s="684"/>
      <c r="FQ636" s="684"/>
      <c r="FR636" s="684"/>
      <c r="FS636" s="684"/>
      <c r="FT636" s="684"/>
      <c r="FU636" s="684"/>
      <c r="FV636" s="684"/>
      <c r="FW636" s="684"/>
      <c r="FX636" s="684"/>
      <c r="FY636" s="684"/>
      <c r="FZ636" s="684"/>
      <c r="GA636" s="684"/>
      <c r="GB636" s="684"/>
      <c r="GC636" s="684"/>
      <c r="GD636" s="684"/>
      <c r="GE636" s="684"/>
      <c r="GF636" s="684"/>
      <c r="GG636" s="684"/>
      <c r="GH636" s="684"/>
      <c r="GI636" s="684"/>
      <c r="GJ636" s="684"/>
      <c r="GK636" s="684"/>
      <c r="GL636" s="684"/>
      <c r="GM636" s="684"/>
      <c r="GN636" s="684"/>
      <c r="GO636" s="684"/>
      <c r="GP636" s="684"/>
      <c r="GQ636" s="684"/>
      <c r="GR636" s="684"/>
      <c r="GS636" s="684"/>
      <c r="GT636" s="684"/>
      <c r="GU636" s="684"/>
      <c r="GV636" s="684"/>
      <c r="GW636" s="684"/>
      <c r="GX636" s="684"/>
      <c r="GY636" s="684"/>
      <c r="GZ636" s="684"/>
      <c r="HA636" s="684"/>
      <c r="HB636" s="684"/>
      <c r="HC636" s="684"/>
      <c r="HD636" s="684"/>
      <c r="HE636" s="684"/>
      <c r="HF636" s="684"/>
      <c r="HG636" s="684"/>
      <c r="HH636" s="684"/>
      <c r="HI636" s="684"/>
      <c r="HJ636" s="684"/>
      <c r="HK636" s="684"/>
      <c r="HL636" s="684"/>
      <c r="HM636" s="684"/>
      <c r="HN636" s="684"/>
      <c r="HO636" s="684"/>
      <c r="HP636" s="684"/>
      <c r="HQ636" s="684"/>
      <c r="HR636" s="684"/>
      <c r="HS636" s="684"/>
      <c r="HT636" s="684"/>
    </row>
    <row r="637" spans="1:228">
      <c r="A637" s="543" t="s">
        <v>2899</v>
      </c>
      <c r="B637" s="544" t="s">
        <v>2900</v>
      </c>
      <c r="C637" s="545">
        <v>70</v>
      </c>
      <c r="D637" s="588">
        <v>102.2</v>
      </c>
      <c r="E637" s="589">
        <v>84</v>
      </c>
      <c r="F637" s="684"/>
      <c r="G637" s="684"/>
      <c r="H637" s="684"/>
      <c r="I637" s="684"/>
      <c r="J637" s="684"/>
      <c r="K637" s="684"/>
      <c r="L637" s="684"/>
      <c r="M637" s="684"/>
      <c r="N637" s="684"/>
      <c r="O637" s="684"/>
      <c r="P637" s="684"/>
      <c r="Q637" s="684"/>
      <c r="R637" s="684"/>
      <c r="S637" s="684"/>
      <c r="T637" s="684"/>
      <c r="U637" s="684"/>
      <c r="V637" s="684"/>
      <c r="W637" s="684"/>
      <c r="X637" s="684"/>
      <c r="Y637" s="684"/>
      <c r="Z637" s="684"/>
      <c r="AA637" s="684"/>
      <c r="AB637" s="684"/>
      <c r="AC637" s="684"/>
      <c r="AD637" s="684"/>
      <c r="AE637" s="684"/>
      <c r="AF637" s="684"/>
      <c r="AG637" s="684"/>
      <c r="AH637" s="684"/>
      <c r="AI637" s="684"/>
      <c r="AJ637" s="684"/>
      <c r="AK637" s="684"/>
      <c r="AL637" s="684"/>
      <c r="AM637" s="684"/>
      <c r="AN637" s="684"/>
      <c r="AO637" s="684"/>
      <c r="AP637" s="684"/>
      <c r="AQ637" s="684"/>
      <c r="AR637" s="684"/>
      <c r="AS637" s="684"/>
      <c r="AT637" s="684"/>
      <c r="AU637" s="684"/>
      <c r="AV637" s="684"/>
      <c r="AW637" s="684"/>
      <c r="AX637" s="684"/>
      <c r="AY637" s="684"/>
      <c r="AZ637" s="684"/>
      <c r="BA637" s="684"/>
      <c r="BB637" s="684"/>
      <c r="BC637" s="684"/>
      <c r="BD637" s="684"/>
      <c r="BE637" s="684"/>
      <c r="BF637" s="684"/>
      <c r="BG637" s="684"/>
      <c r="BH637" s="684"/>
      <c r="BI637" s="684"/>
      <c r="BJ637" s="684"/>
      <c r="BK637" s="684"/>
      <c r="BL637" s="684"/>
      <c r="BM637" s="684"/>
      <c r="BN637" s="684"/>
      <c r="BO637" s="684"/>
      <c r="BP637" s="684"/>
      <c r="BQ637" s="684"/>
      <c r="BR637" s="684"/>
      <c r="BS637" s="684"/>
      <c r="BT637" s="684"/>
      <c r="BU637" s="684"/>
      <c r="BV637" s="684"/>
      <c r="BW637" s="684"/>
      <c r="BX637" s="684"/>
      <c r="BY637" s="684"/>
      <c r="BZ637" s="684"/>
      <c r="CA637" s="684"/>
      <c r="CB637" s="684"/>
      <c r="CC637" s="684"/>
      <c r="CD637" s="684"/>
      <c r="CE637" s="684"/>
      <c r="CF637" s="684"/>
      <c r="CG637" s="684"/>
      <c r="CH637" s="684"/>
      <c r="CI637" s="684"/>
      <c r="CJ637" s="684"/>
      <c r="CK637" s="684"/>
      <c r="CL637" s="684"/>
      <c r="CM637" s="684"/>
      <c r="CN637" s="684"/>
      <c r="CO637" s="684"/>
      <c r="CP637" s="684"/>
      <c r="CQ637" s="684"/>
      <c r="CR637" s="684"/>
      <c r="CS637" s="684"/>
      <c r="CT637" s="684"/>
      <c r="CU637" s="684"/>
      <c r="CV637" s="684"/>
      <c r="CW637" s="684"/>
      <c r="CX637" s="684"/>
      <c r="CY637" s="684"/>
      <c r="CZ637" s="684"/>
      <c r="DA637" s="684"/>
      <c r="DB637" s="684"/>
      <c r="DC637" s="684"/>
      <c r="DD637" s="684"/>
      <c r="DE637" s="684"/>
      <c r="DF637" s="684"/>
      <c r="DG637" s="684"/>
      <c r="DH637" s="684"/>
      <c r="DI637" s="684"/>
      <c r="DJ637" s="684"/>
      <c r="DK637" s="684"/>
      <c r="DL637" s="684"/>
      <c r="DM637" s="684"/>
      <c r="DN637" s="684"/>
      <c r="DO637" s="684"/>
      <c r="DP637" s="684"/>
      <c r="DQ637" s="684"/>
      <c r="DR637" s="684"/>
      <c r="DS637" s="684"/>
      <c r="DT637" s="684"/>
      <c r="DU637" s="684"/>
      <c r="DV637" s="684"/>
      <c r="DW637" s="684"/>
      <c r="DX637" s="684"/>
      <c r="DY637" s="684"/>
      <c r="DZ637" s="684"/>
      <c r="EA637" s="684"/>
      <c r="EB637" s="684"/>
      <c r="EC637" s="684"/>
      <c r="ED637" s="684"/>
      <c r="EE637" s="684"/>
      <c r="EF637" s="684"/>
      <c r="EG637" s="684"/>
      <c r="EH637" s="684"/>
      <c r="EI637" s="684"/>
      <c r="EJ637" s="684"/>
      <c r="EK637" s="684"/>
      <c r="EL637" s="684"/>
      <c r="EM637" s="684"/>
      <c r="EN637" s="684"/>
      <c r="EO637" s="684"/>
      <c r="EP637" s="684"/>
      <c r="EQ637" s="684"/>
      <c r="ER637" s="684"/>
      <c r="ES637" s="684"/>
      <c r="ET637" s="684"/>
      <c r="EU637" s="684"/>
      <c r="EV637" s="684"/>
      <c r="EW637" s="684"/>
      <c r="EX637" s="684"/>
      <c r="EY637" s="684"/>
      <c r="EZ637" s="684"/>
      <c r="FA637" s="684"/>
      <c r="FB637" s="684"/>
      <c r="FC637" s="684"/>
      <c r="FD637" s="684"/>
      <c r="FE637" s="684"/>
      <c r="FF637" s="684"/>
      <c r="FG637" s="684"/>
      <c r="FH637" s="684"/>
      <c r="FI637" s="684"/>
      <c r="FJ637" s="684"/>
      <c r="FK637" s="684"/>
      <c r="FL637" s="684"/>
      <c r="FM637" s="684"/>
      <c r="FN637" s="684"/>
      <c r="FO637" s="684"/>
      <c r="FP637" s="684"/>
      <c r="FQ637" s="684"/>
      <c r="FR637" s="684"/>
      <c r="FS637" s="684"/>
      <c r="FT637" s="684"/>
      <c r="FU637" s="684"/>
      <c r="FV637" s="684"/>
      <c r="FW637" s="684"/>
      <c r="FX637" s="684"/>
      <c r="FY637" s="684"/>
      <c r="FZ637" s="684"/>
      <c r="GA637" s="684"/>
      <c r="GB637" s="684"/>
      <c r="GC637" s="684"/>
      <c r="GD637" s="684"/>
      <c r="GE637" s="684"/>
      <c r="GF637" s="684"/>
      <c r="GG637" s="684"/>
      <c r="GH637" s="684"/>
      <c r="GI637" s="684"/>
      <c r="GJ637" s="684"/>
      <c r="GK637" s="684"/>
      <c r="GL637" s="684"/>
      <c r="GM637" s="684"/>
      <c r="GN637" s="684"/>
      <c r="GO637" s="684"/>
      <c r="GP637" s="684"/>
      <c r="GQ637" s="684"/>
      <c r="GR637" s="684"/>
      <c r="GS637" s="684"/>
      <c r="GT637" s="684"/>
      <c r="GU637" s="684"/>
      <c r="GV637" s="684"/>
      <c r="GW637" s="684"/>
      <c r="GX637" s="684"/>
      <c r="GY637" s="684"/>
      <c r="GZ637" s="684"/>
      <c r="HA637" s="684"/>
      <c r="HB637" s="684"/>
      <c r="HC637" s="684"/>
      <c r="HD637" s="684"/>
      <c r="HE637" s="684"/>
      <c r="HF637" s="684"/>
      <c r="HG637" s="684"/>
      <c r="HH637" s="684"/>
      <c r="HI637" s="684"/>
      <c r="HJ637" s="684"/>
      <c r="HK637" s="684"/>
      <c r="HL637" s="684"/>
      <c r="HM637" s="684"/>
      <c r="HN637" s="684"/>
      <c r="HO637" s="684"/>
      <c r="HP637" s="684"/>
      <c r="HQ637" s="684"/>
      <c r="HR637" s="684"/>
      <c r="HS637" s="684"/>
      <c r="HT637" s="684"/>
    </row>
    <row r="638" spans="1:228">
      <c r="A638" s="543" t="s">
        <v>2901</v>
      </c>
      <c r="B638" s="544" t="s">
        <v>2902</v>
      </c>
      <c r="C638" s="545">
        <v>75.599999999999994</v>
      </c>
      <c r="D638" s="588">
        <v>110.38</v>
      </c>
      <c r="E638" s="589">
        <v>90.72</v>
      </c>
      <c r="F638" s="684"/>
      <c r="G638" s="684"/>
      <c r="H638" s="684"/>
      <c r="I638" s="684"/>
      <c r="J638" s="684"/>
      <c r="K638" s="684"/>
      <c r="L638" s="684"/>
      <c r="M638" s="684"/>
      <c r="N638" s="684"/>
      <c r="O638" s="684"/>
      <c r="P638" s="684"/>
      <c r="Q638" s="684"/>
      <c r="R638" s="684"/>
      <c r="S638" s="684"/>
      <c r="T638" s="684"/>
      <c r="U638" s="684"/>
      <c r="V638" s="684"/>
      <c r="W638" s="684"/>
      <c r="X638" s="684"/>
      <c r="Y638" s="684"/>
      <c r="Z638" s="684"/>
      <c r="AA638" s="684"/>
      <c r="AB638" s="684"/>
      <c r="AC638" s="684"/>
      <c r="AD638" s="684"/>
      <c r="AE638" s="684"/>
      <c r="AF638" s="684"/>
      <c r="AG638" s="684"/>
      <c r="AH638" s="684"/>
      <c r="AI638" s="684"/>
      <c r="AJ638" s="684"/>
      <c r="AK638" s="684"/>
      <c r="AL638" s="684"/>
      <c r="AM638" s="684"/>
      <c r="AN638" s="684"/>
      <c r="AO638" s="684"/>
      <c r="AP638" s="684"/>
      <c r="AQ638" s="684"/>
      <c r="AR638" s="684"/>
      <c r="AS638" s="684"/>
      <c r="AT638" s="684"/>
      <c r="AU638" s="684"/>
      <c r="AV638" s="684"/>
      <c r="AW638" s="684"/>
      <c r="AX638" s="684"/>
      <c r="AY638" s="684"/>
      <c r="AZ638" s="684"/>
      <c r="BA638" s="684"/>
      <c r="BB638" s="684"/>
      <c r="BC638" s="684"/>
      <c r="BD638" s="684"/>
      <c r="BE638" s="684"/>
      <c r="BF638" s="684"/>
      <c r="BG638" s="684"/>
      <c r="BH638" s="684"/>
      <c r="BI638" s="684"/>
      <c r="BJ638" s="684"/>
      <c r="BK638" s="684"/>
      <c r="BL638" s="684"/>
      <c r="BM638" s="684"/>
      <c r="BN638" s="684"/>
      <c r="BO638" s="684"/>
      <c r="BP638" s="684"/>
      <c r="BQ638" s="684"/>
      <c r="BR638" s="684"/>
      <c r="BS638" s="684"/>
      <c r="BT638" s="684"/>
      <c r="BU638" s="684"/>
      <c r="BV638" s="684"/>
      <c r="BW638" s="684"/>
      <c r="BX638" s="684"/>
      <c r="BY638" s="684"/>
      <c r="BZ638" s="684"/>
      <c r="CA638" s="684"/>
      <c r="CB638" s="684"/>
      <c r="CC638" s="684"/>
      <c r="CD638" s="684"/>
      <c r="CE638" s="684"/>
      <c r="CF638" s="684"/>
      <c r="CG638" s="684"/>
      <c r="CH638" s="684"/>
      <c r="CI638" s="684"/>
      <c r="CJ638" s="684"/>
      <c r="CK638" s="684"/>
      <c r="CL638" s="684"/>
      <c r="CM638" s="684"/>
      <c r="CN638" s="684"/>
      <c r="CO638" s="684"/>
      <c r="CP638" s="684"/>
      <c r="CQ638" s="684"/>
      <c r="CR638" s="684"/>
      <c r="CS638" s="684"/>
      <c r="CT638" s="684"/>
      <c r="CU638" s="684"/>
      <c r="CV638" s="684"/>
      <c r="CW638" s="684"/>
      <c r="CX638" s="684"/>
      <c r="CY638" s="684"/>
      <c r="CZ638" s="684"/>
      <c r="DA638" s="684"/>
      <c r="DB638" s="684"/>
      <c r="DC638" s="684"/>
      <c r="DD638" s="684"/>
      <c r="DE638" s="684"/>
      <c r="DF638" s="684"/>
      <c r="DG638" s="684"/>
      <c r="DH638" s="684"/>
      <c r="DI638" s="684"/>
      <c r="DJ638" s="684"/>
      <c r="DK638" s="684"/>
      <c r="DL638" s="684"/>
      <c r="DM638" s="684"/>
      <c r="DN638" s="684"/>
      <c r="DO638" s="684"/>
      <c r="DP638" s="684"/>
      <c r="DQ638" s="684"/>
      <c r="DR638" s="684"/>
      <c r="DS638" s="684"/>
      <c r="DT638" s="684"/>
      <c r="DU638" s="684"/>
      <c r="DV638" s="684"/>
      <c r="DW638" s="684"/>
      <c r="DX638" s="684"/>
      <c r="DY638" s="684"/>
      <c r="DZ638" s="684"/>
      <c r="EA638" s="684"/>
      <c r="EB638" s="684"/>
      <c r="EC638" s="684"/>
      <c r="ED638" s="684"/>
      <c r="EE638" s="684"/>
      <c r="EF638" s="684"/>
      <c r="EG638" s="684"/>
      <c r="EH638" s="684"/>
      <c r="EI638" s="684"/>
      <c r="EJ638" s="684"/>
      <c r="EK638" s="684"/>
      <c r="EL638" s="684"/>
      <c r="EM638" s="684"/>
      <c r="EN638" s="684"/>
      <c r="EO638" s="684"/>
      <c r="EP638" s="684"/>
      <c r="EQ638" s="684"/>
      <c r="ER638" s="684"/>
      <c r="ES638" s="684"/>
      <c r="ET638" s="684"/>
      <c r="EU638" s="684"/>
      <c r="EV638" s="684"/>
      <c r="EW638" s="684"/>
      <c r="EX638" s="684"/>
      <c r="EY638" s="684"/>
      <c r="EZ638" s="684"/>
      <c r="FA638" s="684"/>
      <c r="FB638" s="684"/>
      <c r="FC638" s="684"/>
      <c r="FD638" s="684"/>
      <c r="FE638" s="684"/>
      <c r="FF638" s="684"/>
      <c r="FG638" s="684"/>
      <c r="FH638" s="684"/>
      <c r="FI638" s="684"/>
      <c r="FJ638" s="684"/>
      <c r="FK638" s="684"/>
      <c r="FL638" s="684"/>
      <c r="FM638" s="684"/>
      <c r="FN638" s="684"/>
      <c r="FO638" s="684"/>
      <c r="FP638" s="684"/>
      <c r="FQ638" s="684"/>
      <c r="FR638" s="684"/>
      <c r="FS638" s="684"/>
      <c r="FT638" s="684"/>
      <c r="FU638" s="684"/>
      <c r="FV638" s="684"/>
      <c r="FW638" s="684"/>
      <c r="FX638" s="684"/>
      <c r="FY638" s="684"/>
      <c r="FZ638" s="684"/>
      <c r="GA638" s="684"/>
      <c r="GB638" s="684"/>
      <c r="GC638" s="684"/>
      <c r="GD638" s="684"/>
      <c r="GE638" s="684"/>
      <c r="GF638" s="684"/>
      <c r="GG638" s="684"/>
      <c r="GH638" s="684"/>
      <c r="GI638" s="684"/>
      <c r="GJ638" s="684"/>
      <c r="GK638" s="684"/>
      <c r="GL638" s="684"/>
      <c r="GM638" s="684"/>
      <c r="GN638" s="684"/>
      <c r="GO638" s="684"/>
      <c r="GP638" s="684"/>
      <c r="GQ638" s="684"/>
      <c r="GR638" s="684"/>
      <c r="GS638" s="684"/>
      <c r="GT638" s="684"/>
      <c r="GU638" s="684"/>
      <c r="GV638" s="684"/>
      <c r="GW638" s="684"/>
      <c r="GX638" s="684"/>
      <c r="GY638" s="684"/>
      <c r="GZ638" s="684"/>
      <c r="HA638" s="684"/>
      <c r="HB638" s="684"/>
      <c r="HC638" s="684"/>
      <c r="HD638" s="684"/>
      <c r="HE638" s="684"/>
      <c r="HF638" s="684"/>
      <c r="HG638" s="684"/>
      <c r="HH638" s="684"/>
      <c r="HI638" s="684"/>
      <c r="HJ638" s="684"/>
      <c r="HK638" s="684"/>
      <c r="HL638" s="684"/>
      <c r="HM638" s="684"/>
      <c r="HN638" s="684"/>
      <c r="HO638" s="684"/>
      <c r="HP638" s="684"/>
      <c r="HQ638" s="684"/>
      <c r="HR638" s="684"/>
      <c r="HS638" s="684"/>
      <c r="HT638" s="684"/>
    </row>
    <row r="639" spans="1:228">
      <c r="A639" s="543" t="s">
        <v>2903</v>
      </c>
      <c r="B639" s="544" t="s">
        <v>2904</v>
      </c>
      <c r="C639" s="545">
        <v>57.4</v>
      </c>
      <c r="D639" s="588">
        <v>83.8</v>
      </c>
      <c r="E639" s="589">
        <v>68.88</v>
      </c>
      <c r="F639" s="684"/>
      <c r="G639" s="684"/>
      <c r="H639" s="684"/>
      <c r="I639" s="684"/>
      <c r="J639" s="684"/>
      <c r="K639" s="684"/>
      <c r="L639" s="684"/>
      <c r="M639" s="684"/>
      <c r="N639" s="684"/>
      <c r="O639" s="684"/>
      <c r="P639" s="684"/>
      <c r="Q639" s="684"/>
      <c r="R639" s="684"/>
      <c r="S639" s="684"/>
      <c r="T639" s="684"/>
      <c r="U639" s="684"/>
      <c r="V639" s="684"/>
      <c r="W639" s="684"/>
      <c r="X639" s="684"/>
      <c r="Y639" s="684"/>
      <c r="Z639" s="684"/>
      <c r="AA639" s="684"/>
      <c r="AB639" s="684"/>
      <c r="AC639" s="684"/>
      <c r="AD639" s="684"/>
      <c r="AE639" s="684"/>
      <c r="AF639" s="684"/>
      <c r="AG639" s="684"/>
      <c r="AH639" s="684"/>
      <c r="AI639" s="684"/>
      <c r="AJ639" s="684"/>
      <c r="AK639" s="684"/>
      <c r="AL639" s="684"/>
      <c r="AM639" s="684"/>
      <c r="AN639" s="684"/>
      <c r="AO639" s="684"/>
      <c r="AP639" s="684"/>
      <c r="AQ639" s="684"/>
      <c r="AR639" s="684"/>
      <c r="AS639" s="684"/>
      <c r="AT639" s="684"/>
      <c r="AU639" s="684"/>
      <c r="AV639" s="684"/>
      <c r="AW639" s="684"/>
      <c r="AX639" s="684"/>
      <c r="AY639" s="684"/>
      <c r="AZ639" s="684"/>
      <c r="BA639" s="684"/>
      <c r="BB639" s="684"/>
      <c r="BC639" s="684"/>
      <c r="BD639" s="684"/>
      <c r="BE639" s="684"/>
      <c r="BF639" s="684"/>
      <c r="BG639" s="684"/>
      <c r="BH639" s="684"/>
      <c r="BI639" s="684"/>
      <c r="BJ639" s="684"/>
      <c r="BK639" s="684"/>
      <c r="BL639" s="684"/>
      <c r="BM639" s="684"/>
      <c r="BN639" s="684"/>
      <c r="BO639" s="684"/>
      <c r="BP639" s="684"/>
      <c r="BQ639" s="684"/>
      <c r="BR639" s="684"/>
      <c r="BS639" s="684"/>
      <c r="BT639" s="684"/>
      <c r="BU639" s="684"/>
      <c r="BV639" s="684"/>
      <c r="BW639" s="684"/>
      <c r="BX639" s="684"/>
      <c r="BY639" s="684"/>
      <c r="BZ639" s="684"/>
      <c r="CA639" s="684"/>
      <c r="CB639" s="684"/>
      <c r="CC639" s="684"/>
      <c r="CD639" s="684"/>
      <c r="CE639" s="684"/>
      <c r="CF639" s="684"/>
      <c r="CG639" s="684"/>
      <c r="CH639" s="684"/>
      <c r="CI639" s="684"/>
      <c r="CJ639" s="684"/>
      <c r="CK639" s="684"/>
      <c r="CL639" s="684"/>
      <c r="CM639" s="684"/>
      <c r="CN639" s="684"/>
      <c r="CO639" s="684"/>
      <c r="CP639" s="684"/>
      <c r="CQ639" s="684"/>
      <c r="CR639" s="684"/>
      <c r="CS639" s="684"/>
      <c r="CT639" s="684"/>
      <c r="CU639" s="684"/>
      <c r="CV639" s="684"/>
      <c r="CW639" s="684"/>
      <c r="CX639" s="684"/>
      <c r="CY639" s="684"/>
      <c r="CZ639" s="684"/>
      <c r="DA639" s="684"/>
      <c r="DB639" s="684"/>
      <c r="DC639" s="684"/>
      <c r="DD639" s="684"/>
      <c r="DE639" s="684"/>
      <c r="DF639" s="684"/>
      <c r="DG639" s="684"/>
      <c r="DH639" s="684"/>
      <c r="DI639" s="684"/>
      <c r="DJ639" s="684"/>
      <c r="DK639" s="684"/>
      <c r="DL639" s="684"/>
      <c r="DM639" s="684"/>
      <c r="DN639" s="684"/>
      <c r="DO639" s="684"/>
      <c r="DP639" s="684"/>
      <c r="DQ639" s="684"/>
      <c r="DR639" s="684"/>
      <c r="DS639" s="684"/>
      <c r="DT639" s="684"/>
      <c r="DU639" s="684"/>
      <c r="DV639" s="684"/>
      <c r="DW639" s="684"/>
      <c r="DX639" s="684"/>
      <c r="DY639" s="684"/>
      <c r="DZ639" s="684"/>
      <c r="EA639" s="684"/>
      <c r="EB639" s="684"/>
      <c r="EC639" s="684"/>
      <c r="ED639" s="684"/>
      <c r="EE639" s="684"/>
      <c r="EF639" s="684"/>
      <c r="EG639" s="684"/>
      <c r="EH639" s="684"/>
      <c r="EI639" s="684"/>
      <c r="EJ639" s="684"/>
      <c r="EK639" s="684"/>
      <c r="EL639" s="684"/>
      <c r="EM639" s="684"/>
      <c r="EN639" s="684"/>
      <c r="EO639" s="684"/>
      <c r="EP639" s="684"/>
      <c r="EQ639" s="684"/>
      <c r="ER639" s="684"/>
      <c r="ES639" s="684"/>
      <c r="ET639" s="684"/>
      <c r="EU639" s="684"/>
      <c r="EV639" s="684"/>
      <c r="EW639" s="684"/>
      <c r="EX639" s="684"/>
      <c r="EY639" s="684"/>
      <c r="EZ639" s="684"/>
      <c r="FA639" s="684"/>
      <c r="FB639" s="684"/>
      <c r="FC639" s="684"/>
      <c r="FD639" s="684"/>
      <c r="FE639" s="684"/>
      <c r="FF639" s="684"/>
      <c r="FG639" s="684"/>
      <c r="FH639" s="684"/>
      <c r="FI639" s="684"/>
      <c r="FJ639" s="684"/>
      <c r="FK639" s="684"/>
      <c r="FL639" s="684"/>
      <c r="FM639" s="684"/>
      <c r="FN639" s="684"/>
      <c r="FO639" s="684"/>
      <c r="FP639" s="684"/>
      <c r="FQ639" s="684"/>
      <c r="FR639" s="684"/>
      <c r="FS639" s="684"/>
      <c r="FT639" s="684"/>
      <c r="FU639" s="684"/>
      <c r="FV639" s="684"/>
      <c r="FW639" s="684"/>
      <c r="FX639" s="684"/>
      <c r="FY639" s="684"/>
      <c r="FZ639" s="684"/>
      <c r="GA639" s="684"/>
      <c r="GB639" s="684"/>
      <c r="GC639" s="684"/>
      <c r="GD639" s="684"/>
      <c r="GE639" s="684"/>
      <c r="GF639" s="684"/>
      <c r="GG639" s="684"/>
      <c r="GH639" s="684"/>
      <c r="GI639" s="684"/>
      <c r="GJ639" s="684"/>
      <c r="GK639" s="684"/>
      <c r="GL639" s="684"/>
      <c r="GM639" s="684"/>
      <c r="GN639" s="684"/>
      <c r="GO639" s="684"/>
      <c r="GP639" s="684"/>
      <c r="GQ639" s="684"/>
      <c r="GR639" s="684"/>
      <c r="GS639" s="684"/>
      <c r="GT639" s="684"/>
      <c r="GU639" s="684"/>
      <c r="GV639" s="684"/>
      <c r="GW639" s="684"/>
      <c r="GX639" s="684"/>
      <c r="GY639" s="684"/>
      <c r="GZ639" s="684"/>
      <c r="HA639" s="684"/>
      <c r="HB639" s="684"/>
      <c r="HC639" s="684"/>
      <c r="HD639" s="684"/>
      <c r="HE639" s="684"/>
      <c r="HF639" s="684"/>
      <c r="HG639" s="684"/>
      <c r="HH639" s="684"/>
      <c r="HI639" s="684"/>
      <c r="HJ639" s="684"/>
      <c r="HK639" s="684"/>
      <c r="HL639" s="684"/>
      <c r="HM639" s="684"/>
      <c r="HN639" s="684"/>
      <c r="HO639" s="684"/>
      <c r="HP639" s="684"/>
      <c r="HQ639" s="684"/>
      <c r="HR639" s="684"/>
      <c r="HS639" s="684"/>
      <c r="HT639" s="684"/>
    </row>
    <row r="640" spans="1:228">
      <c r="A640" s="543" t="s">
        <v>2905</v>
      </c>
      <c r="B640" s="544" t="s">
        <v>2906</v>
      </c>
      <c r="C640" s="545">
        <v>28</v>
      </c>
      <c r="D640" s="588">
        <v>40.880000000000003</v>
      </c>
      <c r="E640" s="589">
        <v>33.6</v>
      </c>
      <c r="F640" s="684"/>
      <c r="G640" s="684"/>
      <c r="H640" s="684"/>
      <c r="I640" s="684"/>
      <c r="J640" s="684"/>
      <c r="K640" s="684"/>
      <c r="L640" s="684"/>
      <c r="M640" s="684"/>
      <c r="N640" s="684"/>
      <c r="O640" s="684"/>
      <c r="P640" s="684"/>
      <c r="Q640" s="684"/>
      <c r="R640" s="684"/>
      <c r="S640" s="684"/>
      <c r="T640" s="684"/>
      <c r="U640" s="684"/>
      <c r="V640" s="684"/>
      <c r="W640" s="684"/>
      <c r="X640" s="684"/>
      <c r="Y640" s="684"/>
      <c r="Z640" s="684"/>
      <c r="AA640" s="684"/>
      <c r="AB640" s="684"/>
      <c r="AC640" s="684"/>
      <c r="AD640" s="684"/>
      <c r="AE640" s="684"/>
      <c r="AF640" s="684"/>
      <c r="AG640" s="684"/>
      <c r="AH640" s="684"/>
      <c r="AI640" s="684"/>
      <c r="AJ640" s="684"/>
      <c r="AK640" s="684"/>
      <c r="AL640" s="684"/>
      <c r="AM640" s="684"/>
      <c r="AN640" s="684"/>
      <c r="AO640" s="684"/>
      <c r="AP640" s="684"/>
      <c r="AQ640" s="684"/>
      <c r="AR640" s="684"/>
      <c r="AS640" s="684"/>
      <c r="AT640" s="684"/>
      <c r="AU640" s="684"/>
      <c r="AV640" s="684"/>
      <c r="AW640" s="684"/>
      <c r="AX640" s="684"/>
      <c r="AY640" s="684"/>
      <c r="AZ640" s="684"/>
      <c r="BA640" s="684"/>
      <c r="BB640" s="684"/>
      <c r="BC640" s="684"/>
      <c r="BD640" s="684"/>
      <c r="BE640" s="684"/>
      <c r="BF640" s="684"/>
      <c r="BG640" s="684"/>
      <c r="BH640" s="684"/>
      <c r="BI640" s="684"/>
      <c r="BJ640" s="684"/>
      <c r="BK640" s="684"/>
      <c r="BL640" s="684"/>
      <c r="BM640" s="684"/>
      <c r="BN640" s="684"/>
      <c r="BO640" s="684"/>
      <c r="BP640" s="684"/>
      <c r="BQ640" s="684"/>
      <c r="BR640" s="684"/>
      <c r="BS640" s="684"/>
      <c r="BT640" s="684"/>
      <c r="BU640" s="684"/>
      <c r="BV640" s="684"/>
      <c r="BW640" s="684"/>
      <c r="BX640" s="684"/>
      <c r="BY640" s="684"/>
      <c r="BZ640" s="684"/>
      <c r="CA640" s="684"/>
      <c r="CB640" s="684"/>
      <c r="CC640" s="684"/>
      <c r="CD640" s="684"/>
      <c r="CE640" s="684"/>
      <c r="CF640" s="684"/>
      <c r="CG640" s="684"/>
      <c r="CH640" s="684"/>
      <c r="CI640" s="684"/>
      <c r="CJ640" s="684"/>
      <c r="CK640" s="684"/>
      <c r="CL640" s="684"/>
      <c r="CM640" s="684"/>
      <c r="CN640" s="684"/>
      <c r="CO640" s="684"/>
      <c r="CP640" s="684"/>
      <c r="CQ640" s="684"/>
      <c r="CR640" s="684"/>
      <c r="CS640" s="684"/>
      <c r="CT640" s="684"/>
      <c r="CU640" s="684"/>
      <c r="CV640" s="684"/>
      <c r="CW640" s="684"/>
      <c r="CX640" s="684"/>
      <c r="CY640" s="684"/>
      <c r="CZ640" s="684"/>
      <c r="DA640" s="684"/>
      <c r="DB640" s="684"/>
      <c r="DC640" s="684"/>
      <c r="DD640" s="684"/>
      <c r="DE640" s="684"/>
      <c r="DF640" s="684"/>
      <c r="DG640" s="684"/>
      <c r="DH640" s="684"/>
      <c r="DI640" s="684"/>
      <c r="DJ640" s="684"/>
      <c r="DK640" s="684"/>
      <c r="DL640" s="684"/>
      <c r="DM640" s="684"/>
      <c r="DN640" s="684"/>
      <c r="DO640" s="684"/>
      <c r="DP640" s="684"/>
      <c r="DQ640" s="684"/>
      <c r="DR640" s="684"/>
      <c r="DS640" s="684"/>
      <c r="DT640" s="684"/>
      <c r="DU640" s="684"/>
      <c r="DV640" s="684"/>
      <c r="DW640" s="684"/>
      <c r="DX640" s="684"/>
      <c r="DY640" s="684"/>
      <c r="DZ640" s="684"/>
      <c r="EA640" s="684"/>
      <c r="EB640" s="684"/>
      <c r="EC640" s="684"/>
      <c r="ED640" s="684"/>
      <c r="EE640" s="684"/>
      <c r="EF640" s="684"/>
      <c r="EG640" s="684"/>
      <c r="EH640" s="684"/>
      <c r="EI640" s="684"/>
      <c r="EJ640" s="684"/>
      <c r="EK640" s="684"/>
      <c r="EL640" s="684"/>
      <c r="EM640" s="684"/>
      <c r="EN640" s="684"/>
      <c r="EO640" s="684"/>
      <c r="EP640" s="684"/>
      <c r="EQ640" s="684"/>
      <c r="ER640" s="684"/>
      <c r="ES640" s="684"/>
      <c r="ET640" s="684"/>
      <c r="EU640" s="684"/>
      <c r="EV640" s="684"/>
      <c r="EW640" s="684"/>
      <c r="EX640" s="684"/>
      <c r="EY640" s="684"/>
      <c r="EZ640" s="684"/>
      <c r="FA640" s="684"/>
      <c r="FB640" s="684"/>
      <c r="FC640" s="684"/>
      <c r="FD640" s="684"/>
      <c r="FE640" s="684"/>
      <c r="FF640" s="684"/>
      <c r="FG640" s="684"/>
      <c r="FH640" s="684"/>
      <c r="FI640" s="684"/>
      <c r="FJ640" s="684"/>
      <c r="FK640" s="684"/>
      <c r="FL640" s="684"/>
      <c r="FM640" s="684"/>
      <c r="FN640" s="684"/>
      <c r="FO640" s="684"/>
      <c r="FP640" s="684"/>
      <c r="FQ640" s="684"/>
      <c r="FR640" s="684"/>
      <c r="FS640" s="684"/>
      <c r="FT640" s="684"/>
      <c r="FU640" s="684"/>
      <c r="FV640" s="684"/>
      <c r="FW640" s="684"/>
      <c r="FX640" s="684"/>
      <c r="FY640" s="684"/>
      <c r="FZ640" s="684"/>
      <c r="GA640" s="684"/>
      <c r="GB640" s="684"/>
      <c r="GC640" s="684"/>
      <c r="GD640" s="684"/>
      <c r="GE640" s="684"/>
      <c r="GF640" s="684"/>
      <c r="GG640" s="684"/>
      <c r="GH640" s="684"/>
      <c r="GI640" s="684"/>
      <c r="GJ640" s="684"/>
      <c r="GK640" s="684"/>
      <c r="GL640" s="684"/>
      <c r="GM640" s="684"/>
      <c r="GN640" s="684"/>
      <c r="GO640" s="684"/>
      <c r="GP640" s="684"/>
      <c r="GQ640" s="684"/>
      <c r="GR640" s="684"/>
      <c r="GS640" s="684"/>
      <c r="GT640" s="684"/>
      <c r="GU640" s="684"/>
      <c r="GV640" s="684"/>
      <c r="GW640" s="684"/>
      <c r="GX640" s="684"/>
      <c r="GY640" s="684"/>
      <c r="GZ640" s="684"/>
      <c r="HA640" s="684"/>
      <c r="HB640" s="684"/>
      <c r="HC640" s="684"/>
      <c r="HD640" s="684"/>
      <c r="HE640" s="684"/>
      <c r="HF640" s="684"/>
      <c r="HG640" s="684"/>
      <c r="HH640" s="684"/>
      <c r="HI640" s="684"/>
      <c r="HJ640" s="684"/>
      <c r="HK640" s="684"/>
      <c r="HL640" s="684"/>
      <c r="HM640" s="684"/>
      <c r="HN640" s="684"/>
      <c r="HO640" s="684"/>
      <c r="HP640" s="684"/>
      <c r="HQ640" s="684"/>
      <c r="HR640" s="684"/>
      <c r="HS640" s="684"/>
      <c r="HT640" s="684"/>
    </row>
    <row r="641" spans="1:228">
      <c r="A641" s="543" t="s">
        <v>2907</v>
      </c>
      <c r="B641" s="544" t="s">
        <v>2908</v>
      </c>
      <c r="C641" s="545">
        <v>628.73</v>
      </c>
      <c r="D641" s="588">
        <v>917.94</v>
      </c>
      <c r="E641" s="589">
        <v>754.47</v>
      </c>
      <c r="F641" s="684"/>
      <c r="G641" s="684"/>
      <c r="H641" s="684"/>
      <c r="I641" s="684"/>
      <c r="J641" s="684"/>
      <c r="K641" s="684"/>
      <c r="L641" s="684"/>
      <c r="M641" s="684"/>
      <c r="N641" s="684"/>
      <c r="O641" s="684"/>
      <c r="P641" s="684"/>
      <c r="Q641" s="684"/>
      <c r="R641" s="684"/>
      <c r="S641" s="684"/>
      <c r="T641" s="684"/>
      <c r="U641" s="684"/>
      <c r="V641" s="684"/>
      <c r="W641" s="684"/>
      <c r="X641" s="684"/>
      <c r="Y641" s="684"/>
      <c r="Z641" s="684"/>
      <c r="AA641" s="684"/>
      <c r="AB641" s="684"/>
      <c r="AC641" s="684"/>
      <c r="AD641" s="684"/>
      <c r="AE641" s="684"/>
      <c r="AF641" s="684"/>
      <c r="AG641" s="684"/>
      <c r="AH641" s="684"/>
      <c r="AI641" s="684"/>
      <c r="AJ641" s="684"/>
      <c r="AK641" s="684"/>
      <c r="AL641" s="684"/>
      <c r="AM641" s="684"/>
      <c r="AN641" s="684"/>
      <c r="AO641" s="684"/>
      <c r="AP641" s="684"/>
      <c r="AQ641" s="684"/>
      <c r="AR641" s="684"/>
      <c r="AS641" s="684"/>
      <c r="AT641" s="684"/>
      <c r="AU641" s="684"/>
      <c r="AV641" s="684"/>
      <c r="AW641" s="684"/>
      <c r="AX641" s="684"/>
      <c r="AY641" s="684"/>
      <c r="AZ641" s="684"/>
      <c r="BA641" s="684"/>
      <c r="BB641" s="684"/>
      <c r="BC641" s="684"/>
      <c r="BD641" s="684"/>
      <c r="BE641" s="684"/>
      <c r="BF641" s="684"/>
      <c r="BG641" s="684"/>
      <c r="BH641" s="684"/>
      <c r="BI641" s="684"/>
      <c r="BJ641" s="684"/>
      <c r="BK641" s="684"/>
      <c r="BL641" s="684"/>
      <c r="BM641" s="684"/>
      <c r="BN641" s="684"/>
      <c r="BO641" s="684"/>
      <c r="BP641" s="684"/>
      <c r="BQ641" s="684"/>
      <c r="BR641" s="684"/>
      <c r="BS641" s="684"/>
      <c r="BT641" s="684"/>
      <c r="BU641" s="684"/>
      <c r="BV641" s="684"/>
      <c r="BW641" s="684"/>
      <c r="BX641" s="684"/>
      <c r="BY641" s="684"/>
      <c r="BZ641" s="684"/>
      <c r="CA641" s="684"/>
      <c r="CB641" s="684"/>
      <c r="CC641" s="684"/>
      <c r="CD641" s="684"/>
      <c r="CE641" s="684"/>
      <c r="CF641" s="684"/>
      <c r="CG641" s="684"/>
      <c r="CH641" s="684"/>
      <c r="CI641" s="684"/>
      <c r="CJ641" s="684"/>
      <c r="CK641" s="684"/>
      <c r="CL641" s="684"/>
      <c r="CM641" s="684"/>
      <c r="CN641" s="684"/>
      <c r="CO641" s="684"/>
      <c r="CP641" s="684"/>
      <c r="CQ641" s="684"/>
      <c r="CR641" s="684"/>
      <c r="CS641" s="684"/>
      <c r="CT641" s="684"/>
      <c r="CU641" s="684"/>
      <c r="CV641" s="684"/>
      <c r="CW641" s="684"/>
      <c r="CX641" s="684"/>
      <c r="CY641" s="684"/>
      <c r="CZ641" s="684"/>
      <c r="DA641" s="684"/>
      <c r="DB641" s="684"/>
      <c r="DC641" s="684"/>
      <c r="DD641" s="684"/>
      <c r="DE641" s="684"/>
      <c r="DF641" s="684"/>
      <c r="DG641" s="684"/>
      <c r="DH641" s="684"/>
      <c r="DI641" s="684"/>
      <c r="DJ641" s="684"/>
      <c r="DK641" s="684"/>
      <c r="DL641" s="684"/>
      <c r="DM641" s="684"/>
      <c r="DN641" s="684"/>
      <c r="DO641" s="684"/>
      <c r="DP641" s="684"/>
      <c r="DQ641" s="684"/>
      <c r="DR641" s="684"/>
      <c r="DS641" s="684"/>
      <c r="DT641" s="684"/>
      <c r="DU641" s="684"/>
      <c r="DV641" s="684"/>
      <c r="DW641" s="684"/>
      <c r="DX641" s="684"/>
      <c r="DY641" s="684"/>
      <c r="DZ641" s="684"/>
      <c r="EA641" s="684"/>
      <c r="EB641" s="684"/>
      <c r="EC641" s="684"/>
      <c r="ED641" s="684"/>
      <c r="EE641" s="684"/>
      <c r="EF641" s="684"/>
      <c r="EG641" s="684"/>
      <c r="EH641" s="684"/>
      <c r="EI641" s="684"/>
      <c r="EJ641" s="684"/>
      <c r="EK641" s="684"/>
      <c r="EL641" s="684"/>
      <c r="EM641" s="684"/>
      <c r="EN641" s="684"/>
      <c r="EO641" s="684"/>
      <c r="EP641" s="684"/>
      <c r="EQ641" s="684"/>
      <c r="ER641" s="684"/>
      <c r="ES641" s="684"/>
      <c r="ET641" s="684"/>
      <c r="EU641" s="684"/>
      <c r="EV641" s="684"/>
      <c r="EW641" s="684"/>
      <c r="EX641" s="684"/>
      <c r="EY641" s="684"/>
      <c r="EZ641" s="684"/>
      <c r="FA641" s="684"/>
      <c r="FB641" s="684"/>
      <c r="FC641" s="684"/>
      <c r="FD641" s="684"/>
      <c r="FE641" s="684"/>
      <c r="FF641" s="684"/>
      <c r="FG641" s="684"/>
      <c r="FH641" s="684"/>
      <c r="FI641" s="684"/>
      <c r="FJ641" s="684"/>
      <c r="FK641" s="684"/>
      <c r="FL641" s="684"/>
      <c r="FM641" s="684"/>
      <c r="FN641" s="684"/>
      <c r="FO641" s="684"/>
      <c r="FP641" s="684"/>
      <c r="FQ641" s="684"/>
      <c r="FR641" s="684"/>
      <c r="FS641" s="684"/>
      <c r="FT641" s="684"/>
      <c r="FU641" s="684"/>
      <c r="FV641" s="684"/>
      <c r="FW641" s="684"/>
      <c r="FX641" s="684"/>
      <c r="FY641" s="684"/>
      <c r="FZ641" s="684"/>
      <c r="GA641" s="684"/>
      <c r="GB641" s="684"/>
      <c r="GC641" s="684"/>
      <c r="GD641" s="684"/>
      <c r="GE641" s="684"/>
      <c r="GF641" s="684"/>
      <c r="GG641" s="684"/>
      <c r="GH641" s="684"/>
      <c r="GI641" s="684"/>
      <c r="GJ641" s="684"/>
      <c r="GK641" s="684"/>
      <c r="GL641" s="684"/>
      <c r="GM641" s="684"/>
      <c r="GN641" s="684"/>
      <c r="GO641" s="684"/>
      <c r="GP641" s="684"/>
      <c r="GQ641" s="684"/>
      <c r="GR641" s="684"/>
      <c r="GS641" s="684"/>
      <c r="GT641" s="684"/>
      <c r="GU641" s="684"/>
      <c r="GV641" s="684"/>
      <c r="GW641" s="684"/>
      <c r="GX641" s="684"/>
      <c r="GY641" s="684"/>
      <c r="GZ641" s="684"/>
      <c r="HA641" s="684"/>
      <c r="HB641" s="684"/>
      <c r="HC641" s="684"/>
      <c r="HD641" s="684"/>
      <c r="HE641" s="684"/>
      <c r="HF641" s="684"/>
      <c r="HG641" s="684"/>
      <c r="HH641" s="684"/>
      <c r="HI641" s="684"/>
      <c r="HJ641" s="684"/>
      <c r="HK641" s="684"/>
      <c r="HL641" s="684"/>
      <c r="HM641" s="684"/>
      <c r="HN641" s="684"/>
      <c r="HO641" s="684"/>
      <c r="HP641" s="684"/>
      <c r="HQ641" s="684"/>
      <c r="HR641" s="684"/>
      <c r="HS641" s="684"/>
      <c r="HT641" s="684"/>
    </row>
    <row r="642" spans="1:228">
      <c r="A642" s="543" t="s">
        <v>2909</v>
      </c>
      <c r="B642" s="544" t="s">
        <v>2910</v>
      </c>
      <c r="C642" s="545">
        <v>75.599999999999994</v>
      </c>
      <c r="D642" s="588">
        <v>110.38</v>
      </c>
      <c r="E642" s="589">
        <v>90.72</v>
      </c>
      <c r="F642" s="684"/>
      <c r="G642" s="684"/>
      <c r="H642" s="684"/>
      <c r="I642" s="684"/>
      <c r="J642" s="684"/>
      <c r="K642" s="684"/>
      <c r="L642" s="684"/>
      <c r="M642" s="684"/>
      <c r="N642" s="684"/>
      <c r="O642" s="684"/>
      <c r="P642" s="684"/>
      <c r="Q642" s="684"/>
      <c r="R642" s="684"/>
      <c r="S642" s="684"/>
      <c r="T642" s="684"/>
      <c r="U642" s="684"/>
      <c r="V642" s="684"/>
      <c r="W642" s="684"/>
      <c r="X642" s="684"/>
      <c r="Y642" s="684"/>
      <c r="Z642" s="684"/>
      <c r="AA642" s="684"/>
      <c r="AB642" s="684"/>
      <c r="AC642" s="684"/>
      <c r="AD642" s="684"/>
      <c r="AE642" s="684"/>
      <c r="AF642" s="684"/>
      <c r="AG642" s="684"/>
      <c r="AH642" s="684"/>
      <c r="AI642" s="684"/>
      <c r="AJ642" s="684"/>
      <c r="AK642" s="684"/>
      <c r="AL642" s="684"/>
      <c r="AM642" s="684"/>
      <c r="AN642" s="684"/>
      <c r="AO642" s="684"/>
      <c r="AP642" s="684"/>
      <c r="AQ642" s="684"/>
      <c r="AR642" s="684"/>
      <c r="AS642" s="684"/>
      <c r="AT642" s="684"/>
      <c r="AU642" s="684"/>
      <c r="AV642" s="684"/>
      <c r="AW642" s="684"/>
      <c r="AX642" s="684"/>
      <c r="AY642" s="684"/>
      <c r="AZ642" s="684"/>
      <c r="BA642" s="684"/>
      <c r="BB642" s="684"/>
      <c r="BC642" s="684"/>
      <c r="BD642" s="684"/>
      <c r="BE642" s="684"/>
      <c r="BF642" s="684"/>
      <c r="BG642" s="684"/>
      <c r="BH642" s="684"/>
      <c r="BI642" s="684"/>
      <c r="BJ642" s="684"/>
      <c r="BK642" s="684"/>
      <c r="BL642" s="684"/>
      <c r="BM642" s="684"/>
      <c r="BN642" s="684"/>
      <c r="BO642" s="684"/>
      <c r="BP642" s="684"/>
      <c r="BQ642" s="684"/>
      <c r="BR642" s="684"/>
      <c r="BS642" s="684"/>
      <c r="BT642" s="684"/>
      <c r="BU642" s="684"/>
      <c r="BV642" s="684"/>
      <c r="BW642" s="684"/>
      <c r="BX642" s="684"/>
      <c r="BY642" s="684"/>
      <c r="BZ642" s="684"/>
      <c r="CA642" s="684"/>
      <c r="CB642" s="684"/>
      <c r="CC642" s="684"/>
      <c r="CD642" s="684"/>
      <c r="CE642" s="684"/>
      <c r="CF642" s="684"/>
      <c r="CG642" s="684"/>
      <c r="CH642" s="684"/>
      <c r="CI642" s="684"/>
      <c r="CJ642" s="684"/>
      <c r="CK642" s="684"/>
      <c r="CL642" s="684"/>
      <c r="CM642" s="684"/>
      <c r="CN642" s="684"/>
      <c r="CO642" s="684"/>
      <c r="CP642" s="684"/>
      <c r="CQ642" s="684"/>
      <c r="CR642" s="684"/>
      <c r="CS642" s="684"/>
      <c r="CT642" s="684"/>
      <c r="CU642" s="684"/>
      <c r="CV642" s="684"/>
      <c r="CW642" s="684"/>
      <c r="CX642" s="684"/>
      <c r="CY642" s="684"/>
      <c r="CZ642" s="684"/>
      <c r="DA642" s="684"/>
      <c r="DB642" s="684"/>
      <c r="DC642" s="684"/>
      <c r="DD642" s="684"/>
      <c r="DE642" s="684"/>
      <c r="DF642" s="684"/>
      <c r="DG642" s="684"/>
      <c r="DH642" s="684"/>
      <c r="DI642" s="684"/>
      <c r="DJ642" s="684"/>
      <c r="DK642" s="684"/>
      <c r="DL642" s="684"/>
      <c r="DM642" s="684"/>
      <c r="DN642" s="684"/>
      <c r="DO642" s="684"/>
      <c r="DP642" s="684"/>
      <c r="DQ642" s="684"/>
      <c r="DR642" s="684"/>
      <c r="DS642" s="684"/>
      <c r="DT642" s="684"/>
      <c r="DU642" s="684"/>
      <c r="DV642" s="684"/>
      <c r="DW642" s="684"/>
      <c r="DX642" s="684"/>
      <c r="DY642" s="684"/>
      <c r="DZ642" s="684"/>
      <c r="EA642" s="684"/>
      <c r="EB642" s="684"/>
      <c r="EC642" s="684"/>
      <c r="ED642" s="684"/>
      <c r="EE642" s="684"/>
      <c r="EF642" s="684"/>
      <c r="EG642" s="684"/>
      <c r="EH642" s="684"/>
      <c r="EI642" s="684"/>
      <c r="EJ642" s="684"/>
      <c r="EK642" s="684"/>
      <c r="EL642" s="684"/>
      <c r="EM642" s="684"/>
      <c r="EN642" s="684"/>
      <c r="EO642" s="684"/>
      <c r="EP642" s="684"/>
      <c r="EQ642" s="684"/>
      <c r="ER642" s="684"/>
      <c r="ES642" s="684"/>
      <c r="ET642" s="684"/>
      <c r="EU642" s="684"/>
      <c r="EV642" s="684"/>
      <c r="EW642" s="684"/>
      <c r="EX642" s="684"/>
      <c r="EY642" s="684"/>
      <c r="EZ642" s="684"/>
      <c r="FA642" s="684"/>
      <c r="FB642" s="684"/>
      <c r="FC642" s="684"/>
      <c r="FD642" s="684"/>
      <c r="FE642" s="684"/>
      <c r="FF642" s="684"/>
      <c r="FG642" s="684"/>
      <c r="FH642" s="684"/>
      <c r="FI642" s="684"/>
      <c r="FJ642" s="684"/>
      <c r="FK642" s="684"/>
      <c r="FL642" s="684"/>
      <c r="FM642" s="684"/>
      <c r="FN642" s="684"/>
      <c r="FO642" s="684"/>
      <c r="FP642" s="684"/>
      <c r="FQ642" s="684"/>
      <c r="FR642" s="684"/>
      <c r="FS642" s="684"/>
      <c r="FT642" s="684"/>
      <c r="FU642" s="684"/>
      <c r="FV642" s="684"/>
      <c r="FW642" s="684"/>
      <c r="FX642" s="684"/>
      <c r="FY642" s="684"/>
      <c r="FZ642" s="684"/>
      <c r="GA642" s="684"/>
      <c r="GB642" s="684"/>
      <c r="GC642" s="684"/>
      <c r="GD642" s="684"/>
      <c r="GE642" s="684"/>
      <c r="GF642" s="684"/>
      <c r="GG642" s="684"/>
      <c r="GH642" s="684"/>
      <c r="GI642" s="684"/>
      <c r="GJ642" s="684"/>
      <c r="GK642" s="684"/>
      <c r="GL642" s="684"/>
      <c r="GM642" s="684"/>
      <c r="GN642" s="684"/>
      <c r="GO642" s="684"/>
      <c r="GP642" s="684"/>
      <c r="GQ642" s="684"/>
      <c r="GR642" s="684"/>
      <c r="GS642" s="684"/>
      <c r="GT642" s="684"/>
      <c r="GU642" s="684"/>
      <c r="GV642" s="684"/>
      <c r="GW642" s="684"/>
      <c r="GX642" s="684"/>
      <c r="GY642" s="684"/>
      <c r="GZ642" s="684"/>
      <c r="HA642" s="684"/>
      <c r="HB642" s="684"/>
      <c r="HC642" s="684"/>
      <c r="HD642" s="684"/>
      <c r="HE642" s="684"/>
      <c r="HF642" s="684"/>
      <c r="HG642" s="684"/>
      <c r="HH642" s="684"/>
      <c r="HI642" s="684"/>
      <c r="HJ642" s="684"/>
      <c r="HK642" s="684"/>
      <c r="HL642" s="684"/>
      <c r="HM642" s="684"/>
      <c r="HN642" s="684"/>
      <c r="HO642" s="684"/>
      <c r="HP642" s="684"/>
      <c r="HQ642" s="684"/>
      <c r="HR642" s="684"/>
      <c r="HS642" s="684"/>
      <c r="HT642" s="684"/>
    </row>
    <row r="643" spans="1:228">
      <c r="A643" s="543" t="s">
        <v>2911</v>
      </c>
      <c r="B643" s="544" t="s">
        <v>2912</v>
      </c>
      <c r="C643" s="545">
        <v>161</v>
      </c>
      <c r="D643" s="588">
        <v>235.06</v>
      </c>
      <c r="E643" s="589">
        <v>193.2</v>
      </c>
      <c r="F643" s="684"/>
      <c r="G643" s="684"/>
      <c r="H643" s="684"/>
      <c r="I643" s="684"/>
      <c r="J643" s="684"/>
      <c r="K643" s="684"/>
      <c r="L643" s="684"/>
      <c r="M643" s="684"/>
      <c r="N643" s="684"/>
      <c r="O643" s="684"/>
      <c r="P643" s="684"/>
      <c r="Q643" s="684"/>
      <c r="R643" s="684"/>
      <c r="S643" s="684"/>
      <c r="T643" s="684"/>
      <c r="U643" s="684"/>
      <c r="V643" s="684"/>
      <c r="W643" s="684"/>
      <c r="X643" s="684"/>
      <c r="Y643" s="684"/>
      <c r="Z643" s="684"/>
      <c r="AA643" s="684"/>
      <c r="AB643" s="684"/>
      <c r="AC643" s="684"/>
      <c r="AD643" s="684"/>
      <c r="AE643" s="684"/>
      <c r="AF643" s="684"/>
      <c r="AG643" s="684"/>
      <c r="AH643" s="684"/>
      <c r="AI643" s="684"/>
      <c r="AJ643" s="684"/>
      <c r="AK643" s="684"/>
      <c r="AL643" s="684"/>
      <c r="AM643" s="684"/>
      <c r="AN643" s="684"/>
      <c r="AO643" s="684"/>
      <c r="AP643" s="684"/>
      <c r="AQ643" s="684"/>
      <c r="AR643" s="684"/>
      <c r="AS643" s="684"/>
      <c r="AT643" s="684"/>
      <c r="AU643" s="684"/>
      <c r="AV643" s="684"/>
      <c r="AW643" s="684"/>
      <c r="AX643" s="684"/>
      <c r="AY643" s="684"/>
      <c r="AZ643" s="684"/>
      <c r="BA643" s="684"/>
      <c r="BB643" s="684"/>
      <c r="BC643" s="684"/>
      <c r="BD643" s="684"/>
      <c r="BE643" s="684"/>
      <c r="BF643" s="684"/>
      <c r="BG643" s="684"/>
      <c r="BH643" s="684"/>
      <c r="BI643" s="684"/>
      <c r="BJ643" s="684"/>
      <c r="BK643" s="684"/>
      <c r="BL643" s="684"/>
      <c r="BM643" s="684"/>
      <c r="BN643" s="684"/>
      <c r="BO643" s="684"/>
      <c r="BP643" s="684"/>
      <c r="BQ643" s="684"/>
      <c r="BR643" s="684"/>
      <c r="BS643" s="684"/>
      <c r="BT643" s="684"/>
      <c r="BU643" s="684"/>
      <c r="BV643" s="684"/>
      <c r="BW643" s="684"/>
      <c r="BX643" s="684"/>
      <c r="BY643" s="684"/>
      <c r="BZ643" s="684"/>
      <c r="CA643" s="684"/>
      <c r="CB643" s="684"/>
      <c r="CC643" s="684"/>
      <c r="CD643" s="684"/>
      <c r="CE643" s="684"/>
      <c r="CF643" s="684"/>
      <c r="CG643" s="684"/>
      <c r="CH643" s="684"/>
      <c r="CI643" s="684"/>
      <c r="CJ643" s="684"/>
      <c r="CK643" s="684"/>
      <c r="CL643" s="684"/>
      <c r="CM643" s="684"/>
      <c r="CN643" s="684"/>
      <c r="CO643" s="684"/>
      <c r="CP643" s="684"/>
      <c r="CQ643" s="684"/>
      <c r="CR643" s="684"/>
      <c r="CS643" s="684"/>
      <c r="CT643" s="684"/>
      <c r="CU643" s="684"/>
      <c r="CV643" s="684"/>
      <c r="CW643" s="684"/>
      <c r="CX643" s="684"/>
      <c r="CY643" s="684"/>
      <c r="CZ643" s="684"/>
      <c r="DA643" s="684"/>
      <c r="DB643" s="684"/>
      <c r="DC643" s="684"/>
      <c r="DD643" s="684"/>
      <c r="DE643" s="684"/>
      <c r="DF643" s="684"/>
      <c r="DG643" s="684"/>
      <c r="DH643" s="684"/>
      <c r="DI643" s="684"/>
      <c r="DJ643" s="684"/>
      <c r="DK643" s="684"/>
      <c r="DL643" s="684"/>
      <c r="DM643" s="684"/>
      <c r="DN643" s="684"/>
      <c r="DO643" s="684"/>
      <c r="DP643" s="684"/>
      <c r="DQ643" s="684"/>
      <c r="DR643" s="684"/>
      <c r="DS643" s="684"/>
      <c r="DT643" s="684"/>
      <c r="DU643" s="684"/>
      <c r="DV643" s="684"/>
      <c r="DW643" s="684"/>
      <c r="DX643" s="684"/>
      <c r="DY643" s="684"/>
      <c r="DZ643" s="684"/>
      <c r="EA643" s="684"/>
      <c r="EB643" s="684"/>
      <c r="EC643" s="684"/>
      <c r="ED643" s="684"/>
      <c r="EE643" s="684"/>
      <c r="EF643" s="684"/>
      <c r="EG643" s="684"/>
      <c r="EH643" s="684"/>
      <c r="EI643" s="684"/>
      <c r="EJ643" s="684"/>
      <c r="EK643" s="684"/>
      <c r="EL643" s="684"/>
      <c r="EM643" s="684"/>
      <c r="EN643" s="684"/>
      <c r="EO643" s="684"/>
      <c r="EP643" s="684"/>
      <c r="EQ643" s="684"/>
      <c r="ER643" s="684"/>
      <c r="ES643" s="684"/>
      <c r="ET643" s="684"/>
      <c r="EU643" s="684"/>
      <c r="EV643" s="684"/>
      <c r="EW643" s="684"/>
      <c r="EX643" s="684"/>
      <c r="EY643" s="684"/>
      <c r="EZ643" s="684"/>
      <c r="FA643" s="684"/>
      <c r="FB643" s="684"/>
      <c r="FC643" s="684"/>
      <c r="FD643" s="684"/>
      <c r="FE643" s="684"/>
      <c r="FF643" s="684"/>
      <c r="FG643" s="684"/>
      <c r="FH643" s="684"/>
      <c r="FI643" s="684"/>
      <c r="FJ643" s="684"/>
      <c r="FK643" s="684"/>
      <c r="FL643" s="684"/>
      <c r="FM643" s="684"/>
      <c r="FN643" s="684"/>
      <c r="FO643" s="684"/>
      <c r="FP643" s="684"/>
      <c r="FQ643" s="684"/>
      <c r="FR643" s="684"/>
      <c r="FS643" s="684"/>
      <c r="FT643" s="684"/>
      <c r="FU643" s="684"/>
      <c r="FV643" s="684"/>
      <c r="FW643" s="684"/>
      <c r="FX643" s="684"/>
      <c r="FY643" s="684"/>
      <c r="FZ643" s="684"/>
      <c r="GA643" s="684"/>
      <c r="GB643" s="684"/>
      <c r="GC643" s="684"/>
      <c r="GD643" s="684"/>
      <c r="GE643" s="684"/>
      <c r="GF643" s="684"/>
      <c r="GG643" s="684"/>
      <c r="GH643" s="684"/>
      <c r="GI643" s="684"/>
      <c r="GJ643" s="684"/>
      <c r="GK643" s="684"/>
      <c r="GL643" s="684"/>
      <c r="GM643" s="684"/>
      <c r="GN643" s="684"/>
      <c r="GO643" s="684"/>
      <c r="GP643" s="684"/>
      <c r="GQ643" s="684"/>
      <c r="GR643" s="684"/>
      <c r="GS643" s="684"/>
      <c r="GT643" s="684"/>
      <c r="GU643" s="684"/>
      <c r="GV643" s="684"/>
      <c r="GW643" s="684"/>
      <c r="GX643" s="684"/>
      <c r="GY643" s="684"/>
      <c r="GZ643" s="684"/>
      <c r="HA643" s="684"/>
      <c r="HB643" s="684"/>
      <c r="HC643" s="684"/>
      <c r="HD643" s="684"/>
      <c r="HE643" s="684"/>
      <c r="HF643" s="684"/>
      <c r="HG643" s="684"/>
      <c r="HH643" s="684"/>
      <c r="HI643" s="684"/>
      <c r="HJ643" s="684"/>
      <c r="HK643" s="684"/>
      <c r="HL643" s="684"/>
      <c r="HM643" s="684"/>
      <c r="HN643" s="684"/>
      <c r="HO643" s="684"/>
      <c r="HP643" s="684"/>
      <c r="HQ643" s="684"/>
      <c r="HR643" s="684"/>
      <c r="HS643" s="684"/>
      <c r="HT643" s="684"/>
    </row>
    <row r="644" spans="1:228">
      <c r="A644" s="543" t="s">
        <v>2913</v>
      </c>
      <c r="B644" s="544" t="s">
        <v>2914</v>
      </c>
      <c r="C644" s="545">
        <v>147</v>
      </c>
      <c r="D644" s="588">
        <v>0</v>
      </c>
      <c r="E644" s="589">
        <v>0</v>
      </c>
      <c r="F644" s="684"/>
      <c r="G644" s="684"/>
      <c r="H644" s="684"/>
      <c r="I644" s="684"/>
      <c r="J644" s="684"/>
      <c r="K644" s="684"/>
      <c r="L644" s="684"/>
      <c r="M644" s="684"/>
      <c r="N644" s="684"/>
      <c r="O644" s="684"/>
      <c r="P644" s="684"/>
      <c r="Q644" s="684"/>
      <c r="R644" s="684"/>
      <c r="S644" s="684"/>
      <c r="T644" s="684"/>
      <c r="U644" s="684"/>
      <c r="V644" s="684"/>
      <c r="W644" s="684"/>
      <c r="X644" s="684"/>
      <c r="Y644" s="684"/>
      <c r="Z644" s="684"/>
      <c r="AA644" s="684"/>
      <c r="AB644" s="684"/>
      <c r="AC644" s="684"/>
      <c r="AD644" s="684"/>
      <c r="AE644" s="684"/>
      <c r="AF644" s="684"/>
      <c r="AG644" s="684"/>
      <c r="AH644" s="684"/>
      <c r="AI644" s="684"/>
      <c r="AJ644" s="684"/>
      <c r="AK644" s="684"/>
      <c r="AL644" s="684"/>
      <c r="AM644" s="684"/>
      <c r="AN644" s="684"/>
      <c r="AO644" s="684"/>
      <c r="AP644" s="684"/>
      <c r="AQ644" s="684"/>
      <c r="AR644" s="684"/>
      <c r="AS644" s="684"/>
      <c r="AT644" s="684"/>
      <c r="AU644" s="684"/>
      <c r="AV644" s="684"/>
      <c r="AW644" s="684"/>
      <c r="AX644" s="684"/>
      <c r="AY644" s="684"/>
      <c r="AZ644" s="684"/>
      <c r="BA644" s="684"/>
      <c r="BB644" s="684"/>
      <c r="BC644" s="684"/>
      <c r="BD644" s="684"/>
      <c r="BE644" s="684"/>
      <c r="BF644" s="684"/>
      <c r="BG644" s="684"/>
      <c r="BH644" s="684"/>
      <c r="BI644" s="684"/>
      <c r="BJ644" s="684"/>
      <c r="BK644" s="684"/>
      <c r="BL644" s="684"/>
      <c r="BM644" s="684"/>
      <c r="BN644" s="684"/>
      <c r="BO644" s="684"/>
      <c r="BP644" s="684"/>
      <c r="BQ644" s="684"/>
      <c r="BR644" s="684"/>
      <c r="BS644" s="684"/>
      <c r="BT644" s="684"/>
      <c r="BU644" s="684"/>
      <c r="BV644" s="684"/>
      <c r="BW644" s="684"/>
      <c r="BX644" s="684"/>
      <c r="BY644" s="684"/>
      <c r="BZ644" s="684"/>
      <c r="CA644" s="684"/>
      <c r="CB644" s="684"/>
      <c r="CC644" s="684"/>
      <c r="CD644" s="684"/>
      <c r="CE644" s="684"/>
      <c r="CF644" s="684"/>
      <c r="CG644" s="684"/>
      <c r="CH644" s="684"/>
      <c r="CI644" s="684"/>
      <c r="CJ644" s="684"/>
      <c r="CK644" s="684"/>
      <c r="CL644" s="684"/>
      <c r="CM644" s="684"/>
      <c r="CN644" s="684"/>
      <c r="CO644" s="684"/>
      <c r="CP644" s="684"/>
      <c r="CQ644" s="684"/>
      <c r="CR644" s="684"/>
      <c r="CS644" s="684"/>
      <c r="CT644" s="684"/>
      <c r="CU644" s="684"/>
      <c r="CV644" s="684"/>
      <c r="CW644" s="684"/>
      <c r="CX644" s="684"/>
      <c r="CY644" s="684"/>
      <c r="CZ644" s="684"/>
      <c r="DA644" s="684"/>
      <c r="DB644" s="684"/>
      <c r="DC644" s="684"/>
      <c r="DD644" s="684"/>
      <c r="DE644" s="684"/>
      <c r="DF644" s="684"/>
      <c r="DG644" s="684"/>
      <c r="DH644" s="684"/>
      <c r="DI644" s="684"/>
      <c r="DJ644" s="684"/>
      <c r="DK644" s="684"/>
      <c r="DL644" s="684"/>
      <c r="DM644" s="684"/>
      <c r="DN644" s="684"/>
      <c r="DO644" s="684"/>
      <c r="DP644" s="684"/>
      <c r="DQ644" s="684"/>
      <c r="DR644" s="684"/>
      <c r="DS644" s="684"/>
      <c r="DT644" s="684"/>
      <c r="DU644" s="684"/>
      <c r="DV644" s="684"/>
      <c r="DW644" s="684"/>
      <c r="DX644" s="684"/>
      <c r="DY644" s="684"/>
      <c r="DZ644" s="684"/>
      <c r="EA644" s="684"/>
      <c r="EB644" s="684"/>
      <c r="EC644" s="684"/>
      <c r="ED644" s="684"/>
      <c r="EE644" s="684"/>
      <c r="EF644" s="684"/>
      <c r="EG644" s="684"/>
      <c r="EH644" s="684"/>
      <c r="EI644" s="684"/>
      <c r="EJ644" s="684"/>
      <c r="EK644" s="684"/>
      <c r="EL644" s="684"/>
      <c r="EM644" s="684"/>
      <c r="EN644" s="684"/>
      <c r="EO644" s="684"/>
      <c r="EP644" s="684"/>
      <c r="EQ644" s="684"/>
      <c r="ER644" s="684"/>
      <c r="ES644" s="684"/>
      <c r="ET644" s="684"/>
      <c r="EU644" s="684"/>
      <c r="EV644" s="684"/>
      <c r="EW644" s="684"/>
      <c r="EX644" s="684"/>
      <c r="EY644" s="684"/>
      <c r="EZ644" s="684"/>
      <c r="FA644" s="684"/>
      <c r="FB644" s="684"/>
      <c r="FC644" s="684"/>
      <c r="FD644" s="684"/>
      <c r="FE644" s="684"/>
      <c r="FF644" s="684"/>
      <c r="FG644" s="684"/>
      <c r="FH644" s="684"/>
      <c r="FI644" s="684"/>
      <c r="FJ644" s="684"/>
      <c r="FK644" s="684"/>
      <c r="FL644" s="684"/>
      <c r="FM644" s="684"/>
      <c r="FN644" s="684"/>
      <c r="FO644" s="684"/>
      <c r="FP644" s="684"/>
      <c r="FQ644" s="684"/>
      <c r="FR644" s="684"/>
      <c r="FS644" s="684"/>
      <c r="FT644" s="684"/>
      <c r="FU644" s="684"/>
      <c r="FV644" s="684"/>
      <c r="FW644" s="684"/>
      <c r="FX644" s="684"/>
      <c r="FY644" s="684"/>
      <c r="FZ644" s="684"/>
      <c r="GA644" s="684"/>
      <c r="GB644" s="684"/>
      <c r="GC644" s="684"/>
      <c r="GD644" s="684"/>
      <c r="GE644" s="684"/>
      <c r="GF644" s="684"/>
      <c r="GG644" s="684"/>
      <c r="GH644" s="684"/>
      <c r="GI644" s="684"/>
      <c r="GJ644" s="684"/>
      <c r="GK644" s="684"/>
      <c r="GL644" s="684"/>
      <c r="GM644" s="684"/>
      <c r="GN644" s="684"/>
      <c r="GO644" s="684"/>
      <c r="GP644" s="684"/>
      <c r="GQ644" s="684"/>
      <c r="GR644" s="684"/>
      <c r="GS644" s="684"/>
      <c r="GT644" s="684"/>
      <c r="GU644" s="684"/>
      <c r="GV644" s="684"/>
      <c r="GW644" s="684"/>
      <c r="GX644" s="684"/>
      <c r="GY644" s="684"/>
      <c r="GZ644" s="684"/>
      <c r="HA644" s="684"/>
      <c r="HB644" s="684"/>
      <c r="HC644" s="684"/>
      <c r="HD644" s="684"/>
      <c r="HE644" s="684"/>
      <c r="HF644" s="684"/>
      <c r="HG644" s="684"/>
      <c r="HH644" s="684"/>
      <c r="HI644" s="684"/>
      <c r="HJ644" s="684"/>
      <c r="HK644" s="684"/>
      <c r="HL644" s="684"/>
      <c r="HM644" s="684"/>
      <c r="HN644" s="684"/>
      <c r="HO644" s="684"/>
      <c r="HP644" s="684"/>
      <c r="HQ644" s="684"/>
      <c r="HR644" s="684"/>
      <c r="HS644" s="684"/>
      <c r="HT644" s="684"/>
    </row>
    <row r="645" spans="1:228">
      <c r="A645" s="543" t="s">
        <v>2915</v>
      </c>
      <c r="B645" s="544" t="s">
        <v>2916</v>
      </c>
      <c r="C645" s="545">
        <v>147</v>
      </c>
      <c r="D645" s="588">
        <v>0</v>
      </c>
      <c r="E645" s="589">
        <v>0</v>
      </c>
      <c r="F645" s="684"/>
      <c r="G645" s="684"/>
      <c r="H645" s="684"/>
      <c r="I645" s="684"/>
      <c r="J645" s="684"/>
      <c r="K645" s="684"/>
      <c r="L645" s="684"/>
      <c r="M645" s="684"/>
      <c r="N645" s="684"/>
      <c r="O645" s="684"/>
      <c r="P645" s="684"/>
      <c r="Q645" s="684"/>
      <c r="R645" s="684"/>
      <c r="S645" s="684"/>
      <c r="T645" s="684"/>
      <c r="U645" s="684"/>
      <c r="V645" s="684"/>
      <c r="W645" s="684"/>
      <c r="X645" s="684"/>
      <c r="Y645" s="684"/>
      <c r="Z645" s="684"/>
      <c r="AA645" s="684"/>
      <c r="AB645" s="684"/>
      <c r="AC645" s="684"/>
      <c r="AD645" s="684"/>
      <c r="AE645" s="684"/>
      <c r="AF645" s="684"/>
      <c r="AG645" s="684"/>
      <c r="AH645" s="684"/>
      <c r="AI645" s="684"/>
      <c r="AJ645" s="684"/>
      <c r="AK645" s="684"/>
      <c r="AL645" s="684"/>
      <c r="AM645" s="684"/>
      <c r="AN645" s="684"/>
      <c r="AO645" s="684"/>
      <c r="AP645" s="684"/>
      <c r="AQ645" s="684"/>
      <c r="AR645" s="684"/>
      <c r="AS645" s="684"/>
      <c r="AT645" s="684"/>
      <c r="AU645" s="684"/>
      <c r="AV645" s="684"/>
      <c r="AW645" s="684"/>
      <c r="AX645" s="684"/>
      <c r="AY645" s="684"/>
      <c r="AZ645" s="684"/>
      <c r="BA645" s="684"/>
      <c r="BB645" s="684"/>
      <c r="BC645" s="684"/>
      <c r="BD645" s="684"/>
      <c r="BE645" s="684"/>
      <c r="BF645" s="684"/>
      <c r="BG645" s="684"/>
      <c r="BH645" s="684"/>
      <c r="BI645" s="684"/>
      <c r="BJ645" s="684"/>
      <c r="BK645" s="684"/>
      <c r="BL645" s="684"/>
      <c r="BM645" s="684"/>
      <c r="BN645" s="684"/>
      <c r="BO645" s="684"/>
      <c r="BP645" s="684"/>
      <c r="BQ645" s="684"/>
      <c r="BR645" s="684"/>
      <c r="BS645" s="684"/>
      <c r="BT645" s="684"/>
      <c r="BU645" s="684"/>
      <c r="BV645" s="684"/>
      <c r="BW645" s="684"/>
      <c r="BX645" s="684"/>
      <c r="BY645" s="684"/>
      <c r="BZ645" s="684"/>
      <c r="CA645" s="684"/>
      <c r="CB645" s="684"/>
      <c r="CC645" s="684"/>
      <c r="CD645" s="684"/>
      <c r="CE645" s="684"/>
      <c r="CF645" s="684"/>
      <c r="CG645" s="684"/>
      <c r="CH645" s="684"/>
      <c r="CI645" s="684"/>
      <c r="CJ645" s="684"/>
      <c r="CK645" s="684"/>
      <c r="CL645" s="684"/>
      <c r="CM645" s="684"/>
      <c r="CN645" s="684"/>
      <c r="CO645" s="684"/>
      <c r="CP645" s="684"/>
      <c r="CQ645" s="684"/>
      <c r="CR645" s="684"/>
      <c r="CS645" s="684"/>
      <c r="CT645" s="684"/>
      <c r="CU645" s="684"/>
      <c r="CV645" s="684"/>
      <c r="CW645" s="684"/>
      <c r="CX645" s="684"/>
      <c r="CY645" s="684"/>
      <c r="CZ645" s="684"/>
      <c r="DA645" s="684"/>
      <c r="DB645" s="684"/>
      <c r="DC645" s="684"/>
      <c r="DD645" s="684"/>
      <c r="DE645" s="684"/>
      <c r="DF645" s="684"/>
      <c r="DG645" s="684"/>
      <c r="DH645" s="684"/>
      <c r="DI645" s="684"/>
      <c r="DJ645" s="684"/>
      <c r="DK645" s="684"/>
      <c r="DL645" s="684"/>
      <c r="DM645" s="684"/>
      <c r="DN645" s="684"/>
      <c r="DO645" s="684"/>
      <c r="DP645" s="684"/>
      <c r="DQ645" s="684"/>
      <c r="DR645" s="684"/>
      <c r="DS645" s="684"/>
      <c r="DT645" s="684"/>
      <c r="DU645" s="684"/>
      <c r="DV645" s="684"/>
      <c r="DW645" s="684"/>
      <c r="DX645" s="684"/>
      <c r="DY645" s="684"/>
      <c r="DZ645" s="684"/>
      <c r="EA645" s="684"/>
      <c r="EB645" s="684"/>
      <c r="EC645" s="684"/>
      <c r="ED645" s="684"/>
      <c r="EE645" s="684"/>
      <c r="EF645" s="684"/>
      <c r="EG645" s="684"/>
      <c r="EH645" s="684"/>
      <c r="EI645" s="684"/>
      <c r="EJ645" s="684"/>
      <c r="EK645" s="684"/>
      <c r="EL645" s="684"/>
      <c r="EM645" s="684"/>
      <c r="EN645" s="684"/>
      <c r="EO645" s="684"/>
      <c r="EP645" s="684"/>
      <c r="EQ645" s="684"/>
      <c r="ER645" s="684"/>
      <c r="ES645" s="684"/>
      <c r="ET645" s="684"/>
      <c r="EU645" s="684"/>
      <c r="EV645" s="684"/>
      <c r="EW645" s="684"/>
      <c r="EX645" s="684"/>
      <c r="EY645" s="684"/>
      <c r="EZ645" s="684"/>
      <c r="FA645" s="684"/>
      <c r="FB645" s="684"/>
      <c r="FC645" s="684"/>
      <c r="FD645" s="684"/>
      <c r="FE645" s="684"/>
      <c r="FF645" s="684"/>
      <c r="FG645" s="684"/>
      <c r="FH645" s="684"/>
      <c r="FI645" s="684"/>
      <c r="FJ645" s="684"/>
      <c r="FK645" s="684"/>
      <c r="FL645" s="684"/>
      <c r="FM645" s="684"/>
      <c r="FN645" s="684"/>
      <c r="FO645" s="684"/>
      <c r="FP645" s="684"/>
      <c r="FQ645" s="684"/>
      <c r="FR645" s="684"/>
      <c r="FS645" s="684"/>
      <c r="FT645" s="684"/>
      <c r="FU645" s="684"/>
      <c r="FV645" s="684"/>
      <c r="FW645" s="684"/>
      <c r="FX645" s="684"/>
      <c r="FY645" s="684"/>
      <c r="FZ645" s="684"/>
      <c r="GA645" s="684"/>
      <c r="GB645" s="684"/>
      <c r="GC645" s="684"/>
      <c r="GD645" s="684"/>
      <c r="GE645" s="684"/>
      <c r="GF645" s="684"/>
      <c r="GG645" s="684"/>
      <c r="GH645" s="684"/>
      <c r="GI645" s="684"/>
      <c r="GJ645" s="684"/>
      <c r="GK645" s="684"/>
      <c r="GL645" s="684"/>
      <c r="GM645" s="684"/>
      <c r="GN645" s="684"/>
      <c r="GO645" s="684"/>
      <c r="GP645" s="684"/>
      <c r="GQ645" s="684"/>
      <c r="GR645" s="684"/>
      <c r="GS645" s="684"/>
      <c r="GT645" s="684"/>
      <c r="GU645" s="684"/>
      <c r="GV645" s="684"/>
      <c r="GW645" s="684"/>
      <c r="GX645" s="684"/>
      <c r="GY645" s="684"/>
      <c r="GZ645" s="684"/>
      <c r="HA645" s="684"/>
      <c r="HB645" s="684"/>
      <c r="HC645" s="684"/>
      <c r="HD645" s="684"/>
      <c r="HE645" s="684"/>
      <c r="HF645" s="684"/>
      <c r="HG645" s="684"/>
      <c r="HH645" s="684"/>
      <c r="HI645" s="684"/>
      <c r="HJ645" s="684"/>
      <c r="HK645" s="684"/>
      <c r="HL645" s="684"/>
      <c r="HM645" s="684"/>
      <c r="HN645" s="684"/>
      <c r="HO645" s="684"/>
      <c r="HP645" s="684"/>
      <c r="HQ645" s="684"/>
      <c r="HR645" s="684"/>
      <c r="HS645" s="684"/>
      <c r="HT645" s="684"/>
    </row>
    <row r="646" spans="1:228">
      <c r="A646" s="543" t="s">
        <v>2917</v>
      </c>
      <c r="B646" s="544" t="s">
        <v>2918</v>
      </c>
      <c r="C646" s="545">
        <v>236.6</v>
      </c>
      <c r="D646" s="588">
        <v>0</v>
      </c>
      <c r="E646" s="589">
        <v>0</v>
      </c>
      <c r="F646" s="684"/>
      <c r="G646" s="684"/>
      <c r="H646" s="684"/>
      <c r="I646" s="684"/>
      <c r="J646" s="684"/>
      <c r="K646" s="684"/>
      <c r="L646" s="684"/>
      <c r="M646" s="684"/>
      <c r="N646" s="684"/>
      <c r="O646" s="684"/>
      <c r="P646" s="684"/>
      <c r="Q646" s="684"/>
      <c r="R646" s="684"/>
      <c r="S646" s="684"/>
      <c r="T646" s="684"/>
      <c r="U646" s="684"/>
      <c r="V646" s="684"/>
      <c r="W646" s="684"/>
      <c r="X646" s="684"/>
      <c r="Y646" s="684"/>
      <c r="Z646" s="684"/>
      <c r="AA646" s="684"/>
      <c r="AB646" s="684"/>
      <c r="AC646" s="684"/>
      <c r="AD646" s="684"/>
      <c r="AE646" s="684"/>
      <c r="AF646" s="684"/>
      <c r="AG646" s="684"/>
      <c r="AH646" s="684"/>
      <c r="AI646" s="684"/>
      <c r="AJ646" s="684"/>
      <c r="AK646" s="684"/>
      <c r="AL646" s="684"/>
      <c r="AM646" s="684"/>
      <c r="AN646" s="684"/>
      <c r="AO646" s="684"/>
      <c r="AP646" s="684"/>
      <c r="AQ646" s="684"/>
      <c r="AR646" s="684"/>
      <c r="AS646" s="684"/>
      <c r="AT646" s="684"/>
      <c r="AU646" s="684"/>
      <c r="AV646" s="684"/>
      <c r="AW646" s="684"/>
      <c r="AX646" s="684"/>
      <c r="AY646" s="684"/>
      <c r="AZ646" s="684"/>
      <c r="BA646" s="684"/>
      <c r="BB646" s="684"/>
      <c r="BC646" s="684"/>
      <c r="BD646" s="684"/>
      <c r="BE646" s="684"/>
      <c r="BF646" s="684"/>
      <c r="BG646" s="684"/>
      <c r="BH646" s="684"/>
      <c r="BI646" s="684"/>
      <c r="BJ646" s="684"/>
      <c r="BK646" s="684"/>
      <c r="BL646" s="684"/>
      <c r="BM646" s="684"/>
      <c r="BN646" s="684"/>
      <c r="BO646" s="684"/>
      <c r="BP646" s="684"/>
      <c r="BQ646" s="684"/>
      <c r="BR646" s="684"/>
      <c r="BS646" s="684"/>
      <c r="BT646" s="684"/>
      <c r="BU646" s="684"/>
      <c r="BV646" s="684"/>
      <c r="BW646" s="684"/>
      <c r="BX646" s="684"/>
      <c r="BY646" s="684"/>
      <c r="BZ646" s="684"/>
      <c r="CA646" s="684"/>
      <c r="CB646" s="684"/>
      <c r="CC646" s="684"/>
      <c r="CD646" s="684"/>
      <c r="CE646" s="684"/>
      <c r="CF646" s="684"/>
      <c r="CG646" s="684"/>
      <c r="CH646" s="684"/>
      <c r="CI646" s="684"/>
      <c r="CJ646" s="684"/>
      <c r="CK646" s="684"/>
      <c r="CL646" s="684"/>
      <c r="CM646" s="684"/>
      <c r="CN646" s="684"/>
      <c r="CO646" s="684"/>
      <c r="CP646" s="684"/>
      <c r="CQ646" s="684"/>
      <c r="CR646" s="684"/>
      <c r="CS646" s="684"/>
      <c r="CT646" s="684"/>
      <c r="CU646" s="684"/>
      <c r="CV646" s="684"/>
      <c r="CW646" s="684"/>
      <c r="CX646" s="684"/>
      <c r="CY646" s="684"/>
      <c r="CZ646" s="684"/>
      <c r="DA646" s="684"/>
      <c r="DB646" s="684"/>
      <c r="DC646" s="684"/>
      <c r="DD646" s="684"/>
      <c r="DE646" s="684"/>
      <c r="DF646" s="684"/>
      <c r="DG646" s="684"/>
      <c r="DH646" s="684"/>
      <c r="DI646" s="684"/>
      <c r="DJ646" s="684"/>
      <c r="DK646" s="684"/>
      <c r="DL646" s="684"/>
      <c r="DM646" s="684"/>
      <c r="DN646" s="684"/>
      <c r="DO646" s="684"/>
      <c r="DP646" s="684"/>
      <c r="DQ646" s="684"/>
      <c r="DR646" s="684"/>
      <c r="DS646" s="684"/>
      <c r="DT646" s="684"/>
      <c r="DU646" s="684"/>
      <c r="DV646" s="684"/>
      <c r="DW646" s="684"/>
      <c r="DX646" s="684"/>
      <c r="DY646" s="684"/>
      <c r="DZ646" s="684"/>
      <c r="EA646" s="684"/>
      <c r="EB646" s="684"/>
      <c r="EC646" s="684"/>
      <c r="ED646" s="684"/>
      <c r="EE646" s="684"/>
      <c r="EF646" s="684"/>
      <c r="EG646" s="684"/>
      <c r="EH646" s="684"/>
      <c r="EI646" s="684"/>
      <c r="EJ646" s="684"/>
      <c r="EK646" s="684"/>
      <c r="EL646" s="684"/>
      <c r="EM646" s="684"/>
      <c r="EN646" s="684"/>
      <c r="EO646" s="684"/>
      <c r="EP646" s="684"/>
      <c r="EQ646" s="684"/>
      <c r="ER646" s="684"/>
      <c r="ES646" s="684"/>
      <c r="ET646" s="684"/>
      <c r="EU646" s="684"/>
      <c r="EV646" s="684"/>
      <c r="EW646" s="684"/>
      <c r="EX646" s="684"/>
      <c r="EY646" s="684"/>
      <c r="EZ646" s="684"/>
      <c r="FA646" s="684"/>
      <c r="FB646" s="684"/>
      <c r="FC646" s="684"/>
      <c r="FD646" s="684"/>
      <c r="FE646" s="684"/>
      <c r="FF646" s="684"/>
      <c r="FG646" s="684"/>
      <c r="FH646" s="684"/>
      <c r="FI646" s="684"/>
      <c r="FJ646" s="684"/>
      <c r="FK646" s="684"/>
      <c r="FL646" s="684"/>
      <c r="FM646" s="684"/>
      <c r="FN646" s="684"/>
      <c r="FO646" s="684"/>
      <c r="FP646" s="684"/>
      <c r="FQ646" s="684"/>
      <c r="FR646" s="684"/>
      <c r="FS646" s="684"/>
      <c r="FT646" s="684"/>
      <c r="FU646" s="684"/>
      <c r="FV646" s="684"/>
      <c r="FW646" s="684"/>
      <c r="FX646" s="684"/>
      <c r="FY646" s="684"/>
      <c r="FZ646" s="684"/>
      <c r="GA646" s="684"/>
      <c r="GB646" s="684"/>
      <c r="GC646" s="684"/>
      <c r="GD646" s="684"/>
      <c r="GE646" s="684"/>
      <c r="GF646" s="684"/>
      <c r="GG646" s="684"/>
      <c r="GH646" s="684"/>
      <c r="GI646" s="684"/>
      <c r="GJ646" s="684"/>
      <c r="GK646" s="684"/>
      <c r="GL646" s="684"/>
      <c r="GM646" s="684"/>
      <c r="GN646" s="684"/>
      <c r="GO646" s="684"/>
      <c r="GP646" s="684"/>
      <c r="GQ646" s="684"/>
      <c r="GR646" s="684"/>
      <c r="GS646" s="684"/>
      <c r="GT646" s="684"/>
      <c r="GU646" s="684"/>
      <c r="GV646" s="684"/>
      <c r="GW646" s="684"/>
      <c r="GX646" s="684"/>
      <c r="GY646" s="684"/>
      <c r="GZ646" s="684"/>
      <c r="HA646" s="684"/>
      <c r="HB646" s="684"/>
      <c r="HC646" s="684"/>
      <c r="HD646" s="684"/>
      <c r="HE646" s="684"/>
      <c r="HF646" s="684"/>
      <c r="HG646" s="684"/>
      <c r="HH646" s="684"/>
      <c r="HI646" s="684"/>
      <c r="HJ646" s="684"/>
      <c r="HK646" s="684"/>
      <c r="HL646" s="684"/>
      <c r="HM646" s="684"/>
      <c r="HN646" s="684"/>
      <c r="HO646" s="684"/>
      <c r="HP646" s="684"/>
      <c r="HQ646" s="684"/>
      <c r="HR646" s="684"/>
      <c r="HS646" s="684"/>
      <c r="HT646" s="684"/>
    </row>
    <row r="647" spans="1:228">
      <c r="A647" s="543" t="s">
        <v>2919</v>
      </c>
      <c r="B647" s="544" t="s">
        <v>2920</v>
      </c>
      <c r="C647" s="545">
        <v>147</v>
      </c>
      <c r="D647" s="588">
        <v>0</v>
      </c>
      <c r="E647" s="589">
        <v>0</v>
      </c>
      <c r="F647" s="684"/>
      <c r="G647" s="684"/>
      <c r="H647" s="684"/>
      <c r="I647" s="684"/>
      <c r="J647" s="684"/>
      <c r="K647" s="684"/>
      <c r="L647" s="684"/>
      <c r="M647" s="684"/>
      <c r="N647" s="684"/>
      <c r="O647" s="684"/>
      <c r="P647" s="684"/>
      <c r="Q647" s="684"/>
      <c r="R647" s="684"/>
      <c r="S647" s="684"/>
      <c r="T647" s="684"/>
      <c r="U647" s="684"/>
      <c r="V647" s="684"/>
      <c r="W647" s="684"/>
      <c r="X647" s="684"/>
      <c r="Y647" s="684"/>
      <c r="Z647" s="684"/>
      <c r="AA647" s="684"/>
      <c r="AB647" s="684"/>
      <c r="AC647" s="684"/>
      <c r="AD647" s="684"/>
      <c r="AE647" s="684"/>
      <c r="AF647" s="684"/>
      <c r="AG647" s="684"/>
      <c r="AH647" s="684"/>
      <c r="AI647" s="684"/>
      <c r="AJ647" s="684"/>
      <c r="AK647" s="684"/>
      <c r="AL647" s="684"/>
      <c r="AM647" s="684"/>
      <c r="AN647" s="684"/>
      <c r="AO647" s="684"/>
      <c r="AP647" s="684"/>
      <c r="AQ647" s="684"/>
      <c r="AR647" s="684"/>
      <c r="AS647" s="684"/>
      <c r="AT647" s="684"/>
      <c r="AU647" s="684"/>
      <c r="AV647" s="684"/>
      <c r="AW647" s="684"/>
      <c r="AX647" s="684"/>
      <c r="AY647" s="684"/>
      <c r="AZ647" s="684"/>
      <c r="BA647" s="684"/>
      <c r="BB647" s="684"/>
      <c r="BC647" s="684"/>
      <c r="BD647" s="684"/>
      <c r="BE647" s="684"/>
      <c r="BF647" s="684"/>
      <c r="BG647" s="684"/>
      <c r="BH647" s="684"/>
      <c r="BI647" s="684"/>
      <c r="BJ647" s="684"/>
      <c r="BK647" s="684"/>
      <c r="BL647" s="684"/>
      <c r="BM647" s="684"/>
      <c r="BN647" s="684"/>
      <c r="BO647" s="684"/>
      <c r="BP647" s="684"/>
      <c r="BQ647" s="684"/>
      <c r="BR647" s="684"/>
      <c r="BS647" s="684"/>
      <c r="BT647" s="684"/>
      <c r="BU647" s="684"/>
      <c r="BV647" s="684"/>
      <c r="BW647" s="684"/>
      <c r="BX647" s="684"/>
      <c r="BY647" s="684"/>
      <c r="BZ647" s="684"/>
      <c r="CA647" s="684"/>
      <c r="CB647" s="684"/>
      <c r="CC647" s="684"/>
      <c r="CD647" s="684"/>
      <c r="CE647" s="684"/>
      <c r="CF647" s="684"/>
      <c r="CG647" s="684"/>
      <c r="CH647" s="684"/>
      <c r="CI647" s="684"/>
      <c r="CJ647" s="684"/>
      <c r="CK647" s="684"/>
      <c r="CL647" s="684"/>
      <c r="CM647" s="684"/>
      <c r="CN647" s="684"/>
      <c r="CO647" s="684"/>
      <c r="CP647" s="684"/>
      <c r="CQ647" s="684"/>
      <c r="CR647" s="684"/>
      <c r="CS647" s="684"/>
      <c r="CT647" s="684"/>
      <c r="CU647" s="684"/>
      <c r="CV647" s="684"/>
      <c r="CW647" s="684"/>
      <c r="CX647" s="684"/>
      <c r="CY647" s="684"/>
      <c r="CZ647" s="684"/>
      <c r="DA647" s="684"/>
      <c r="DB647" s="684"/>
      <c r="DC647" s="684"/>
      <c r="DD647" s="684"/>
      <c r="DE647" s="684"/>
      <c r="DF647" s="684"/>
      <c r="DG647" s="684"/>
      <c r="DH647" s="684"/>
      <c r="DI647" s="684"/>
      <c r="DJ647" s="684"/>
      <c r="DK647" s="684"/>
      <c r="DL647" s="684"/>
      <c r="DM647" s="684"/>
      <c r="DN647" s="684"/>
      <c r="DO647" s="684"/>
      <c r="DP647" s="684"/>
      <c r="DQ647" s="684"/>
      <c r="DR647" s="684"/>
      <c r="DS647" s="684"/>
      <c r="DT647" s="684"/>
      <c r="DU647" s="684"/>
      <c r="DV647" s="684"/>
      <c r="DW647" s="684"/>
      <c r="DX647" s="684"/>
      <c r="DY647" s="684"/>
      <c r="DZ647" s="684"/>
      <c r="EA647" s="684"/>
      <c r="EB647" s="684"/>
      <c r="EC647" s="684"/>
      <c r="ED647" s="684"/>
      <c r="EE647" s="684"/>
      <c r="EF647" s="684"/>
      <c r="EG647" s="684"/>
      <c r="EH647" s="684"/>
      <c r="EI647" s="684"/>
      <c r="EJ647" s="684"/>
      <c r="EK647" s="684"/>
      <c r="EL647" s="684"/>
      <c r="EM647" s="684"/>
      <c r="EN647" s="684"/>
      <c r="EO647" s="684"/>
      <c r="EP647" s="684"/>
      <c r="EQ647" s="684"/>
      <c r="ER647" s="684"/>
      <c r="ES647" s="684"/>
      <c r="ET647" s="684"/>
      <c r="EU647" s="684"/>
      <c r="EV647" s="684"/>
      <c r="EW647" s="684"/>
      <c r="EX647" s="684"/>
      <c r="EY647" s="684"/>
      <c r="EZ647" s="684"/>
      <c r="FA647" s="684"/>
      <c r="FB647" s="684"/>
      <c r="FC647" s="684"/>
      <c r="FD647" s="684"/>
      <c r="FE647" s="684"/>
      <c r="FF647" s="684"/>
      <c r="FG647" s="684"/>
      <c r="FH647" s="684"/>
      <c r="FI647" s="684"/>
      <c r="FJ647" s="684"/>
      <c r="FK647" s="684"/>
      <c r="FL647" s="684"/>
      <c r="FM647" s="684"/>
      <c r="FN647" s="684"/>
      <c r="FO647" s="684"/>
      <c r="FP647" s="684"/>
      <c r="FQ647" s="684"/>
      <c r="FR647" s="684"/>
      <c r="FS647" s="684"/>
      <c r="FT647" s="684"/>
      <c r="FU647" s="684"/>
      <c r="FV647" s="684"/>
      <c r="FW647" s="684"/>
      <c r="FX647" s="684"/>
      <c r="FY647" s="684"/>
      <c r="FZ647" s="684"/>
      <c r="GA647" s="684"/>
      <c r="GB647" s="684"/>
      <c r="GC647" s="684"/>
      <c r="GD647" s="684"/>
      <c r="GE647" s="684"/>
      <c r="GF647" s="684"/>
      <c r="GG647" s="684"/>
      <c r="GH647" s="684"/>
      <c r="GI647" s="684"/>
      <c r="GJ647" s="684"/>
      <c r="GK647" s="684"/>
      <c r="GL647" s="684"/>
      <c r="GM647" s="684"/>
      <c r="GN647" s="684"/>
      <c r="GO647" s="684"/>
      <c r="GP647" s="684"/>
      <c r="GQ647" s="684"/>
      <c r="GR647" s="684"/>
      <c r="GS647" s="684"/>
      <c r="GT647" s="684"/>
      <c r="GU647" s="684"/>
      <c r="GV647" s="684"/>
      <c r="GW647" s="684"/>
      <c r="GX647" s="684"/>
      <c r="GY647" s="684"/>
      <c r="GZ647" s="684"/>
      <c r="HA647" s="684"/>
      <c r="HB647" s="684"/>
      <c r="HC647" s="684"/>
      <c r="HD647" s="684"/>
      <c r="HE647" s="684"/>
      <c r="HF647" s="684"/>
      <c r="HG647" s="684"/>
      <c r="HH647" s="684"/>
      <c r="HI647" s="684"/>
      <c r="HJ647" s="684"/>
      <c r="HK647" s="684"/>
      <c r="HL647" s="684"/>
      <c r="HM647" s="684"/>
      <c r="HN647" s="684"/>
      <c r="HO647" s="684"/>
      <c r="HP647" s="684"/>
      <c r="HQ647" s="684"/>
      <c r="HR647" s="684"/>
      <c r="HS647" s="684"/>
      <c r="HT647" s="684"/>
    </row>
    <row r="648" spans="1:228">
      <c r="A648" s="543" t="s">
        <v>2921</v>
      </c>
      <c r="B648" s="544" t="s">
        <v>2922</v>
      </c>
      <c r="C648" s="545">
        <v>147</v>
      </c>
      <c r="D648" s="588">
        <v>0</v>
      </c>
      <c r="E648" s="589">
        <v>0</v>
      </c>
      <c r="F648" s="684"/>
      <c r="G648" s="684"/>
      <c r="H648" s="684"/>
      <c r="I648" s="684"/>
      <c r="J648" s="684"/>
      <c r="K648" s="684"/>
      <c r="L648" s="684"/>
      <c r="M648" s="684"/>
      <c r="N648" s="684"/>
      <c r="O648" s="684"/>
      <c r="P648" s="684"/>
      <c r="Q648" s="684"/>
      <c r="R648" s="684"/>
      <c r="S648" s="684"/>
      <c r="T648" s="684"/>
      <c r="U648" s="684"/>
      <c r="V648" s="684"/>
      <c r="W648" s="684"/>
      <c r="X648" s="684"/>
      <c r="Y648" s="684"/>
      <c r="Z648" s="684"/>
      <c r="AA648" s="684"/>
      <c r="AB648" s="684"/>
      <c r="AC648" s="684"/>
      <c r="AD648" s="684"/>
      <c r="AE648" s="684"/>
      <c r="AF648" s="684"/>
      <c r="AG648" s="684"/>
      <c r="AH648" s="684"/>
      <c r="AI648" s="684"/>
      <c r="AJ648" s="684"/>
      <c r="AK648" s="684"/>
      <c r="AL648" s="684"/>
      <c r="AM648" s="684"/>
      <c r="AN648" s="684"/>
      <c r="AO648" s="684"/>
      <c r="AP648" s="684"/>
      <c r="AQ648" s="684"/>
      <c r="AR648" s="684"/>
      <c r="AS648" s="684"/>
      <c r="AT648" s="684"/>
      <c r="AU648" s="684"/>
      <c r="AV648" s="684"/>
      <c r="AW648" s="684"/>
      <c r="AX648" s="684"/>
      <c r="AY648" s="684"/>
      <c r="AZ648" s="684"/>
      <c r="BA648" s="684"/>
      <c r="BB648" s="684"/>
      <c r="BC648" s="684"/>
      <c r="BD648" s="684"/>
      <c r="BE648" s="684"/>
      <c r="BF648" s="684"/>
      <c r="BG648" s="684"/>
      <c r="BH648" s="684"/>
      <c r="BI648" s="684"/>
      <c r="BJ648" s="684"/>
      <c r="BK648" s="684"/>
      <c r="BL648" s="684"/>
      <c r="BM648" s="684"/>
      <c r="BN648" s="684"/>
      <c r="BO648" s="684"/>
      <c r="BP648" s="684"/>
      <c r="BQ648" s="684"/>
      <c r="BR648" s="684"/>
      <c r="BS648" s="684"/>
      <c r="BT648" s="684"/>
      <c r="BU648" s="684"/>
      <c r="BV648" s="684"/>
      <c r="BW648" s="684"/>
      <c r="BX648" s="684"/>
      <c r="BY648" s="684"/>
      <c r="BZ648" s="684"/>
      <c r="CA648" s="684"/>
      <c r="CB648" s="684"/>
      <c r="CC648" s="684"/>
      <c r="CD648" s="684"/>
      <c r="CE648" s="684"/>
      <c r="CF648" s="684"/>
      <c r="CG648" s="684"/>
      <c r="CH648" s="684"/>
      <c r="CI648" s="684"/>
      <c r="CJ648" s="684"/>
      <c r="CK648" s="684"/>
      <c r="CL648" s="684"/>
      <c r="CM648" s="684"/>
      <c r="CN648" s="684"/>
      <c r="CO648" s="684"/>
      <c r="CP648" s="684"/>
      <c r="CQ648" s="684"/>
      <c r="CR648" s="684"/>
      <c r="CS648" s="684"/>
      <c r="CT648" s="684"/>
      <c r="CU648" s="684"/>
      <c r="CV648" s="684"/>
      <c r="CW648" s="684"/>
      <c r="CX648" s="684"/>
      <c r="CY648" s="684"/>
      <c r="CZ648" s="684"/>
      <c r="DA648" s="684"/>
      <c r="DB648" s="684"/>
      <c r="DC648" s="684"/>
      <c r="DD648" s="684"/>
      <c r="DE648" s="684"/>
      <c r="DF648" s="684"/>
      <c r="DG648" s="684"/>
      <c r="DH648" s="684"/>
      <c r="DI648" s="684"/>
      <c r="DJ648" s="684"/>
      <c r="DK648" s="684"/>
      <c r="DL648" s="684"/>
      <c r="DM648" s="684"/>
      <c r="DN648" s="684"/>
      <c r="DO648" s="684"/>
      <c r="DP648" s="684"/>
      <c r="DQ648" s="684"/>
      <c r="DR648" s="684"/>
      <c r="DS648" s="684"/>
      <c r="DT648" s="684"/>
      <c r="DU648" s="684"/>
      <c r="DV648" s="684"/>
      <c r="DW648" s="684"/>
      <c r="DX648" s="684"/>
      <c r="DY648" s="684"/>
      <c r="DZ648" s="684"/>
      <c r="EA648" s="684"/>
      <c r="EB648" s="684"/>
      <c r="EC648" s="684"/>
      <c r="ED648" s="684"/>
      <c r="EE648" s="684"/>
      <c r="EF648" s="684"/>
      <c r="EG648" s="684"/>
      <c r="EH648" s="684"/>
      <c r="EI648" s="684"/>
      <c r="EJ648" s="684"/>
      <c r="EK648" s="684"/>
      <c r="EL648" s="684"/>
      <c r="EM648" s="684"/>
      <c r="EN648" s="684"/>
      <c r="EO648" s="684"/>
      <c r="EP648" s="684"/>
      <c r="EQ648" s="684"/>
      <c r="ER648" s="684"/>
      <c r="ES648" s="684"/>
      <c r="ET648" s="684"/>
      <c r="EU648" s="684"/>
      <c r="EV648" s="684"/>
      <c r="EW648" s="684"/>
      <c r="EX648" s="684"/>
      <c r="EY648" s="684"/>
      <c r="EZ648" s="684"/>
      <c r="FA648" s="684"/>
      <c r="FB648" s="684"/>
      <c r="FC648" s="684"/>
      <c r="FD648" s="684"/>
      <c r="FE648" s="684"/>
      <c r="FF648" s="684"/>
      <c r="FG648" s="684"/>
      <c r="FH648" s="684"/>
      <c r="FI648" s="684"/>
      <c r="FJ648" s="684"/>
      <c r="FK648" s="684"/>
      <c r="FL648" s="684"/>
      <c r="FM648" s="684"/>
      <c r="FN648" s="684"/>
      <c r="FO648" s="684"/>
      <c r="FP648" s="684"/>
      <c r="FQ648" s="684"/>
      <c r="FR648" s="684"/>
      <c r="FS648" s="684"/>
      <c r="FT648" s="684"/>
      <c r="FU648" s="684"/>
      <c r="FV648" s="684"/>
      <c r="FW648" s="684"/>
      <c r="FX648" s="684"/>
      <c r="FY648" s="684"/>
      <c r="FZ648" s="684"/>
      <c r="GA648" s="684"/>
      <c r="GB648" s="684"/>
      <c r="GC648" s="684"/>
      <c r="GD648" s="684"/>
      <c r="GE648" s="684"/>
      <c r="GF648" s="684"/>
      <c r="GG648" s="684"/>
      <c r="GH648" s="684"/>
      <c r="GI648" s="684"/>
      <c r="GJ648" s="684"/>
      <c r="GK648" s="684"/>
      <c r="GL648" s="684"/>
      <c r="GM648" s="684"/>
      <c r="GN648" s="684"/>
      <c r="GO648" s="684"/>
      <c r="GP648" s="684"/>
      <c r="GQ648" s="684"/>
      <c r="GR648" s="684"/>
      <c r="GS648" s="684"/>
      <c r="GT648" s="684"/>
      <c r="GU648" s="684"/>
      <c r="GV648" s="684"/>
      <c r="GW648" s="684"/>
      <c r="GX648" s="684"/>
      <c r="GY648" s="684"/>
      <c r="GZ648" s="684"/>
      <c r="HA648" s="684"/>
      <c r="HB648" s="684"/>
      <c r="HC648" s="684"/>
      <c r="HD648" s="684"/>
      <c r="HE648" s="684"/>
      <c r="HF648" s="684"/>
      <c r="HG648" s="684"/>
      <c r="HH648" s="684"/>
      <c r="HI648" s="684"/>
      <c r="HJ648" s="684"/>
      <c r="HK648" s="684"/>
      <c r="HL648" s="684"/>
      <c r="HM648" s="684"/>
      <c r="HN648" s="684"/>
      <c r="HO648" s="684"/>
      <c r="HP648" s="684"/>
      <c r="HQ648" s="684"/>
      <c r="HR648" s="684"/>
      <c r="HS648" s="684"/>
      <c r="HT648" s="684"/>
    </row>
    <row r="649" spans="1:228">
      <c r="A649" s="543" t="s">
        <v>2923</v>
      </c>
      <c r="B649" s="544" t="s">
        <v>2924</v>
      </c>
      <c r="C649" s="545">
        <v>147</v>
      </c>
      <c r="D649" s="588">
        <v>0</v>
      </c>
      <c r="E649" s="589">
        <v>0</v>
      </c>
      <c r="F649" s="684"/>
      <c r="G649" s="684"/>
      <c r="H649" s="684"/>
      <c r="I649" s="684"/>
      <c r="J649" s="684"/>
      <c r="K649" s="684"/>
      <c r="L649" s="684"/>
      <c r="M649" s="684"/>
      <c r="N649" s="684"/>
      <c r="O649" s="684"/>
      <c r="P649" s="684"/>
      <c r="Q649" s="684"/>
      <c r="R649" s="684"/>
      <c r="S649" s="684"/>
      <c r="T649" s="684"/>
      <c r="U649" s="684"/>
      <c r="V649" s="684"/>
      <c r="W649" s="684"/>
      <c r="X649" s="684"/>
      <c r="Y649" s="684"/>
      <c r="Z649" s="684"/>
      <c r="AA649" s="684"/>
      <c r="AB649" s="684"/>
      <c r="AC649" s="684"/>
      <c r="AD649" s="684"/>
      <c r="AE649" s="684"/>
      <c r="AF649" s="684"/>
      <c r="AG649" s="684"/>
      <c r="AH649" s="684"/>
      <c r="AI649" s="684"/>
      <c r="AJ649" s="684"/>
      <c r="AK649" s="684"/>
      <c r="AL649" s="684"/>
      <c r="AM649" s="684"/>
      <c r="AN649" s="684"/>
      <c r="AO649" s="684"/>
      <c r="AP649" s="684"/>
      <c r="AQ649" s="684"/>
      <c r="AR649" s="684"/>
      <c r="AS649" s="684"/>
      <c r="AT649" s="684"/>
      <c r="AU649" s="684"/>
      <c r="AV649" s="684"/>
      <c r="AW649" s="684"/>
      <c r="AX649" s="684"/>
      <c r="AY649" s="684"/>
      <c r="AZ649" s="684"/>
      <c r="BA649" s="684"/>
      <c r="BB649" s="684"/>
      <c r="BC649" s="684"/>
      <c r="BD649" s="684"/>
      <c r="BE649" s="684"/>
      <c r="BF649" s="684"/>
      <c r="BG649" s="684"/>
      <c r="BH649" s="684"/>
      <c r="BI649" s="684"/>
      <c r="BJ649" s="684"/>
      <c r="BK649" s="684"/>
      <c r="BL649" s="684"/>
      <c r="BM649" s="684"/>
      <c r="BN649" s="684"/>
      <c r="BO649" s="684"/>
      <c r="BP649" s="684"/>
      <c r="BQ649" s="684"/>
      <c r="BR649" s="684"/>
      <c r="BS649" s="684"/>
      <c r="BT649" s="684"/>
      <c r="BU649" s="684"/>
      <c r="BV649" s="684"/>
      <c r="BW649" s="684"/>
      <c r="BX649" s="684"/>
      <c r="BY649" s="684"/>
      <c r="BZ649" s="684"/>
      <c r="CA649" s="684"/>
      <c r="CB649" s="684"/>
      <c r="CC649" s="684"/>
      <c r="CD649" s="684"/>
      <c r="CE649" s="684"/>
      <c r="CF649" s="684"/>
      <c r="CG649" s="684"/>
      <c r="CH649" s="684"/>
      <c r="CI649" s="684"/>
      <c r="CJ649" s="684"/>
      <c r="CK649" s="684"/>
      <c r="CL649" s="684"/>
      <c r="CM649" s="684"/>
      <c r="CN649" s="684"/>
      <c r="CO649" s="684"/>
      <c r="CP649" s="684"/>
      <c r="CQ649" s="684"/>
      <c r="CR649" s="684"/>
      <c r="CS649" s="684"/>
      <c r="CT649" s="684"/>
      <c r="CU649" s="684"/>
      <c r="CV649" s="684"/>
      <c r="CW649" s="684"/>
      <c r="CX649" s="684"/>
      <c r="CY649" s="684"/>
      <c r="CZ649" s="684"/>
      <c r="DA649" s="684"/>
      <c r="DB649" s="684"/>
      <c r="DC649" s="684"/>
      <c r="DD649" s="684"/>
      <c r="DE649" s="684"/>
      <c r="DF649" s="684"/>
      <c r="DG649" s="684"/>
      <c r="DH649" s="684"/>
      <c r="DI649" s="684"/>
      <c r="DJ649" s="684"/>
      <c r="DK649" s="684"/>
      <c r="DL649" s="684"/>
      <c r="DM649" s="684"/>
      <c r="DN649" s="684"/>
      <c r="DO649" s="684"/>
      <c r="DP649" s="684"/>
      <c r="DQ649" s="684"/>
      <c r="DR649" s="684"/>
      <c r="DS649" s="684"/>
      <c r="DT649" s="684"/>
      <c r="DU649" s="684"/>
      <c r="DV649" s="684"/>
      <c r="DW649" s="684"/>
      <c r="DX649" s="684"/>
      <c r="DY649" s="684"/>
      <c r="DZ649" s="684"/>
      <c r="EA649" s="684"/>
      <c r="EB649" s="684"/>
      <c r="EC649" s="684"/>
      <c r="ED649" s="684"/>
      <c r="EE649" s="684"/>
      <c r="EF649" s="684"/>
      <c r="EG649" s="684"/>
      <c r="EH649" s="684"/>
      <c r="EI649" s="684"/>
      <c r="EJ649" s="684"/>
      <c r="EK649" s="684"/>
      <c r="EL649" s="684"/>
      <c r="EM649" s="684"/>
      <c r="EN649" s="684"/>
      <c r="EO649" s="684"/>
      <c r="EP649" s="684"/>
      <c r="EQ649" s="684"/>
      <c r="ER649" s="684"/>
      <c r="ES649" s="684"/>
      <c r="ET649" s="684"/>
      <c r="EU649" s="684"/>
      <c r="EV649" s="684"/>
      <c r="EW649" s="684"/>
      <c r="EX649" s="684"/>
      <c r="EY649" s="684"/>
      <c r="EZ649" s="684"/>
      <c r="FA649" s="684"/>
      <c r="FB649" s="684"/>
      <c r="FC649" s="684"/>
      <c r="FD649" s="684"/>
      <c r="FE649" s="684"/>
      <c r="FF649" s="684"/>
      <c r="FG649" s="684"/>
      <c r="FH649" s="684"/>
      <c r="FI649" s="684"/>
      <c r="FJ649" s="684"/>
      <c r="FK649" s="684"/>
      <c r="FL649" s="684"/>
      <c r="FM649" s="684"/>
      <c r="FN649" s="684"/>
      <c r="FO649" s="684"/>
      <c r="FP649" s="684"/>
      <c r="FQ649" s="684"/>
      <c r="FR649" s="684"/>
      <c r="FS649" s="684"/>
      <c r="FT649" s="684"/>
      <c r="FU649" s="684"/>
      <c r="FV649" s="684"/>
      <c r="FW649" s="684"/>
      <c r="FX649" s="684"/>
      <c r="FY649" s="684"/>
      <c r="FZ649" s="684"/>
      <c r="GA649" s="684"/>
      <c r="GB649" s="684"/>
      <c r="GC649" s="684"/>
      <c r="GD649" s="684"/>
      <c r="GE649" s="684"/>
      <c r="GF649" s="684"/>
      <c r="GG649" s="684"/>
      <c r="GH649" s="684"/>
      <c r="GI649" s="684"/>
      <c r="GJ649" s="684"/>
      <c r="GK649" s="684"/>
      <c r="GL649" s="684"/>
      <c r="GM649" s="684"/>
      <c r="GN649" s="684"/>
      <c r="GO649" s="684"/>
      <c r="GP649" s="684"/>
      <c r="GQ649" s="684"/>
      <c r="GR649" s="684"/>
      <c r="GS649" s="684"/>
      <c r="GT649" s="684"/>
      <c r="GU649" s="684"/>
      <c r="GV649" s="684"/>
      <c r="GW649" s="684"/>
      <c r="GX649" s="684"/>
      <c r="GY649" s="684"/>
      <c r="GZ649" s="684"/>
      <c r="HA649" s="684"/>
      <c r="HB649" s="684"/>
      <c r="HC649" s="684"/>
      <c r="HD649" s="684"/>
      <c r="HE649" s="684"/>
      <c r="HF649" s="684"/>
      <c r="HG649" s="684"/>
      <c r="HH649" s="684"/>
      <c r="HI649" s="684"/>
      <c r="HJ649" s="684"/>
      <c r="HK649" s="684"/>
      <c r="HL649" s="684"/>
      <c r="HM649" s="684"/>
      <c r="HN649" s="684"/>
      <c r="HO649" s="684"/>
      <c r="HP649" s="684"/>
      <c r="HQ649" s="684"/>
      <c r="HR649" s="684"/>
      <c r="HS649" s="684"/>
      <c r="HT649" s="684"/>
    </row>
    <row r="650" spans="1:228">
      <c r="A650" s="543" t="s">
        <v>2925</v>
      </c>
      <c r="B650" s="544" t="s">
        <v>2926</v>
      </c>
      <c r="C650" s="545">
        <v>147</v>
      </c>
      <c r="D650" s="588">
        <v>0</v>
      </c>
      <c r="E650" s="589">
        <v>0</v>
      </c>
      <c r="F650" s="684"/>
      <c r="G650" s="684"/>
      <c r="H650" s="684"/>
      <c r="I650" s="684"/>
      <c r="J650" s="684"/>
      <c r="K650" s="684"/>
      <c r="L650" s="684"/>
      <c r="M650" s="684"/>
      <c r="N650" s="684"/>
      <c r="O650" s="684"/>
      <c r="P650" s="684"/>
      <c r="Q650" s="684"/>
      <c r="R650" s="684"/>
      <c r="S650" s="684"/>
      <c r="T650" s="684"/>
      <c r="U650" s="684"/>
      <c r="V650" s="684"/>
      <c r="W650" s="684"/>
      <c r="X650" s="684"/>
      <c r="Y650" s="684"/>
      <c r="Z650" s="684"/>
      <c r="AA650" s="684"/>
      <c r="AB650" s="684"/>
      <c r="AC650" s="684"/>
      <c r="AD650" s="684"/>
      <c r="AE650" s="684"/>
      <c r="AF650" s="684"/>
      <c r="AG650" s="684"/>
      <c r="AH650" s="684"/>
      <c r="AI650" s="684"/>
      <c r="AJ650" s="684"/>
      <c r="AK650" s="684"/>
      <c r="AL650" s="684"/>
      <c r="AM650" s="684"/>
      <c r="AN650" s="684"/>
      <c r="AO650" s="684"/>
      <c r="AP650" s="684"/>
      <c r="AQ650" s="684"/>
      <c r="AR650" s="684"/>
      <c r="AS650" s="684"/>
      <c r="AT650" s="684"/>
      <c r="AU650" s="684"/>
      <c r="AV650" s="684"/>
      <c r="AW650" s="684"/>
      <c r="AX650" s="684"/>
      <c r="AY650" s="684"/>
      <c r="AZ650" s="684"/>
      <c r="BA650" s="684"/>
      <c r="BB650" s="684"/>
      <c r="BC650" s="684"/>
      <c r="BD650" s="684"/>
      <c r="BE650" s="684"/>
      <c r="BF650" s="684"/>
      <c r="BG650" s="684"/>
      <c r="BH650" s="684"/>
      <c r="BI650" s="684"/>
      <c r="BJ650" s="684"/>
      <c r="BK650" s="684"/>
      <c r="BL650" s="684"/>
      <c r="BM650" s="684"/>
      <c r="BN650" s="684"/>
      <c r="BO650" s="684"/>
      <c r="BP650" s="684"/>
      <c r="BQ650" s="684"/>
      <c r="BR650" s="684"/>
      <c r="BS650" s="684"/>
      <c r="BT650" s="684"/>
      <c r="BU650" s="684"/>
      <c r="BV650" s="684"/>
      <c r="BW650" s="684"/>
      <c r="BX650" s="684"/>
      <c r="BY650" s="684"/>
      <c r="BZ650" s="684"/>
      <c r="CA650" s="684"/>
      <c r="CB650" s="684"/>
      <c r="CC650" s="684"/>
      <c r="CD650" s="684"/>
      <c r="CE650" s="684"/>
      <c r="CF650" s="684"/>
      <c r="CG650" s="684"/>
      <c r="CH650" s="684"/>
      <c r="CI650" s="684"/>
      <c r="CJ650" s="684"/>
      <c r="CK650" s="684"/>
      <c r="CL650" s="684"/>
      <c r="CM650" s="684"/>
      <c r="CN650" s="684"/>
      <c r="CO650" s="684"/>
      <c r="CP650" s="684"/>
      <c r="CQ650" s="684"/>
      <c r="CR650" s="684"/>
      <c r="CS650" s="684"/>
      <c r="CT650" s="684"/>
      <c r="CU650" s="684"/>
      <c r="CV650" s="684"/>
      <c r="CW650" s="684"/>
      <c r="CX650" s="684"/>
      <c r="CY650" s="684"/>
      <c r="CZ650" s="684"/>
      <c r="DA650" s="684"/>
      <c r="DB650" s="684"/>
      <c r="DC650" s="684"/>
      <c r="DD650" s="684"/>
      <c r="DE650" s="684"/>
      <c r="DF650" s="684"/>
      <c r="DG650" s="684"/>
      <c r="DH650" s="684"/>
      <c r="DI650" s="684"/>
      <c r="DJ650" s="684"/>
      <c r="DK650" s="684"/>
      <c r="DL650" s="684"/>
      <c r="DM650" s="684"/>
      <c r="DN650" s="684"/>
      <c r="DO650" s="684"/>
      <c r="DP650" s="684"/>
      <c r="DQ650" s="684"/>
      <c r="DR650" s="684"/>
      <c r="DS650" s="684"/>
      <c r="DT650" s="684"/>
      <c r="DU650" s="684"/>
      <c r="DV650" s="684"/>
      <c r="DW650" s="684"/>
      <c r="DX650" s="684"/>
      <c r="DY650" s="684"/>
      <c r="DZ650" s="684"/>
      <c r="EA650" s="684"/>
      <c r="EB650" s="684"/>
      <c r="EC650" s="684"/>
      <c r="ED650" s="684"/>
      <c r="EE650" s="684"/>
      <c r="EF650" s="684"/>
      <c r="EG650" s="684"/>
      <c r="EH650" s="684"/>
      <c r="EI650" s="684"/>
      <c r="EJ650" s="684"/>
      <c r="EK650" s="684"/>
      <c r="EL650" s="684"/>
      <c r="EM650" s="684"/>
      <c r="EN650" s="684"/>
      <c r="EO650" s="684"/>
      <c r="EP650" s="684"/>
      <c r="EQ650" s="684"/>
      <c r="ER650" s="684"/>
      <c r="ES650" s="684"/>
      <c r="ET650" s="684"/>
      <c r="EU650" s="684"/>
      <c r="EV650" s="684"/>
      <c r="EW650" s="684"/>
      <c r="EX650" s="684"/>
      <c r="EY650" s="684"/>
      <c r="EZ650" s="684"/>
      <c r="FA650" s="684"/>
      <c r="FB650" s="684"/>
      <c r="FC650" s="684"/>
      <c r="FD650" s="684"/>
      <c r="FE650" s="684"/>
      <c r="FF650" s="684"/>
      <c r="FG650" s="684"/>
      <c r="FH650" s="684"/>
      <c r="FI650" s="684"/>
      <c r="FJ650" s="684"/>
      <c r="FK650" s="684"/>
      <c r="FL650" s="684"/>
      <c r="FM650" s="684"/>
      <c r="FN650" s="684"/>
      <c r="FO650" s="684"/>
      <c r="FP650" s="684"/>
      <c r="FQ650" s="684"/>
      <c r="FR650" s="684"/>
      <c r="FS650" s="684"/>
      <c r="FT650" s="684"/>
      <c r="FU650" s="684"/>
      <c r="FV650" s="684"/>
      <c r="FW650" s="684"/>
      <c r="FX650" s="684"/>
      <c r="FY650" s="684"/>
      <c r="FZ650" s="684"/>
      <c r="GA650" s="684"/>
      <c r="GB650" s="684"/>
      <c r="GC650" s="684"/>
      <c r="GD650" s="684"/>
      <c r="GE650" s="684"/>
      <c r="GF650" s="684"/>
      <c r="GG650" s="684"/>
      <c r="GH650" s="684"/>
      <c r="GI650" s="684"/>
      <c r="GJ650" s="684"/>
      <c r="GK650" s="684"/>
      <c r="GL650" s="684"/>
      <c r="GM650" s="684"/>
      <c r="GN650" s="684"/>
      <c r="GO650" s="684"/>
      <c r="GP650" s="684"/>
      <c r="GQ650" s="684"/>
      <c r="GR650" s="684"/>
      <c r="GS650" s="684"/>
      <c r="GT650" s="684"/>
      <c r="GU650" s="684"/>
      <c r="GV650" s="684"/>
      <c r="GW650" s="684"/>
      <c r="GX650" s="684"/>
      <c r="GY650" s="684"/>
      <c r="GZ650" s="684"/>
      <c r="HA650" s="684"/>
      <c r="HB650" s="684"/>
      <c r="HC650" s="684"/>
      <c r="HD650" s="684"/>
      <c r="HE650" s="684"/>
      <c r="HF650" s="684"/>
      <c r="HG650" s="684"/>
      <c r="HH650" s="684"/>
      <c r="HI650" s="684"/>
      <c r="HJ650" s="684"/>
      <c r="HK650" s="684"/>
      <c r="HL650" s="684"/>
      <c r="HM650" s="684"/>
      <c r="HN650" s="684"/>
      <c r="HO650" s="684"/>
      <c r="HP650" s="684"/>
      <c r="HQ650" s="684"/>
      <c r="HR650" s="684"/>
      <c r="HS650" s="684"/>
      <c r="HT650" s="684"/>
    </row>
    <row r="651" spans="1:228">
      <c r="A651" s="543" t="s">
        <v>2927</v>
      </c>
      <c r="B651" s="544" t="s">
        <v>2928</v>
      </c>
      <c r="C651" s="545">
        <v>147</v>
      </c>
      <c r="D651" s="588">
        <v>0</v>
      </c>
      <c r="E651" s="589">
        <v>0</v>
      </c>
      <c r="F651" s="684"/>
      <c r="G651" s="684"/>
      <c r="H651" s="684"/>
      <c r="I651" s="684"/>
      <c r="J651" s="684"/>
      <c r="K651" s="684"/>
      <c r="L651" s="684"/>
      <c r="M651" s="684"/>
      <c r="N651" s="684"/>
      <c r="O651" s="684"/>
      <c r="P651" s="684"/>
      <c r="Q651" s="684"/>
      <c r="R651" s="684"/>
      <c r="S651" s="684"/>
      <c r="T651" s="684"/>
      <c r="U651" s="684"/>
      <c r="V651" s="684"/>
      <c r="W651" s="684"/>
      <c r="X651" s="684"/>
      <c r="Y651" s="684"/>
      <c r="Z651" s="684"/>
      <c r="AA651" s="684"/>
      <c r="AB651" s="684"/>
      <c r="AC651" s="684"/>
      <c r="AD651" s="684"/>
      <c r="AE651" s="684"/>
      <c r="AF651" s="684"/>
      <c r="AG651" s="684"/>
      <c r="AH651" s="684"/>
      <c r="AI651" s="684"/>
      <c r="AJ651" s="684"/>
      <c r="AK651" s="684"/>
      <c r="AL651" s="684"/>
      <c r="AM651" s="684"/>
      <c r="AN651" s="684"/>
      <c r="AO651" s="684"/>
      <c r="AP651" s="684"/>
      <c r="AQ651" s="684"/>
      <c r="AR651" s="684"/>
      <c r="AS651" s="684"/>
      <c r="AT651" s="684"/>
      <c r="AU651" s="684"/>
      <c r="AV651" s="684"/>
      <c r="AW651" s="684"/>
      <c r="AX651" s="684"/>
      <c r="AY651" s="684"/>
      <c r="AZ651" s="684"/>
      <c r="BA651" s="684"/>
      <c r="BB651" s="684"/>
      <c r="BC651" s="684"/>
      <c r="BD651" s="684"/>
      <c r="BE651" s="684"/>
      <c r="BF651" s="684"/>
      <c r="BG651" s="684"/>
      <c r="BH651" s="684"/>
      <c r="BI651" s="684"/>
      <c r="BJ651" s="684"/>
      <c r="BK651" s="684"/>
      <c r="BL651" s="684"/>
      <c r="BM651" s="684"/>
      <c r="BN651" s="684"/>
      <c r="BO651" s="684"/>
      <c r="BP651" s="684"/>
      <c r="BQ651" s="684"/>
      <c r="BR651" s="684"/>
      <c r="BS651" s="684"/>
      <c r="BT651" s="684"/>
      <c r="BU651" s="684"/>
      <c r="BV651" s="684"/>
      <c r="BW651" s="684"/>
      <c r="BX651" s="684"/>
      <c r="BY651" s="684"/>
      <c r="BZ651" s="684"/>
      <c r="CA651" s="684"/>
      <c r="CB651" s="684"/>
      <c r="CC651" s="684"/>
      <c r="CD651" s="684"/>
      <c r="CE651" s="684"/>
      <c r="CF651" s="684"/>
      <c r="CG651" s="684"/>
      <c r="CH651" s="684"/>
      <c r="CI651" s="684"/>
      <c r="CJ651" s="684"/>
      <c r="CK651" s="684"/>
      <c r="CL651" s="684"/>
      <c r="CM651" s="684"/>
      <c r="CN651" s="684"/>
      <c r="CO651" s="684"/>
      <c r="CP651" s="684"/>
      <c r="CQ651" s="684"/>
      <c r="CR651" s="684"/>
      <c r="CS651" s="684"/>
      <c r="CT651" s="684"/>
      <c r="CU651" s="684"/>
      <c r="CV651" s="684"/>
      <c r="CW651" s="684"/>
      <c r="CX651" s="684"/>
      <c r="CY651" s="684"/>
      <c r="CZ651" s="684"/>
      <c r="DA651" s="684"/>
      <c r="DB651" s="684"/>
      <c r="DC651" s="684"/>
      <c r="DD651" s="684"/>
      <c r="DE651" s="684"/>
      <c r="DF651" s="684"/>
      <c r="DG651" s="684"/>
      <c r="DH651" s="684"/>
      <c r="DI651" s="684"/>
      <c r="DJ651" s="684"/>
      <c r="DK651" s="684"/>
      <c r="DL651" s="684"/>
      <c r="DM651" s="684"/>
      <c r="DN651" s="684"/>
      <c r="DO651" s="684"/>
      <c r="DP651" s="684"/>
      <c r="DQ651" s="684"/>
      <c r="DR651" s="684"/>
      <c r="DS651" s="684"/>
      <c r="DT651" s="684"/>
      <c r="DU651" s="684"/>
      <c r="DV651" s="684"/>
      <c r="DW651" s="684"/>
      <c r="DX651" s="684"/>
      <c r="DY651" s="684"/>
      <c r="DZ651" s="684"/>
      <c r="EA651" s="684"/>
      <c r="EB651" s="684"/>
      <c r="EC651" s="684"/>
      <c r="ED651" s="684"/>
      <c r="EE651" s="684"/>
      <c r="EF651" s="684"/>
      <c r="EG651" s="684"/>
      <c r="EH651" s="684"/>
      <c r="EI651" s="684"/>
      <c r="EJ651" s="684"/>
      <c r="EK651" s="684"/>
      <c r="EL651" s="684"/>
      <c r="EM651" s="684"/>
      <c r="EN651" s="684"/>
      <c r="EO651" s="684"/>
      <c r="EP651" s="684"/>
      <c r="EQ651" s="684"/>
      <c r="ER651" s="684"/>
      <c r="ES651" s="684"/>
      <c r="ET651" s="684"/>
      <c r="EU651" s="684"/>
      <c r="EV651" s="684"/>
      <c r="EW651" s="684"/>
      <c r="EX651" s="684"/>
      <c r="EY651" s="684"/>
      <c r="EZ651" s="684"/>
      <c r="FA651" s="684"/>
      <c r="FB651" s="684"/>
      <c r="FC651" s="684"/>
      <c r="FD651" s="684"/>
      <c r="FE651" s="684"/>
      <c r="FF651" s="684"/>
      <c r="FG651" s="684"/>
      <c r="FH651" s="684"/>
      <c r="FI651" s="684"/>
      <c r="FJ651" s="684"/>
      <c r="FK651" s="684"/>
      <c r="FL651" s="684"/>
      <c r="FM651" s="684"/>
      <c r="FN651" s="684"/>
      <c r="FO651" s="684"/>
      <c r="FP651" s="684"/>
      <c r="FQ651" s="684"/>
      <c r="FR651" s="684"/>
      <c r="FS651" s="684"/>
      <c r="FT651" s="684"/>
      <c r="FU651" s="684"/>
      <c r="FV651" s="684"/>
      <c r="FW651" s="684"/>
      <c r="FX651" s="684"/>
      <c r="FY651" s="684"/>
      <c r="FZ651" s="684"/>
      <c r="GA651" s="684"/>
      <c r="GB651" s="684"/>
      <c r="GC651" s="684"/>
      <c r="GD651" s="684"/>
      <c r="GE651" s="684"/>
      <c r="GF651" s="684"/>
      <c r="GG651" s="684"/>
      <c r="GH651" s="684"/>
      <c r="GI651" s="684"/>
      <c r="GJ651" s="684"/>
      <c r="GK651" s="684"/>
      <c r="GL651" s="684"/>
      <c r="GM651" s="684"/>
      <c r="GN651" s="684"/>
      <c r="GO651" s="684"/>
      <c r="GP651" s="684"/>
      <c r="GQ651" s="684"/>
      <c r="GR651" s="684"/>
      <c r="GS651" s="684"/>
      <c r="GT651" s="684"/>
      <c r="GU651" s="684"/>
      <c r="GV651" s="684"/>
      <c r="GW651" s="684"/>
      <c r="GX651" s="684"/>
      <c r="GY651" s="684"/>
      <c r="GZ651" s="684"/>
      <c r="HA651" s="684"/>
      <c r="HB651" s="684"/>
      <c r="HC651" s="684"/>
      <c r="HD651" s="684"/>
      <c r="HE651" s="684"/>
      <c r="HF651" s="684"/>
      <c r="HG651" s="684"/>
      <c r="HH651" s="684"/>
      <c r="HI651" s="684"/>
      <c r="HJ651" s="684"/>
      <c r="HK651" s="684"/>
      <c r="HL651" s="684"/>
      <c r="HM651" s="684"/>
      <c r="HN651" s="684"/>
      <c r="HO651" s="684"/>
      <c r="HP651" s="684"/>
      <c r="HQ651" s="684"/>
      <c r="HR651" s="684"/>
      <c r="HS651" s="684"/>
      <c r="HT651" s="684"/>
    </row>
    <row r="652" spans="1:228">
      <c r="A652" s="543" t="s">
        <v>2929</v>
      </c>
      <c r="B652" s="544" t="s">
        <v>2930</v>
      </c>
      <c r="C652" s="545">
        <v>147</v>
      </c>
      <c r="D652" s="588">
        <v>0</v>
      </c>
      <c r="E652" s="589">
        <v>0</v>
      </c>
      <c r="F652" s="684"/>
      <c r="G652" s="684"/>
      <c r="H652" s="684"/>
      <c r="I652" s="684"/>
      <c r="J652" s="684"/>
      <c r="K652" s="684"/>
      <c r="L652" s="684"/>
      <c r="M652" s="684"/>
      <c r="N652" s="684"/>
      <c r="O652" s="684"/>
      <c r="P652" s="684"/>
      <c r="Q652" s="684"/>
      <c r="R652" s="684"/>
      <c r="S652" s="684"/>
      <c r="T652" s="684"/>
      <c r="U652" s="684"/>
      <c r="V652" s="684"/>
      <c r="W652" s="684"/>
      <c r="X652" s="684"/>
      <c r="Y652" s="684"/>
      <c r="Z652" s="684"/>
      <c r="AA652" s="684"/>
      <c r="AB652" s="684"/>
      <c r="AC652" s="684"/>
      <c r="AD652" s="684"/>
      <c r="AE652" s="684"/>
      <c r="AF652" s="684"/>
      <c r="AG652" s="684"/>
      <c r="AH652" s="684"/>
      <c r="AI652" s="684"/>
      <c r="AJ652" s="684"/>
      <c r="AK652" s="684"/>
      <c r="AL652" s="684"/>
      <c r="AM652" s="684"/>
      <c r="AN652" s="684"/>
      <c r="AO652" s="684"/>
      <c r="AP652" s="684"/>
      <c r="AQ652" s="684"/>
      <c r="AR652" s="684"/>
      <c r="AS652" s="684"/>
      <c r="AT652" s="684"/>
      <c r="AU652" s="684"/>
      <c r="AV652" s="684"/>
      <c r="AW652" s="684"/>
      <c r="AX652" s="684"/>
      <c r="AY652" s="684"/>
      <c r="AZ652" s="684"/>
      <c r="BA652" s="684"/>
      <c r="BB652" s="684"/>
      <c r="BC652" s="684"/>
      <c r="BD652" s="684"/>
      <c r="BE652" s="684"/>
      <c r="BF652" s="684"/>
      <c r="BG652" s="684"/>
      <c r="BH652" s="684"/>
      <c r="BI652" s="684"/>
      <c r="BJ652" s="684"/>
      <c r="BK652" s="684"/>
      <c r="BL652" s="684"/>
      <c r="BM652" s="684"/>
      <c r="BN652" s="684"/>
      <c r="BO652" s="684"/>
      <c r="BP652" s="684"/>
      <c r="BQ652" s="684"/>
      <c r="BR652" s="684"/>
      <c r="BS652" s="684"/>
      <c r="BT652" s="684"/>
      <c r="BU652" s="684"/>
      <c r="BV652" s="684"/>
      <c r="BW652" s="684"/>
      <c r="BX652" s="684"/>
      <c r="BY652" s="684"/>
      <c r="BZ652" s="684"/>
      <c r="CA652" s="684"/>
      <c r="CB652" s="684"/>
      <c r="CC652" s="684"/>
      <c r="CD652" s="684"/>
      <c r="CE652" s="684"/>
      <c r="CF652" s="684"/>
      <c r="CG652" s="684"/>
      <c r="CH652" s="684"/>
      <c r="CI652" s="684"/>
      <c r="CJ652" s="684"/>
      <c r="CK652" s="684"/>
      <c r="CL652" s="684"/>
      <c r="CM652" s="684"/>
      <c r="CN652" s="684"/>
      <c r="CO652" s="684"/>
      <c r="CP652" s="684"/>
      <c r="CQ652" s="684"/>
      <c r="CR652" s="684"/>
      <c r="CS652" s="684"/>
      <c r="CT652" s="684"/>
      <c r="CU652" s="684"/>
      <c r="CV652" s="684"/>
      <c r="CW652" s="684"/>
      <c r="CX652" s="684"/>
      <c r="CY652" s="684"/>
      <c r="CZ652" s="684"/>
      <c r="DA652" s="684"/>
      <c r="DB652" s="684"/>
      <c r="DC652" s="684"/>
      <c r="DD652" s="684"/>
      <c r="DE652" s="684"/>
      <c r="DF652" s="684"/>
      <c r="DG652" s="684"/>
      <c r="DH652" s="684"/>
      <c r="DI652" s="684"/>
      <c r="DJ652" s="684"/>
      <c r="DK652" s="684"/>
      <c r="DL652" s="684"/>
      <c r="DM652" s="684"/>
      <c r="DN652" s="684"/>
      <c r="DO652" s="684"/>
      <c r="DP652" s="684"/>
      <c r="DQ652" s="684"/>
      <c r="DR652" s="684"/>
      <c r="DS652" s="684"/>
      <c r="DT652" s="684"/>
      <c r="DU652" s="684"/>
      <c r="DV652" s="684"/>
      <c r="DW652" s="684"/>
      <c r="DX652" s="684"/>
      <c r="DY652" s="684"/>
      <c r="DZ652" s="684"/>
      <c r="EA652" s="684"/>
      <c r="EB652" s="684"/>
      <c r="EC652" s="684"/>
      <c r="ED652" s="684"/>
      <c r="EE652" s="684"/>
      <c r="EF652" s="684"/>
      <c r="EG652" s="684"/>
      <c r="EH652" s="684"/>
      <c r="EI652" s="684"/>
      <c r="EJ652" s="684"/>
      <c r="EK652" s="684"/>
      <c r="EL652" s="684"/>
      <c r="EM652" s="684"/>
      <c r="EN652" s="684"/>
      <c r="EO652" s="684"/>
      <c r="EP652" s="684"/>
      <c r="EQ652" s="684"/>
      <c r="ER652" s="684"/>
      <c r="ES652" s="684"/>
      <c r="ET652" s="684"/>
      <c r="EU652" s="684"/>
      <c r="EV652" s="684"/>
      <c r="EW652" s="684"/>
      <c r="EX652" s="684"/>
      <c r="EY652" s="684"/>
      <c r="EZ652" s="684"/>
      <c r="FA652" s="684"/>
      <c r="FB652" s="684"/>
      <c r="FC652" s="684"/>
      <c r="FD652" s="684"/>
      <c r="FE652" s="684"/>
      <c r="FF652" s="684"/>
      <c r="FG652" s="684"/>
      <c r="FH652" s="684"/>
      <c r="FI652" s="684"/>
      <c r="FJ652" s="684"/>
      <c r="FK652" s="684"/>
      <c r="FL652" s="684"/>
      <c r="FM652" s="684"/>
      <c r="FN652" s="684"/>
      <c r="FO652" s="684"/>
      <c r="FP652" s="684"/>
      <c r="FQ652" s="684"/>
      <c r="FR652" s="684"/>
      <c r="FS652" s="684"/>
      <c r="FT652" s="684"/>
      <c r="FU652" s="684"/>
      <c r="FV652" s="684"/>
      <c r="FW652" s="684"/>
      <c r="FX652" s="684"/>
      <c r="FY652" s="684"/>
      <c r="FZ652" s="684"/>
      <c r="GA652" s="684"/>
      <c r="GB652" s="684"/>
      <c r="GC652" s="684"/>
      <c r="GD652" s="684"/>
      <c r="GE652" s="684"/>
      <c r="GF652" s="684"/>
      <c r="GG652" s="684"/>
      <c r="GH652" s="684"/>
      <c r="GI652" s="684"/>
      <c r="GJ652" s="684"/>
      <c r="GK652" s="684"/>
      <c r="GL652" s="684"/>
      <c r="GM652" s="684"/>
      <c r="GN652" s="684"/>
      <c r="GO652" s="684"/>
      <c r="GP652" s="684"/>
      <c r="GQ652" s="684"/>
      <c r="GR652" s="684"/>
      <c r="GS652" s="684"/>
      <c r="GT652" s="684"/>
      <c r="GU652" s="684"/>
      <c r="GV652" s="684"/>
      <c r="GW652" s="684"/>
      <c r="GX652" s="684"/>
      <c r="GY652" s="684"/>
      <c r="GZ652" s="684"/>
      <c r="HA652" s="684"/>
      <c r="HB652" s="684"/>
      <c r="HC652" s="684"/>
      <c r="HD652" s="684"/>
      <c r="HE652" s="684"/>
      <c r="HF652" s="684"/>
      <c r="HG652" s="684"/>
      <c r="HH652" s="684"/>
      <c r="HI652" s="684"/>
      <c r="HJ652" s="684"/>
      <c r="HK652" s="684"/>
      <c r="HL652" s="684"/>
      <c r="HM652" s="684"/>
      <c r="HN652" s="684"/>
      <c r="HO652" s="684"/>
      <c r="HP652" s="684"/>
      <c r="HQ652" s="684"/>
      <c r="HR652" s="684"/>
      <c r="HS652" s="684"/>
      <c r="HT652" s="684"/>
    </row>
    <row r="653" spans="1:228">
      <c r="A653" s="543" t="s">
        <v>2931</v>
      </c>
      <c r="B653" s="544" t="s">
        <v>2932</v>
      </c>
      <c r="C653" s="545">
        <v>147</v>
      </c>
      <c r="D653" s="588">
        <v>0</v>
      </c>
      <c r="E653" s="589">
        <v>0</v>
      </c>
      <c r="F653" s="684"/>
      <c r="G653" s="684"/>
      <c r="H653" s="684"/>
      <c r="I653" s="684"/>
      <c r="J653" s="684"/>
      <c r="K653" s="684"/>
      <c r="L653" s="684"/>
      <c r="M653" s="684"/>
      <c r="N653" s="684"/>
      <c r="O653" s="684"/>
      <c r="P653" s="684"/>
      <c r="Q653" s="684"/>
      <c r="R653" s="684"/>
      <c r="S653" s="684"/>
      <c r="T653" s="684"/>
      <c r="U653" s="684"/>
      <c r="V653" s="684"/>
      <c r="W653" s="684"/>
      <c r="X653" s="684"/>
      <c r="Y653" s="684"/>
      <c r="Z653" s="684"/>
      <c r="AA653" s="684"/>
      <c r="AB653" s="684"/>
      <c r="AC653" s="684"/>
      <c r="AD653" s="684"/>
      <c r="AE653" s="684"/>
      <c r="AF653" s="684"/>
      <c r="AG653" s="684"/>
      <c r="AH653" s="684"/>
      <c r="AI653" s="684"/>
      <c r="AJ653" s="684"/>
      <c r="AK653" s="684"/>
      <c r="AL653" s="684"/>
      <c r="AM653" s="684"/>
      <c r="AN653" s="684"/>
      <c r="AO653" s="684"/>
      <c r="AP653" s="684"/>
      <c r="AQ653" s="684"/>
      <c r="AR653" s="684"/>
      <c r="AS653" s="684"/>
      <c r="AT653" s="684"/>
      <c r="AU653" s="684"/>
      <c r="AV653" s="684"/>
      <c r="AW653" s="684"/>
      <c r="AX653" s="684"/>
      <c r="AY653" s="684"/>
      <c r="AZ653" s="684"/>
      <c r="BA653" s="684"/>
      <c r="BB653" s="684"/>
      <c r="BC653" s="684"/>
      <c r="BD653" s="684"/>
      <c r="BE653" s="684"/>
      <c r="BF653" s="684"/>
      <c r="BG653" s="684"/>
      <c r="BH653" s="684"/>
      <c r="BI653" s="684"/>
      <c r="BJ653" s="684"/>
      <c r="BK653" s="684"/>
      <c r="BL653" s="684"/>
      <c r="BM653" s="684"/>
      <c r="BN653" s="684"/>
      <c r="BO653" s="684"/>
      <c r="BP653" s="684"/>
      <c r="BQ653" s="684"/>
      <c r="BR653" s="684"/>
      <c r="BS653" s="684"/>
      <c r="BT653" s="684"/>
      <c r="BU653" s="684"/>
      <c r="BV653" s="684"/>
      <c r="BW653" s="684"/>
      <c r="BX653" s="684"/>
      <c r="BY653" s="684"/>
      <c r="BZ653" s="684"/>
      <c r="CA653" s="684"/>
      <c r="CB653" s="684"/>
      <c r="CC653" s="684"/>
      <c r="CD653" s="684"/>
      <c r="CE653" s="684"/>
      <c r="CF653" s="684"/>
      <c r="CG653" s="684"/>
      <c r="CH653" s="684"/>
      <c r="CI653" s="684"/>
      <c r="CJ653" s="684"/>
      <c r="CK653" s="684"/>
      <c r="CL653" s="684"/>
      <c r="CM653" s="684"/>
      <c r="CN653" s="684"/>
      <c r="CO653" s="684"/>
      <c r="CP653" s="684"/>
      <c r="CQ653" s="684"/>
      <c r="CR653" s="684"/>
      <c r="CS653" s="684"/>
      <c r="CT653" s="684"/>
      <c r="CU653" s="684"/>
      <c r="CV653" s="684"/>
      <c r="CW653" s="684"/>
      <c r="CX653" s="684"/>
      <c r="CY653" s="684"/>
      <c r="CZ653" s="684"/>
      <c r="DA653" s="684"/>
      <c r="DB653" s="684"/>
      <c r="DC653" s="684"/>
      <c r="DD653" s="684"/>
      <c r="DE653" s="684"/>
      <c r="DF653" s="684"/>
      <c r="DG653" s="684"/>
      <c r="DH653" s="684"/>
      <c r="DI653" s="684"/>
      <c r="DJ653" s="684"/>
      <c r="DK653" s="684"/>
      <c r="DL653" s="684"/>
      <c r="DM653" s="684"/>
      <c r="DN653" s="684"/>
      <c r="DO653" s="684"/>
      <c r="DP653" s="684"/>
      <c r="DQ653" s="684"/>
      <c r="DR653" s="684"/>
      <c r="DS653" s="684"/>
      <c r="DT653" s="684"/>
      <c r="DU653" s="684"/>
      <c r="DV653" s="684"/>
      <c r="DW653" s="684"/>
      <c r="DX653" s="684"/>
      <c r="DY653" s="684"/>
      <c r="DZ653" s="684"/>
      <c r="EA653" s="684"/>
      <c r="EB653" s="684"/>
      <c r="EC653" s="684"/>
      <c r="ED653" s="684"/>
      <c r="EE653" s="684"/>
      <c r="EF653" s="684"/>
      <c r="EG653" s="684"/>
      <c r="EH653" s="684"/>
      <c r="EI653" s="684"/>
      <c r="EJ653" s="684"/>
      <c r="EK653" s="684"/>
      <c r="EL653" s="684"/>
      <c r="EM653" s="684"/>
      <c r="EN653" s="684"/>
      <c r="EO653" s="684"/>
      <c r="EP653" s="684"/>
      <c r="EQ653" s="684"/>
      <c r="ER653" s="684"/>
      <c r="ES653" s="684"/>
      <c r="ET653" s="684"/>
      <c r="EU653" s="684"/>
      <c r="EV653" s="684"/>
      <c r="EW653" s="684"/>
      <c r="EX653" s="684"/>
      <c r="EY653" s="684"/>
      <c r="EZ653" s="684"/>
      <c r="FA653" s="684"/>
      <c r="FB653" s="684"/>
      <c r="FC653" s="684"/>
      <c r="FD653" s="684"/>
      <c r="FE653" s="684"/>
      <c r="FF653" s="684"/>
      <c r="FG653" s="684"/>
      <c r="FH653" s="684"/>
      <c r="FI653" s="684"/>
      <c r="FJ653" s="684"/>
      <c r="FK653" s="684"/>
      <c r="FL653" s="684"/>
      <c r="FM653" s="684"/>
      <c r="FN653" s="684"/>
      <c r="FO653" s="684"/>
      <c r="FP653" s="684"/>
      <c r="FQ653" s="684"/>
      <c r="FR653" s="684"/>
      <c r="FS653" s="684"/>
      <c r="FT653" s="684"/>
      <c r="FU653" s="684"/>
      <c r="FV653" s="684"/>
      <c r="FW653" s="684"/>
      <c r="FX653" s="684"/>
      <c r="FY653" s="684"/>
      <c r="FZ653" s="684"/>
      <c r="GA653" s="684"/>
      <c r="GB653" s="684"/>
      <c r="GC653" s="684"/>
      <c r="GD653" s="684"/>
      <c r="GE653" s="684"/>
      <c r="GF653" s="684"/>
      <c r="GG653" s="684"/>
      <c r="GH653" s="684"/>
      <c r="GI653" s="684"/>
      <c r="GJ653" s="684"/>
      <c r="GK653" s="684"/>
      <c r="GL653" s="684"/>
      <c r="GM653" s="684"/>
      <c r="GN653" s="684"/>
      <c r="GO653" s="684"/>
      <c r="GP653" s="684"/>
      <c r="GQ653" s="684"/>
      <c r="GR653" s="684"/>
      <c r="GS653" s="684"/>
      <c r="GT653" s="684"/>
      <c r="GU653" s="684"/>
      <c r="GV653" s="684"/>
      <c r="GW653" s="684"/>
      <c r="GX653" s="684"/>
      <c r="GY653" s="684"/>
      <c r="GZ653" s="684"/>
      <c r="HA653" s="684"/>
      <c r="HB653" s="684"/>
      <c r="HC653" s="684"/>
      <c r="HD653" s="684"/>
      <c r="HE653" s="684"/>
      <c r="HF653" s="684"/>
      <c r="HG653" s="684"/>
      <c r="HH653" s="684"/>
      <c r="HI653" s="684"/>
      <c r="HJ653" s="684"/>
      <c r="HK653" s="684"/>
      <c r="HL653" s="684"/>
      <c r="HM653" s="684"/>
      <c r="HN653" s="684"/>
      <c r="HO653" s="684"/>
      <c r="HP653" s="684"/>
      <c r="HQ653" s="684"/>
      <c r="HR653" s="684"/>
      <c r="HS653" s="684"/>
      <c r="HT653" s="684"/>
    </row>
    <row r="654" spans="1:228">
      <c r="A654" s="543" t="s">
        <v>2933</v>
      </c>
      <c r="B654" s="544" t="s">
        <v>2934</v>
      </c>
      <c r="C654" s="545">
        <v>147</v>
      </c>
      <c r="D654" s="588">
        <v>0</v>
      </c>
      <c r="E654" s="589">
        <v>0</v>
      </c>
      <c r="F654" s="684"/>
      <c r="G654" s="684"/>
      <c r="H654" s="684"/>
      <c r="I654" s="684"/>
      <c r="J654" s="684"/>
      <c r="K654" s="684"/>
      <c r="L654" s="684"/>
      <c r="M654" s="684"/>
      <c r="N654" s="684"/>
      <c r="O654" s="684"/>
      <c r="P654" s="684"/>
      <c r="Q654" s="684"/>
      <c r="R654" s="684"/>
      <c r="S654" s="684"/>
      <c r="T654" s="684"/>
      <c r="U654" s="684"/>
      <c r="V654" s="684"/>
      <c r="W654" s="684"/>
      <c r="X654" s="684"/>
      <c r="Y654" s="684"/>
      <c r="Z654" s="684"/>
      <c r="AA654" s="684"/>
      <c r="AB654" s="684"/>
      <c r="AC654" s="684"/>
      <c r="AD654" s="684"/>
      <c r="AE654" s="684"/>
      <c r="AF654" s="684"/>
      <c r="AG654" s="684"/>
      <c r="AH654" s="684"/>
      <c r="AI654" s="684"/>
      <c r="AJ654" s="684"/>
      <c r="AK654" s="684"/>
      <c r="AL654" s="684"/>
      <c r="AM654" s="684"/>
      <c r="AN654" s="684"/>
      <c r="AO654" s="684"/>
      <c r="AP654" s="684"/>
      <c r="AQ654" s="684"/>
      <c r="AR654" s="684"/>
      <c r="AS654" s="684"/>
      <c r="AT654" s="684"/>
      <c r="AU654" s="684"/>
      <c r="AV654" s="684"/>
      <c r="AW654" s="684"/>
      <c r="AX654" s="684"/>
      <c r="AY654" s="684"/>
      <c r="AZ654" s="684"/>
      <c r="BA654" s="684"/>
      <c r="BB654" s="684"/>
      <c r="BC654" s="684"/>
      <c r="BD654" s="684"/>
      <c r="BE654" s="684"/>
      <c r="BF654" s="684"/>
      <c r="BG654" s="684"/>
      <c r="BH654" s="684"/>
      <c r="BI654" s="684"/>
      <c r="BJ654" s="684"/>
      <c r="BK654" s="684"/>
      <c r="BL654" s="684"/>
      <c r="BM654" s="684"/>
      <c r="BN654" s="684"/>
      <c r="BO654" s="684"/>
      <c r="BP654" s="684"/>
      <c r="BQ654" s="684"/>
      <c r="BR654" s="684"/>
      <c r="BS654" s="684"/>
      <c r="BT654" s="684"/>
      <c r="BU654" s="684"/>
      <c r="BV654" s="684"/>
      <c r="BW654" s="684"/>
      <c r="BX654" s="684"/>
      <c r="BY654" s="684"/>
      <c r="BZ654" s="684"/>
      <c r="CA654" s="684"/>
      <c r="CB654" s="684"/>
      <c r="CC654" s="684"/>
      <c r="CD654" s="684"/>
      <c r="CE654" s="684"/>
      <c r="CF654" s="684"/>
      <c r="CG654" s="684"/>
      <c r="CH654" s="684"/>
      <c r="CI654" s="684"/>
      <c r="CJ654" s="684"/>
      <c r="CK654" s="684"/>
      <c r="CL654" s="684"/>
      <c r="CM654" s="684"/>
      <c r="CN654" s="684"/>
      <c r="CO654" s="684"/>
      <c r="CP654" s="684"/>
      <c r="CQ654" s="684"/>
      <c r="CR654" s="684"/>
      <c r="CS654" s="684"/>
      <c r="CT654" s="684"/>
      <c r="CU654" s="684"/>
      <c r="CV654" s="684"/>
      <c r="CW654" s="684"/>
      <c r="CX654" s="684"/>
      <c r="CY654" s="684"/>
      <c r="CZ654" s="684"/>
      <c r="DA654" s="684"/>
      <c r="DB654" s="684"/>
      <c r="DC654" s="684"/>
      <c r="DD654" s="684"/>
      <c r="DE654" s="684"/>
      <c r="DF654" s="684"/>
      <c r="DG654" s="684"/>
      <c r="DH654" s="684"/>
      <c r="DI654" s="684"/>
      <c r="DJ654" s="684"/>
      <c r="DK654" s="684"/>
      <c r="DL654" s="684"/>
      <c r="DM654" s="684"/>
      <c r="DN654" s="684"/>
      <c r="DO654" s="684"/>
      <c r="DP654" s="684"/>
      <c r="DQ654" s="684"/>
      <c r="DR654" s="684"/>
      <c r="DS654" s="684"/>
      <c r="DT654" s="684"/>
      <c r="DU654" s="684"/>
      <c r="DV654" s="684"/>
      <c r="DW654" s="684"/>
      <c r="DX654" s="684"/>
      <c r="DY654" s="684"/>
      <c r="DZ654" s="684"/>
      <c r="EA654" s="684"/>
      <c r="EB654" s="684"/>
      <c r="EC654" s="684"/>
      <c r="ED654" s="684"/>
      <c r="EE654" s="684"/>
      <c r="EF654" s="684"/>
      <c r="EG654" s="684"/>
      <c r="EH654" s="684"/>
      <c r="EI654" s="684"/>
      <c r="EJ654" s="684"/>
      <c r="EK654" s="684"/>
      <c r="EL654" s="684"/>
      <c r="EM654" s="684"/>
      <c r="EN654" s="684"/>
      <c r="EO654" s="684"/>
      <c r="EP654" s="684"/>
      <c r="EQ654" s="684"/>
      <c r="ER654" s="684"/>
      <c r="ES654" s="684"/>
      <c r="ET654" s="684"/>
      <c r="EU654" s="684"/>
      <c r="EV654" s="684"/>
      <c r="EW654" s="684"/>
      <c r="EX654" s="684"/>
      <c r="EY654" s="684"/>
      <c r="EZ654" s="684"/>
      <c r="FA654" s="684"/>
      <c r="FB654" s="684"/>
      <c r="FC654" s="684"/>
      <c r="FD654" s="684"/>
      <c r="FE654" s="684"/>
      <c r="FF654" s="684"/>
      <c r="FG654" s="684"/>
      <c r="FH654" s="684"/>
      <c r="FI654" s="684"/>
      <c r="FJ654" s="684"/>
      <c r="FK654" s="684"/>
      <c r="FL654" s="684"/>
      <c r="FM654" s="684"/>
      <c r="FN654" s="684"/>
      <c r="FO654" s="684"/>
      <c r="FP654" s="684"/>
      <c r="FQ654" s="684"/>
      <c r="FR654" s="684"/>
      <c r="FS654" s="684"/>
      <c r="FT654" s="684"/>
      <c r="FU654" s="684"/>
      <c r="FV654" s="684"/>
      <c r="FW654" s="684"/>
      <c r="FX654" s="684"/>
      <c r="FY654" s="684"/>
      <c r="FZ654" s="684"/>
      <c r="GA654" s="684"/>
      <c r="GB654" s="684"/>
      <c r="GC654" s="684"/>
      <c r="GD654" s="684"/>
      <c r="GE654" s="684"/>
      <c r="GF654" s="684"/>
      <c r="GG654" s="684"/>
      <c r="GH654" s="684"/>
      <c r="GI654" s="684"/>
      <c r="GJ654" s="684"/>
      <c r="GK654" s="684"/>
      <c r="GL654" s="684"/>
      <c r="GM654" s="684"/>
      <c r="GN654" s="684"/>
      <c r="GO654" s="684"/>
      <c r="GP654" s="684"/>
      <c r="GQ654" s="684"/>
      <c r="GR654" s="684"/>
      <c r="GS654" s="684"/>
      <c r="GT654" s="684"/>
      <c r="GU654" s="684"/>
      <c r="GV654" s="684"/>
      <c r="GW654" s="684"/>
      <c r="GX654" s="684"/>
      <c r="GY654" s="684"/>
      <c r="GZ654" s="684"/>
      <c r="HA654" s="684"/>
      <c r="HB654" s="684"/>
      <c r="HC654" s="684"/>
      <c r="HD654" s="684"/>
      <c r="HE654" s="684"/>
      <c r="HF654" s="684"/>
      <c r="HG654" s="684"/>
      <c r="HH654" s="684"/>
      <c r="HI654" s="684"/>
      <c r="HJ654" s="684"/>
      <c r="HK654" s="684"/>
      <c r="HL654" s="684"/>
      <c r="HM654" s="684"/>
      <c r="HN654" s="684"/>
      <c r="HO654" s="684"/>
      <c r="HP654" s="684"/>
      <c r="HQ654" s="684"/>
      <c r="HR654" s="684"/>
      <c r="HS654" s="684"/>
      <c r="HT654" s="684"/>
    </row>
    <row r="655" spans="1:228">
      <c r="A655" s="543" t="s">
        <v>2935</v>
      </c>
      <c r="B655" s="544" t="s">
        <v>2936</v>
      </c>
      <c r="C655" s="545">
        <v>147</v>
      </c>
      <c r="D655" s="588">
        <v>0</v>
      </c>
      <c r="E655" s="589">
        <v>0</v>
      </c>
      <c r="F655" s="684"/>
      <c r="G655" s="684"/>
      <c r="H655" s="684"/>
      <c r="I655" s="684"/>
      <c r="J655" s="684"/>
      <c r="K655" s="684"/>
      <c r="L655" s="684"/>
      <c r="M655" s="684"/>
      <c r="N655" s="684"/>
      <c r="O655" s="684"/>
      <c r="P655" s="684"/>
      <c r="Q655" s="684"/>
      <c r="R655" s="684"/>
      <c r="S655" s="684"/>
      <c r="T655" s="684"/>
      <c r="U655" s="684"/>
      <c r="V655" s="684"/>
      <c r="W655" s="684"/>
      <c r="X655" s="684"/>
      <c r="Y655" s="684"/>
      <c r="Z655" s="684"/>
      <c r="AA655" s="684"/>
      <c r="AB655" s="684"/>
      <c r="AC655" s="684"/>
      <c r="AD655" s="684"/>
      <c r="AE655" s="684"/>
      <c r="AF655" s="684"/>
      <c r="AG655" s="684"/>
      <c r="AH655" s="684"/>
      <c r="AI655" s="684"/>
      <c r="AJ655" s="684"/>
      <c r="AK655" s="684"/>
      <c r="AL655" s="684"/>
      <c r="AM655" s="684"/>
      <c r="AN655" s="684"/>
      <c r="AO655" s="684"/>
      <c r="AP655" s="684"/>
      <c r="AQ655" s="684"/>
      <c r="AR655" s="684"/>
      <c r="AS655" s="684"/>
      <c r="AT655" s="684"/>
      <c r="AU655" s="684"/>
      <c r="AV655" s="684"/>
      <c r="AW655" s="684"/>
      <c r="AX655" s="684"/>
      <c r="AY655" s="684"/>
      <c r="AZ655" s="684"/>
      <c r="BA655" s="684"/>
      <c r="BB655" s="684"/>
      <c r="BC655" s="684"/>
      <c r="BD655" s="684"/>
      <c r="BE655" s="684"/>
      <c r="BF655" s="684"/>
      <c r="BG655" s="684"/>
      <c r="BH655" s="684"/>
      <c r="BI655" s="684"/>
      <c r="BJ655" s="684"/>
      <c r="BK655" s="684"/>
      <c r="BL655" s="684"/>
      <c r="BM655" s="684"/>
      <c r="BN655" s="684"/>
      <c r="BO655" s="684"/>
      <c r="BP655" s="684"/>
      <c r="BQ655" s="684"/>
      <c r="BR655" s="684"/>
      <c r="BS655" s="684"/>
      <c r="BT655" s="684"/>
      <c r="BU655" s="684"/>
      <c r="BV655" s="684"/>
      <c r="BW655" s="684"/>
      <c r="BX655" s="684"/>
      <c r="BY655" s="684"/>
      <c r="BZ655" s="684"/>
      <c r="CA655" s="684"/>
      <c r="CB655" s="684"/>
      <c r="CC655" s="684"/>
      <c r="CD655" s="684"/>
      <c r="CE655" s="684"/>
      <c r="CF655" s="684"/>
      <c r="CG655" s="684"/>
      <c r="CH655" s="684"/>
      <c r="CI655" s="684"/>
      <c r="CJ655" s="684"/>
      <c r="CK655" s="684"/>
      <c r="CL655" s="684"/>
      <c r="CM655" s="684"/>
      <c r="CN655" s="684"/>
      <c r="CO655" s="684"/>
      <c r="CP655" s="684"/>
      <c r="CQ655" s="684"/>
      <c r="CR655" s="684"/>
      <c r="CS655" s="684"/>
      <c r="CT655" s="684"/>
      <c r="CU655" s="684"/>
      <c r="CV655" s="684"/>
      <c r="CW655" s="684"/>
      <c r="CX655" s="684"/>
      <c r="CY655" s="684"/>
      <c r="CZ655" s="684"/>
      <c r="DA655" s="684"/>
      <c r="DB655" s="684"/>
      <c r="DC655" s="684"/>
      <c r="DD655" s="684"/>
      <c r="DE655" s="684"/>
      <c r="DF655" s="684"/>
      <c r="DG655" s="684"/>
      <c r="DH655" s="684"/>
      <c r="DI655" s="684"/>
      <c r="DJ655" s="684"/>
      <c r="DK655" s="684"/>
      <c r="DL655" s="684"/>
      <c r="DM655" s="684"/>
      <c r="DN655" s="684"/>
      <c r="DO655" s="684"/>
      <c r="DP655" s="684"/>
      <c r="DQ655" s="684"/>
      <c r="DR655" s="684"/>
      <c r="DS655" s="684"/>
      <c r="DT655" s="684"/>
      <c r="DU655" s="684"/>
      <c r="DV655" s="684"/>
      <c r="DW655" s="684"/>
      <c r="DX655" s="684"/>
      <c r="DY655" s="684"/>
      <c r="DZ655" s="684"/>
      <c r="EA655" s="684"/>
      <c r="EB655" s="684"/>
      <c r="EC655" s="684"/>
      <c r="ED655" s="684"/>
      <c r="EE655" s="684"/>
      <c r="EF655" s="684"/>
      <c r="EG655" s="684"/>
      <c r="EH655" s="684"/>
      <c r="EI655" s="684"/>
      <c r="EJ655" s="684"/>
      <c r="EK655" s="684"/>
      <c r="EL655" s="684"/>
      <c r="EM655" s="684"/>
      <c r="EN655" s="684"/>
      <c r="EO655" s="684"/>
      <c r="EP655" s="684"/>
      <c r="EQ655" s="684"/>
      <c r="ER655" s="684"/>
      <c r="ES655" s="684"/>
      <c r="ET655" s="684"/>
      <c r="EU655" s="684"/>
      <c r="EV655" s="684"/>
      <c r="EW655" s="684"/>
      <c r="EX655" s="684"/>
      <c r="EY655" s="684"/>
      <c r="EZ655" s="684"/>
      <c r="FA655" s="684"/>
      <c r="FB655" s="684"/>
      <c r="FC655" s="684"/>
      <c r="FD655" s="684"/>
      <c r="FE655" s="684"/>
      <c r="FF655" s="684"/>
      <c r="FG655" s="684"/>
      <c r="FH655" s="684"/>
      <c r="FI655" s="684"/>
      <c r="FJ655" s="684"/>
      <c r="FK655" s="684"/>
      <c r="FL655" s="684"/>
      <c r="FM655" s="684"/>
      <c r="FN655" s="684"/>
      <c r="FO655" s="684"/>
      <c r="FP655" s="684"/>
      <c r="FQ655" s="684"/>
      <c r="FR655" s="684"/>
      <c r="FS655" s="684"/>
      <c r="FT655" s="684"/>
      <c r="FU655" s="684"/>
      <c r="FV655" s="684"/>
      <c r="FW655" s="684"/>
      <c r="FX655" s="684"/>
      <c r="FY655" s="684"/>
      <c r="FZ655" s="684"/>
      <c r="GA655" s="684"/>
      <c r="GB655" s="684"/>
      <c r="GC655" s="684"/>
      <c r="GD655" s="684"/>
      <c r="GE655" s="684"/>
      <c r="GF655" s="684"/>
      <c r="GG655" s="684"/>
      <c r="GH655" s="684"/>
      <c r="GI655" s="684"/>
      <c r="GJ655" s="684"/>
      <c r="GK655" s="684"/>
      <c r="GL655" s="684"/>
      <c r="GM655" s="684"/>
      <c r="GN655" s="684"/>
      <c r="GO655" s="684"/>
      <c r="GP655" s="684"/>
      <c r="GQ655" s="684"/>
      <c r="GR655" s="684"/>
      <c r="GS655" s="684"/>
      <c r="GT655" s="684"/>
      <c r="GU655" s="684"/>
      <c r="GV655" s="684"/>
      <c r="GW655" s="684"/>
      <c r="GX655" s="684"/>
      <c r="GY655" s="684"/>
      <c r="GZ655" s="684"/>
      <c r="HA655" s="684"/>
      <c r="HB655" s="684"/>
      <c r="HC655" s="684"/>
      <c r="HD655" s="684"/>
      <c r="HE655" s="684"/>
      <c r="HF655" s="684"/>
      <c r="HG655" s="684"/>
      <c r="HH655" s="684"/>
      <c r="HI655" s="684"/>
      <c r="HJ655" s="684"/>
      <c r="HK655" s="684"/>
      <c r="HL655" s="684"/>
      <c r="HM655" s="684"/>
      <c r="HN655" s="684"/>
      <c r="HO655" s="684"/>
      <c r="HP655" s="684"/>
      <c r="HQ655" s="684"/>
      <c r="HR655" s="684"/>
      <c r="HS655" s="684"/>
      <c r="HT655" s="684"/>
    </row>
    <row r="656" spans="1:228">
      <c r="A656" s="543" t="s">
        <v>2937</v>
      </c>
      <c r="B656" s="544" t="s">
        <v>2938</v>
      </c>
      <c r="C656" s="545">
        <v>147</v>
      </c>
      <c r="D656" s="588">
        <v>0</v>
      </c>
      <c r="E656" s="589">
        <v>0</v>
      </c>
      <c r="F656" s="684"/>
      <c r="G656" s="684"/>
      <c r="H656" s="684"/>
      <c r="I656" s="684"/>
      <c r="J656" s="684"/>
      <c r="K656" s="684"/>
      <c r="L656" s="684"/>
      <c r="M656" s="684"/>
      <c r="N656" s="684"/>
      <c r="O656" s="684"/>
      <c r="P656" s="684"/>
      <c r="Q656" s="684"/>
      <c r="R656" s="684"/>
      <c r="S656" s="684"/>
      <c r="T656" s="684"/>
      <c r="U656" s="684"/>
      <c r="V656" s="684"/>
      <c r="W656" s="684"/>
      <c r="X656" s="684"/>
      <c r="Y656" s="684"/>
      <c r="Z656" s="684"/>
      <c r="AA656" s="684"/>
      <c r="AB656" s="684"/>
      <c r="AC656" s="684"/>
      <c r="AD656" s="684"/>
      <c r="AE656" s="684"/>
      <c r="AF656" s="684"/>
      <c r="AG656" s="684"/>
      <c r="AH656" s="684"/>
      <c r="AI656" s="684"/>
      <c r="AJ656" s="684"/>
      <c r="AK656" s="684"/>
      <c r="AL656" s="684"/>
      <c r="AM656" s="684"/>
      <c r="AN656" s="684"/>
      <c r="AO656" s="684"/>
      <c r="AP656" s="684"/>
      <c r="AQ656" s="684"/>
      <c r="AR656" s="684"/>
      <c r="AS656" s="684"/>
      <c r="AT656" s="684"/>
      <c r="AU656" s="684"/>
      <c r="AV656" s="684"/>
      <c r="AW656" s="684"/>
      <c r="AX656" s="684"/>
      <c r="AY656" s="684"/>
      <c r="AZ656" s="684"/>
      <c r="BA656" s="684"/>
      <c r="BB656" s="684"/>
      <c r="BC656" s="684"/>
      <c r="BD656" s="684"/>
      <c r="BE656" s="684"/>
      <c r="BF656" s="684"/>
      <c r="BG656" s="684"/>
      <c r="BH656" s="684"/>
      <c r="BI656" s="684"/>
      <c r="BJ656" s="684"/>
      <c r="BK656" s="684"/>
      <c r="BL656" s="684"/>
      <c r="BM656" s="684"/>
      <c r="BN656" s="684"/>
      <c r="BO656" s="684"/>
      <c r="BP656" s="684"/>
      <c r="BQ656" s="684"/>
      <c r="BR656" s="684"/>
      <c r="BS656" s="684"/>
      <c r="BT656" s="684"/>
      <c r="BU656" s="684"/>
      <c r="BV656" s="684"/>
      <c r="BW656" s="684"/>
      <c r="BX656" s="684"/>
      <c r="BY656" s="684"/>
      <c r="BZ656" s="684"/>
      <c r="CA656" s="684"/>
      <c r="CB656" s="684"/>
      <c r="CC656" s="684"/>
      <c r="CD656" s="684"/>
      <c r="CE656" s="684"/>
      <c r="CF656" s="684"/>
      <c r="CG656" s="684"/>
      <c r="CH656" s="684"/>
      <c r="CI656" s="684"/>
      <c r="CJ656" s="684"/>
      <c r="CK656" s="684"/>
      <c r="CL656" s="684"/>
      <c r="CM656" s="684"/>
      <c r="CN656" s="684"/>
      <c r="CO656" s="684"/>
      <c r="CP656" s="684"/>
      <c r="CQ656" s="684"/>
      <c r="CR656" s="684"/>
      <c r="CS656" s="684"/>
      <c r="CT656" s="684"/>
      <c r="CU656" s="684"/>
      <c r="CV656" s="684"/>
      <c r="CW656" s="684"/>
      <c r="CX656" s="684"/>
      <c r="CY656" s="684"/>
      <c r="CZ656" s="684"/>
      <c r="DA656" s="684"/>
      <c r="DB656" s="684"/>
      <c r="DC656" s="684"/>
      <c r="DD656" s="684"/>
      <c r="DE656" s="684"/>
      <c r="DF656" s="684"/>
      <c r="DG656" s="684"/>
      <c r="DH656" s="684"/>
      <c r="DI656" s="684"/>
      <c r="DJ656" s="684"/>
      <c r="DK656" s="684"/>
      <c r="DL656" s="684"/>
      <c r="DM656" s="684"/>
      <c r="DN656" s="684"/>
      <c r="DO656" s="684"/>
      <c r="DP656" s="684"/>
      <c r="DQ656" s="684"/>
      <c r="DR656" s="684"/>
      <c r="DS656" s="684"/>
      <c r="DT656" s="684"/>
      <c r="DU656" s="684"/>
      <c r="DV656" s="684"/>
      <c r="DW656" s="684"/>
      <c r="DX656" s="684"/>
      <c r="DY656" s="684"/>
      <c r="DZ656" s="684"/>
      <c r="EA656" s="684"/>
      <c r="EB656" s="684"/>
      <c r="EC656" s="684"/>
      <c r="ED656" s="684"/>
      <c r="EE656" s="684"/>
      <c r="EF656" s="684"/>
      <c r="EG656" s="684"/>
      <c r="EH656" s="684"/>
      <c r="EI656" s="684"/>
      <c r="EJ656" s="684"/>
      <c r="EK656" s="684"/>
      <c r="EL656" s="684"/>
      <c r="EM656" s="684"/>
      <c r="EN656" s="684"/>
      <c r="EO656" s="684"/>
      <c r="EP656" s="684"/>
      <c r="EQ656" s="684"/>
      <c r="ER656" s="684"/>
      <c r="ES656" s="684"/>
      <c r="ET656" s="684"/>
      <c r="EU656" s="684"/>
      <c r="EV656" s="684"/>
      <c r="EW656" s="684"/>
      <c r="EX656" s="684"/>
      <c r="EY656" s="684"/>
      <c r="EZ656" s="684"/>
      <c r="FA656" s="684"/>
      <c r="FB656" s="684"/>
      <c r="FC656" s="684"/>
      <c r="FD656" s="684"/>
      <c r="FE656" s="684"/>
      <c r="FF656" s="684"/>
      <c r="FG656" s="684"/>
      <c r="FH656" s="684"/>
      <c r="FI656" s="684"/>
      <c r="FJ656" s="684"/>
      <c r="FK656" s="684"/>
      <c r="FL656" s="684"/>
      <c r="FM656" s="684"/>
      <c r="FN656" s="684"/>
      <c r="FO656" s="684"/>
      <c r="FP656" s="684"/>
      <c r="FQ656" s="684"/>
      <c r="FR656" s="684"/>
      <c r="FS656" s="684"/>
      <c r="FT656" s="684"/>
      <c r="FU656" s="684"/>
      <c r="FV656" s="684"/>
      <c r="FW656" s="684"/>
      <c r="FX656" s="684"/>
      <c r="FY656" s="684"/>
      <c r="FZ656" s="684"/>
      <c r="GA656" s="684"/>
      <c r="GB656" s="684"/>
      <c r="GC656" s="684"/>
      <c r="GD656" s="684"/>
      <c r="GE656" s="684"/>
      <c r="GF656" s="684"/>
      <c r="GG656" s="684"/>
      <c r="GH656" s="684"/>
      <c r="GI656" s="684"/>
      <c r="GJ656" s="684"/>
      <c r="GK656" s="684"/>
      <c r="GL656" s="684"/>
      <c r="GM656" s="684"/>
      <c r="GN656" s="684"/>
      <c r="GO656" s="684"/>
      <c r="GP656" s="684"/>
      <c r="GQ656" s="684"/>
      <c r="GR656" s="684"/>
      <c r="GS656" s="684"/>
      <c r="GT656" s="684"/>
      <c r="GU656" s="684"/>
      <c r="GV656" s="684"/>
      <c r="GW656" s="684"/>
      <c r="GX656" s="684"/>
      <c r="GY656" s="684"/>
      <c r="GZ656" s="684"/>
      <c r="HA656" s="684"/>
      <c r="HB656" s="684"/>
      <c r="HC656" s="684"/>
      <c r="HD656" s="684"/>
      <c r="HE656" s="684"/>
      <c r="HF656" s="684"/>
      <c r="HG656" s="684"/>
      <c r="HH656" s="684"/>
      <c r="HI656" s="684"/>
      <c r="HJ656" s="684"/>
      <c r="HK656" s="684"/>
      <c r="HL656" s="684"/>
      <c r="HM656" s="684"/>
      <c r="HN656" s="684"/>
      <c r="HO656" s="684"/>
      <c r="HP656" s="684"/>
      <c r="HQ656" s="684"/>
      <c r="HR656" s="684"/>
      <c r="HS656" s="684"/>
      <c r="HT656" s="684"/>
    </row>
    <row r="657" spans="1:253">
      <c r="A657" s="543" t="s">
        <v>2939</v>
      </c>
      <c r="B657" s="544" t="s">
        <v>2940</v>
      </c>
      <c r="C657" s="545">
        <v>110.6</v>
      </c>
      <c r="D657" s="588">
        <v>0</v>
      </c>
      <c r="E657" s="589">
        <v>0</v>
      </c>
      <c r="F657" s="684"/>
      <c r="G657" s="684"/>
      <c r="H657" s="684"/>
      <c r="I657" s="684"/>
      <c r="J657" s="684"/>
      <c r="K657" s="684"/>
      <c r="L657" s="684"/>
      <c r="M657" s="684"/>
      <c r="N657" s="684"/>
      <c r="O657" s="684"/>
      <c r="P657" s="684"/>
      <c r="Q657" s="684"/>
      <c r="R657" s="684"/>
      <c r="S657" s="684"/>
      <c r="T657" s="684"/>
      <c r="U657" s="684"/>
      <c r="V657" s="684"/>
      <c r="W657" s="684"/>
      <c r="X657" s="684"/>
      <c r="Y657" s="684"/>
      <c r="Z657" s="684"/>
      <c r="AA657" s="684"/>
      <c r="AB657" s="684"/>
      <c r="AC657" s="684"/>
      <c r="AD657" s="684"/>
      <c r="AE657" s="684"/>
      <c r="AF657" s="684"/>
      <c r="AG657" s="684"/>
      <c r="AH657" s="684"/>
      <c r="AI657" s="684"/>
      <c r="AJ657" s="684"/>
      <c r="AK657" s="684"/>
      <c r="AL657" s="684"/>
      <c r="AM657" s="684"/>
      <c r="AN657" s="684"/>
      <c r="AO657" s="684"/>
      <c r="AP657" s="684"/>
      <c r="AQ657" s="684"/>
      <c r="AR657" s="684"/>
      <c r="AS657" s="684"/>
      <c r="AT657" s="684"/>
      <c r="AU657" s="684"/>
      <c r="AV657" s="684"/>
      <c r="AW657" s="684"/>
      <c r="AX657" s="684"/>
      <c r="AY657" s="684"/>
      <c r="AZ657" s="684"/>
      <c r="BA657" s="684"/>
      <c r="BB657" s="684"/>
      <c r="BC657" s="684"/>
      <c r="BD657" s="684"/>
      <c r="BE657" s="684"/>
      <c r="BF657" s="684"/>
      <c r="BG657" s="684"/>
      <c r="BH657" s="684"/>
      <c r="BI657" s="684"/>
      <c r="BJ657" s="684"/>
      <c r="BK657" s="684"/>
      <c r="BL657" s="684"/>
      <c r="BM657" s="684"/>
      <c r="BN657" s="684"/>
      <c r="BO657" s="684"/>
      <c r="BP657" s="684"/>
      <c r="BQ657" s="684"/>
      <c r="BR657" s="684"/>
      <c r="BS657" s="684"/>
      <c r="BT657" s="684"/>
      <c r="BU657" s="684"/>
      <c r="BV657" s="684"/>
      <c r="BW657" s="684"/>
      <c r="BX657" s="684"/>
      <c r="BY657" s="684"/>
      <c r="BZ657" s="684"/>
      <c r="CA657" s="684"/>
      <c r="CB657" s="684"/>
      <c r="CC657" s="684"/>
      <c r="CD657" s="684"/>
      <c r="CE657" s="684"/>
      <c r="CF657" s="684"/>
      <c r="CG657" s="684"/>
      <c r="CH657" s="684"/>
      <c r="CI657" s="684"/>
      <c r="CJ657" s="684"/>
      <c r="CK657" s="684"/>
      <c r="CL657" s="684"/>
      <c r="CM657" s="684"/>
      <c r="CN657" s="684"/>
      <c r="CO657" s="684"/>
      <c r="CP657" s="684"/>
      <c r="CQ657" s="684"/>
      <c r="CR657" s="684"/>
      <c r="CS657" s="684"/>
      <c r="CT657" s="684"/>
      <c r="CU657" s="684"/>
      <c r="CV657" s="684"/>
      <c r="CW657" s="684"/>
      <c r="CX657" s="684"/>
      <c r="CY657" s="684"/>
      <c r="CZ657" s="684"/>
      <c r="DA657" s="684"/>
      <c r="DB657" s="684"/>
      <c r="DC657" s="684"/>
      <c r="DD657" s="684"/>
      <c r="DE657" s="684"/>
      <c r="DF657" s="684"/>
      <c r="DG657" s="684"/>
      <c r="DH657" s="684"/>
      <c r="DI657" s="684"/>
      <c r="DJ657" s="684"/>
      <c r="DK657" s="684"/>
      <c r="DL657" s="684"/>
      <c r="DM657" s="684"/>
      <c r="DN657" s="684"/>
      <c r="DO657" s="684"/>
      <c r="DP657" s="684"/>
      <c r="DQ657" s="684"/>
      <c r="DR657" s="684"/>
      <c r="DS657" s="684"/>
      <c r="DT657" s="684"/>
      <c r="DU657" s="684"/>
      <c r="DV657" s="684"/>
      <c r="DW657" s="684"/>
      <c r="DX657" s="684"/>
      <c r="DY657" s="684"/>
      <c r="DZ657" s="684"/>
      <c r="EA657" s="684"/>
      <c r="EB657" s="684"/>
      <c r="EC657" s="684"/>
      <c r="ED657" s="684"/>
      <c r="EE657" s="684"/>
      <c r="EF657" s="684"/>
      <c r="EG657" s="684"/>
      <c r="EH657" s="684"/>
      <c r="EI657" s="684"/>
      <c r="EJ657" s="684"/>
      <c r="EK657" s="684"/>
      <c r="EL657" s="684"/>
      <c r="EM657" s="684"/>
      <c r="EN657" s="684"/>
      <c r="EO657" s="684"/>
      <c r="EP657" s="684"/>
      <c r="EQ657" s="684"/>
      <c r="ER657" s="684"/>
      <c r="ES657" s="684"/>
      <c r="ET657" s="684"/>
      <c r="EU657" s="684"/>
      <c r="EV657" s="684"/>
      <c r="EW657" s="684"/>
      <c r="EX657" s="684"/>
      <c r="EY657" s="684"/>
      <c r="EZ657" s="684"/>
      <c r="FA657" s="684"/>
      <c r="FB657" s="684"/>
      <c r="FC657" s="684"/>
      <c r="FD657" s="684"/>
      <c r="FE657" s="684"/>
      <c r="FF657" s="684"/>
      <c r="FG657" s="684"/>
      <c r="FH657" s="684"/>
      <c r="FI657" s="684"/>
      <c r="FJ657" s="684"/>
      <c r="FK657" s="684"/>
      <c r="FL657" s="684"/>
      <c r="FM657" s="684"/>
      <c r="FN657" s="684"/>
      <c r="FO657" s="684"/>
      <c r="FP657" s="684"/>
      <c r="FQ657" s="684"/>
      <c r="FR657" s="684"/>
      <c r="FS657" s="684"/>
      <c r="FT657" s="684"/>
      <c r="FU657" s="684"/>
      <c r="FV657" s="684"/>
      <c r="FW657" s="684"/>
      <c r="FX657" s="684"/>
      <c r="FY657" s="684"/>
      <c r="FZ657" s="684"/>
      <c r="GA657" s="684"/>
      <c r="GB657" s="684"/>
      <c r="GC657" s="684"/>
      <c r="GD657" s="684"/>
      <c r="GE657" s="684"/>
      <c r="GF657" s="684"/>
      <c r="GG657" s="684"/>
      <c r="GH657" s="684"/>
      <c r="GI657" s="684"/>
      <c r="GJ657" s="684"/>
      <c r="GK657" s="684"/>
      <c r="GL657" s="684"/>
      <c r="GM657" s="684"/>
      <c r="GN657" s="684"/>
      <c r="GO657" s="684"/>
      <c r="GP657" s="684"/>
      <c r="GQ657" s="684"/>
      <c r="GR657" s="684"/>
      <c r="GS657" s="684"/>
      <c r="GT657" s="684"/>
      <c r="GU657" s="684"/>
      <c r="GV657" s="684"/>
      <c r="GW657" s="684"/>
      <c r="GX657" s="684"/>
      <c r="GY657" s="684"/>
      <c r="GZ657" s="684"/>
      <c r="HA657" s="684"/>
      <c r="HB657" s="684"/>
      <c r="HC657" s="684"/>
      <c r="HD657" s="684"/>
      <c r="HE657" s="684"/>
      <c r="HF657" s="684"/>
      <c r="HG657" s="684"/>
      <c r="HH657" s="684"/>
      <c r="HI657" s="684"/>
      <c r="HJ657" s="684"/>
      <c r="HK657" s="684"/>
      <c r="HL657" s="684"/>
      <c r="HM657" s="684"/>
      <c r="HN657" s="684"/>
      <c r="HO657" s="684"/>
      <c r="HP657" s="684"/>
      <c r="HQ657" s="684"/>
      <c r="HR657" s="684"/>
      <c r="HS657" s="684"/>
      <c r="HT657" s="684"/>
    </row>
    <row r="658" spans="1:253">
      <c r="A658" s="543" t="s">
        <v>2941</v>
      </c>
      <c r="B658" s="544" t="s">
        <v>2942</v>
      </c>
      <c r="C658" s="545">
        <v>236.6</v>
      </c>
      <c r="D658" s="588">
        <v>0</v>
      </c>
      <c r="E658" s="589">
        <v>0</v>
      </c>
      <c r="F658" s="684"/>
      <c r="G658" s="684"/>
      <c r="H658" s="684"/>
      <c r="I658" s="684"/>
      <c r="J658" s="684"/>
      <c r="K658" s="684"/>
      <c r="L658" s="684"/>
      <c r="M658" s="684"/>
      <c r="N658" s="684"/>
      <c r="O658" s="684"/>
      <c r="P658" s="684"/>
      <c r="Q658" s="684"/>
      <c r="R658" s="684"/>
      <c r="S658" s="684"/>
      <c r="T658" s="684"/>
      <c r="U658" s="684"/>
      <c r="V658" s="684"/>
      <c r="W658" s="684"/>
      <c r="X658" s="684"/>
      <c r="Y658" s="684"/>
      <c r="Z658" s="684"/>
      <c r="AA658" s="684"/>
      <c r="AB658" s="684"/>
      <c r="AC658" s="684"/>
      <c r="AD658" s="684"/>
      <c r="AE658" s="684"/>
      <c r="AF658" s="684"/>
      <c r="AG658" s="684"/>
      <c r="AH658" s="684"/>
      <c r="AI658" s="684"/>
      <c r="AJ658" s="684"/>
      <c r="AK658" s="684"/>
      <c r="AL658" s="684"/>
      <c r="AM658" s="684"/>
      <c r="AN658" s="684"/>
      <c r="AO658" s="684"/>
      <c r="AP658" s="684"/>
      <c r="AQ658" s="684"/>
      <c r="AR658" s="684"/>
      <c r="AS658" s="684"/>
      <c r="AT658" s="684"/>
      <c r="AU658" s="684"/>
      <c r="AV658" s="684"/>
      <c r="AW658" s="684"/>
      <c r="AX658" s="684"/>
      <c r="AY658" s="684"/>
      <c r="AZ658" s="684"/>
      <c r="BA658" s="684"/>
      <c r="BB658" s="684"/>
      <c r="BC658" s="684"/>
      <c r="BD658" s="684"/>
      <c r="BE658" s="684"/>
      <c r="BF658" s="684"/>
      <c r="BG658" s="684"/>
      <c r="BH658" s="684"/>
      <c r="BI658" s="684"/>
      <c r="BJ658" s="684"/>
      <c r="BK658" s="684"/>
      <c r="BL658" s="684"/>
      <c r="BM658" s="684"/>
      <c r="BN658" s="684"/>
      <c r="BO658" s="684"/>
      <c r="BP658" s="684"/>
      <c r="BQ658" s="684"/>
      <c r="BR658" s="684"/>
      <c r="BS658" s="684"/>
      <c r="BT658" s="684"/>
      <c r="BU658" s="684"/>
      <c r="BV658" s="684"/>
      <c r="BW658" s="684"/>
      <c r="BX658" s="684"/>
      <c r="BY658" s="684"/>
      <c r="BZ658" s="684"/>
      <c r="CA658" s="684"/>
      <c r="CB658" s="684"/>
      <c r="CC658" s="684"/>
      <c r="CD658" s="684"/>
      <c r="CE658" s="684"/>
      <c r="CF658" s="684"/>
      <c r="CG658" s="684"/>
      <c r="CH658" s="684"/>
      <c r="CI658" s="684"/>
      <c r="CJ658" s="684"/>
      <c r="CK658" s="684"/>
      <c r="CL658" s="684"/>
      <c r="CM658" s="684"/>
      <c r="CN658" s="684"/>
      <c r="CO658" s="684"/>
      <c r="CP658" s="684"/>
      <c r="CQ658" s="684"/>
      <c r="CR658" s="684"/>
      <c r="CS658" s="684"/>
      <c r="CT658" s="684"/>
      <c r="CU658" s="684"/>
      <c r="CV658" s="684"/>
      <c r="CW658" s="684"/>
      <c r="CX658" s="684"/>
      <c r="CY658" s="684"/>
      <c r="CZ658" s="684"/>
      <c r="DA658" s="684"/>
      <c r="DB658" s="684"/>
      <c r="DC658" s="684"/>
      <c r="DD658" s="684"/>
      <c r="DE658" s="684"/>
      <c r="DF658" s="684"/>
      <c r="DG658" s="684"/>
      <c r="DH658" s="684"/>
      <c r="DI658" s="684"/>
      <c r="DJ658" s="684"/>
      <c r="DK658" s="684"/>
      <c r="DL658" s="684"/>
      <c r="DM658" s="684"/>
      <c r="DN658" s="684"/>
      <c r="DO658" s="684"/>
      <c r="DP658" s="684"/>
      <c r="DQ658" s="684"/>
      <c r="DR658" s="684"/>
      <c r="DS658" s="684"/>
      <c r="DT658" s="684"/>
      <c r="DU658" s="684"/>
      <c r="DV658" s="684"/>
      <c r="DW658" s="684"/>
      <c r="DX658" s="684"/>
      <c r="DY658" s="684"/>
      <c r="DZ658" s="684"/>
      <c r="EA658" s="684"/>
      <c r="EB658" s="684"/>
      <c r="EC658" s="684"/>
      <c r="ED658" s="684"/>
      <c r="EE658" s="684"/>
      <c r="EF658" s="684"/>
      <c r="EG658" s="684"/>
      <c r="EH658" s="684"/>
      <c r="EI658" s="684"/>
      <c r="EJ658" s="684"/>
      <c r="EK658" s="684"/>
      <c r="EL658" s="684"/>
      <c r="EM658" s="684"/>
      <c r="EN658" s="684"/>
      <c r="EO658" s="684"/>
      <c r="EP658" s="684"/>
      <c r="EQ658" s="684"/>
      <c r="ER658" s="684"/>
      <c r="ES658" s="684"/>
      <c r="ET658" s="684"/>
      <c r="EU658" s="684"/>
      <c r="EV658" s="684"/>
      <c r="EW658" s="684"/>
      <c r="EX658" s="684"/>
      <c r="EY658" s="684"/>
      <c r="EZ658" s="684"/>
      <c r="FA658" s="684"/>
      <c r="FB658" s="684"/>
      <c r="FC658" s="684"/>
      <c r="FD658" s="684"/>
      <c r="FE658" s="684"/>
      <c r="FF658" s="684"/>
      <c r="FG658" s="684"/>
      <c r="FH658" s="684"/>
      <c r="FI658" s="684"/>
      <c r="FJ658" s="684"/>
      <c r="FK658" s="684"/>
      <c r="FL658" s="684"/>
      <c r="FM658" s="684"/>
      <c r="FN658" s="684"/>
      <c r="FO658" s="684"/>
      <c r="FP658" s="684"/>
      <c r="FQ658" s="684"/>
      <c r="FR658" s="684"/>
      <c r="FS658" s="684"/>
      <c r="FT658" s="684"/>
      <c r="FU658" s="684"/>
      <c r="FV658" s="684"/>
      <c r="FW658" s="684"/>
      <c r="FX658" s="684"/>
      <c r="FY658" s="684"/>
      <c r="FZ658" s="684"/>
      <c r="GA658" s="684"/>
      <c r="GB658" s="684"/>
      <c r="GC658" s="684"/>
      <c r="GD658" s="684"/>
      <c r="GE658" s="684"/>
      <c r="GF658" s="684"/>
      <c r="GG658" s="684"/>
      <c r="GH658" s="684"/>
      <c r="GI658" s="684"/>
      <c r="GJ658" s="684"/>
      <c r="GK658" s="684"/>
      <c r="GL658" s="684"/>
      <c r="GM658" s="684"/>
      <c r="GN658" s="684"/>
      <c r="GO658" s="684"/>
      <c r="GP658" s="684"/>
      <c r="GQ658" s="684"/>
      <c r="GR658" s="684"/>
      <c r="GS658" s="684"/>
      <c r="GT658" s="684"/>
      <c r="GU658" s="684"/>
      <c r="GV658" s="684"/>
      <c r="GW658" s="684"/>
      <c r="GX658" s="684"/>
      <c r="GY658" s="684"/>
      <c r="GZ658" s="684"/>
      <c r="HA658" s="684"/>
      <c r="HB658" s="684"/>
      <c r="HC658" s="684"/>
      <c r="HD658" s="684"/>
      <c r="HE658" s="684"/>
      <c r="HF658" s="684"/>
      <c r="HG658" s="684"/>
      <c r="HH658" s="684"/>
      <c r="HI658" s="684"/>
      <c r="HJ658" s="684"/>
      <c r="HK658" s="684"/>
      <c r="HL658" s="684"/>
      <c r="HM658" s="684"/>
      <c r="HN658" s="684"/>
      <c r="HO658" s="684"/>
      <c r="HP658" s="684"/>
      <c r="HQ658" s="684"/>
      <c r="HR658" s="684"/>
      <c r="HS658" s="684"/>
      <c r="HT658" s="684"/>
    </row>
    <row r="659" spans="1:253">
      <c r="A659" s="543" t="s">
        <v>2943</v>
      </c>
      <c r="B659" s="544" t="s">
        <v>2944</v>
      </c>
      <c r="C659" s="545">
        <v>236.6</v>
      </c>
      <c r="D659" s="588">
        <v>0</v>
      </c>
      <c r="E659" s="589">
        <v>0</v>
      </c>
      <c r="F659" s="684"/>
      <c r="G659" s="684"/>
      <c r="H659" s="684"/>
      <c r="I659" s="684"/>
      <c r="J659" s="684"/>
      <c r="K659" s="684"/>
      <c r="L659" s="684"/>
      <c r="M659" s="684"/>
      <c r="N659" s="684"/>
      <c r="O659" s="684"/>
      <c r="P659" s="684"/>
      <c r="Q659" s="684"/>
      <c r="R659" s="684"/>
      <c r="S659" s="684"/>
      <c r="T659" s="684"/>
      <c r="U659" s="684"/>
      <c r="V659" s="684"/>
      <c r="W659" s="684"/>
      <c r="X659" s="684"/>
      <c r="Y659" s="684"/>
      <c r="Z659" s="684"/>
      <c r="AA659" s="684"/>
      <c r="AB659" s="684"/>
      <c r="AC659" s="684"/>
      <c r="AD659" s="684"/>
      <c r="AE659" s="684"/>
      <c r="AF659" s="684"/>
      <c r="AG659" s="684"/>
      <c r="AH659" s="684"/>
      <c r="AI659" s="684"/>
      <c r="AJ659" s="684"/>
      <c r="AK659" s="684"/>
      <c r="AL659" s="684"/>
      <c r="AM659" s="684"/>
      <c r="AN659" s="684"/>
      <c r="AO659" s="684"/>
      <c r="AP659" s="684"/>
      <c r="AQ659" s="684"/>
      <c r="AR659" s="684"/>
      <c r="AS659" s="684"/>
      <c r="AT659" s="684"/>
      <c r="AU659" s="684"/>
      <c r="AV659" s="684"/>
      <c r="AW659" s="684"/>
      <c r="AX659" s="684"/>
      <c r="AY659" s="684"/>
      <c r="AZ659" s="684"/>
      <c r="BA659" s="684"/>
      <c r="BB659" s="684"/>
      <c r="BC659" s="684"/>
      <c r="BD659" s="684"/>
      <c r="BE659" s="684"/>
      <c r="BF659" s="684"/>
      <c r="BG659" s="684"/>
      <c r="BH659" s="684"/>
      <c r="BI659" s="684"/>
      <c r="BJ659" s="684"/>
      <c r="BK659" s="684"/>
      <c r="BL659" s="684"/>
      <c r="BM659" s="684"/>
      <c r="BN659" s="684"/>
      <c r="BO659" s="684"/>
      <c r="BP659" s="684"/>
      <c r="BQ659" s="684"/>
      <c r="BR659" s="684"/>
      <c r="BS659" s="684"/>
      <c r="BT659" s="684"/>
      <c r="BU659" s="684"/>
      <c r="BV659" s="684"/>
      <c r="BW659" s="684"/>
      <c r="BX659" s="684"/>
      <c r="BY659" s="684"/>
      <c r="BZ659" s="684"/>
      <c r="CA659" s="684"/>
      <c r="CB659" s="684"/>
      <c r="CC659" s="684"/>
      <c r="CD659" s="684"/>
      <c r="CE659" s="684"/>
      <c r="CF659" s="684"/>
      <c r="CG659" s="684"/>
      <c r="CH659" s="684"/>
      <c r="CI659" s="684"/>
      <c r="CJ659" s="684"/>
      <c r="CK659" s="684"/>
      <c r="CL659" s="684"/>
      <c r="CM659" s="684"/>
      <c r="CN659" s="684"/>
      <c r="CO659" s="684"/>
      <c r="CP659" s="684"/>
      <c r="CQ659" s="684"/>
      <c r="CR659" s="684"/>
      <c r="CS659" s="684"/>
      <c r="CT659" s="684"/>
      <c r="CU659" s="684"/>
      <c r="CV659" s="684"/>
      <c r="CW659" s="684"/>
      <c r="CX659" s="684"/>
      <c r="CY659" s="684"/>
      <c r="CZ659" s="684"/>
      <c r="DA659" s="684"/>
      <c r="DB659" s="684"/>
      <c r="DC659" s="684"/>
      <c r="DD659" s="684"/>
      <c r="DE659" s="684"/>
      <c r="DF659" s="684"/>
      <c r="DG659" s="684"/>
      <c r="DH659" s="684"/>
      <c r="DI659" s="684"/>
      <c r="DJ659" s="684"/>
      <c r="DK659" s="684"/>
      <c r="DL659" s="684"/>
      <c r="DM659" s="684"/>
      <c r="DN659" s="684"/>
      <c r="DO659" s="684"/>
      <c r="DP659" s="684"/>
      <c r="DQ659" s="684"/>
      <c r="DR659" s="684"/>
      <c r="DS659" s="684"/>
      <c r="DT659" s="684"/>
      <c r="DU659" s="684"/>
      <c r="DV659" s="684"/>
      <c r="DW659" s="684"/>
      <c r="DX659" s="684"/>
      <c r="DY659" s="684"/>
      <c r="DZ659" s="684"/>
      <c r="EA659" s="684"/>
      <c r="EB659" s="684"/>
      <c r="EC659" s="684"/>
      <c r="ED659" s="684"/>
      <c r="EE659" s="684"/>
      <c r="EF659" s="684"/>
      <c r="EG659" s="684"/>
      <c r="EH659" s="684"/>
      <c r="EI659" s="684"/>
      <c r="EJ659" s="684"/>
      <c r="EK659" s="684"/>
      <c r="EL659" s="684"/>
      <c r="EM659" s="684"/>
      <c r="EN659" s="684"/>
      <c r="EO659" s="684"/>
      <c r="EP659" s="684"/>
      <c r="EQ659" s="684"/>
      <c r="ER659" s="684"/>
      <c r="ES659" s="684"/>
      <c r="ET659" s="684"/>
      <c r="EU659" s="684"/>
      <c r="EV659" s="684"/>
      <c r="EW659" s="684"/>
      <c r="EX659" s="684"/>
      <c r="EY659" s="684"/>
      <c r="EZ659" s="684"/>
      <c r="FA659" s="684"/>
      <c r="FB659" s="684"/>
      <c r="FC659" s="684"/>
      <c r="FD659" s="684"/>
      <c r="FE659" s="684"/>
      <c r="FF659" s="684"/>
      <c r="FG659" s="684"/>
      <c r="FH659" s="684"/>
      <c r="FI659" s="684"/>
      <c r="FJ659" s="684"/>
      <c r="FK659" s="684"/>
      <c r="FL659" s="684"/>
      <c r="FM659" s="684"/>
      <c r="FN659" s="684"/>
      <c r="FO659" s="684"/>
      <c r="FP659" s="684"/>
      <c r="FQ659" s="684"/>
      <c r="FR659" s="684"/>
      <c r="FS659" s="684"/>
      <c r="FT659" s="684"/>
      <c r="FU659" s="684"/>
      <c r="FV659" s="684"/>
      <c r="FW659" s="684"/>
      <c r="FX659" s="684"/>
      <c r="FY659" s="684"/>
      <c r="FZ659" s="684"/>
      <c r="GA659" s="684"/>
      <c r="GB659" s="684"/>
      <c r="GC659" s="684"/>
      <c r="GD659" s="684"/>
      <c r="GE659" s="684"/>
      <c r="GF659" s="684"/>
      <c r="GG659" s="684"/>
      <c r="GH659" s="684"/>
      <c r="GI659" s="684"/>
      <c r="GJ659" s="684"/>
      <c r="GK659" s="684"/>
      <c r="GL659" s="684"/>
      <c r="GM659" s="684"/>
      <c r="GN659" s="684"/>
      <c r="GO659" s="684"/>
      <c r="GP659" s="684"/>
      <c r="GQ659" s="684"/>
      <c r="GR659" s="684"/>
      <c r="GS659" s="684"/>
      <c r="GT659" s="684"/>
      <c r="GU659" s="684"/>
      <c r="GV659" s="684"/>
      <c r="GW659" s="684"/>
      <c r="GX659" s="684"/>
      <c r="GY659" s="684"/>
      <c r="GZ659" s="684"/>
      <c r="HA659" s="684"/>
      <c r="HB659" s="684"/>
      <c r="HC659" s="684"/>
      <c r="HD659" s="684"/>
      <c r="HE659" s="684"/>
      <c r="HF659" s="684"/>
      <c r="HG659" s="684"/>
      <c r="HH659" s="684"/>
      <c r="HI659" s="684"/>
      <c r="HJ659" s="684"/>
      <c r="HK659" s="684"/>
      <c r="HL659" s="684"/>
      <c r="HM659" s="684"/>
      <c r="HN659" s="684"/>
      <c r="HO659" s="684"/>
      <c r="HP659" s="684"/>
      <c r="HQ659" s="684"/>
      <c r="HR659" s="684"/>
      <c r="HS659" s="684"/>
      <c r="HT659" s="684"/>
    </row>
    <row r="660" spans="1:253">
      <c r="A660" s="543" t="s">
        <v>2945</v>
      </c>
      <c r="B660" s="544" t="s">
        <v>2946</v>
      </c>
      <c r="C660" s="545">
        <v>110.6</v>
      </c>
      <c r="D660" s="588">
        <v>0</v>
      </c>
      <c r="E660" s="589">
        <v>0</v>
      </c>
      <c r="F660" s="684"/>
      <c r="G660" s="684"/>
      <c r="H660" s="684"/>
      <c r="I660" s="684"/>
      <c r="J660" s="684"/>
      <c r="K660" s="684"/>
      <c r="L660" s="684"/>
      <c r="M660" s="684"/>
      <c r="N660" s="684"/>
      <c r="O660" s="684"/>
      <c r="P660" s="684"/>
      <c r="Q660" s="684"/>
      <c r="R660" s="684"/>
      <c r="S660" s="684"/>
      <c r="T660" s="684"/>
      <c r="U660" s="684"/>
      <c r="V660" s="684"/>
      <c r="W660" s="684"/>
      <c r="X660" s="684"/>
      <c r="Y660" s="684"/>
      <c r="Z660" s="684"/>
      <c r="AA660" s="684"/>
      <c r="AB660" s="684"/>
      <c r="AC660" s="684"/>
      <c r="AD660" s="684"/>
      <c r="AE660" s="684"/>
      <c r="AF660" s="684"/>
      <c r="AG660" s="684"/>
      <c r="AH660" s="684"/>
      <c r="AI660" s="684"/>
      <c r="AJ660" s="684"/>
      <c r="AK660" s="684"/>
      <c r="AL660" s="684"/>
      <c r="AM660" s="684"/>
      <c r="AN660" s="684"/>
      <c r="AO660" s="684"/>
      <c r="AP660" s="684"/>
      <c r="AQ660" s="684"/>
      <c r="AR660" s="684"/>
      <c r="AS660" s="684"/>
      <c r="AT660" s="684"/>
      <c r="AU660" s="684"/>
      <c r="AV660" s="684"/>
      <c r="AW660" s="684"/>
      <c r="AX660" s="684"/>
      <c r="AY660" s="684"/>
      <c r="AZ660" s="684"/>
      <c r="BA660" s="684"/>
      <c r="BB660" s="684"/>
      <c r="BC660" s="684"/>
      <c r="BD660" s="684"/>
      <c r="BE660" s="684"/>
      <c r="BF660" s="684"/>
      <c r="BG660" s="684"/>
      <c r="BH660" s="684"/>
      <c r="BI660" s="684"/>
      <c r="BJ660" s="684"/>
      <c r="BK660" s="684"/>
      <c r="BL660" s="684"/>
      <c r="BM660" s="684"/>
      <c r="BN660" s="684"/>
      <c r="BO660" s="684"/>
      <c r="BP660" s="684"/>
      <c r="BQ660" s="684"/>
      <c r="BR660" s="684"/>
      <c r="BS660" s="684"/>
      <c r="BT660" s="684"/>
      <c r="BU660" s="684"/>
      <c r="BV660" s="684"/>
      <c r="BW660" s="684"/>
      <c r="BX660" s="684"/>
      <c r="BY660" s="684"/>
      <c r="BZ660" s="684"/>
      <c r="CA660" s="684"/>
      <c r="CB660" s="684"/>
      <c r="CC660" s="684"/>
      <c r="CD660" s="684"/>
      <c r="CE660" s="684"/>
      <c r="CF660" s="684"/>
      <c r="CG660" s="684"/>
      <c r="CH660" s="684"/>
      <c r="CI660" s="684"/>
      <c r="CJ660" s="684"/>
      <c r="CK660" s="684"/>
      <c r="CL660" s="684"/>
      <c r="CM660" s="684"/>
      <c r="CN660" s="684"/>
      <c r="CO660" s="684"/>
      <c r="CP660" s="684"/>
      <c r="CQ660" s="684"/>
      <c r="CR660" s="684"/>
      <c r="CS660" s="684"/>
      <c r="CT660" s="684"/>
      <c r="CU660" s="684"/>
      <c r="CV660" s="684"/>
      <c r="CW660" s="684"/>
      <c r="CX660" s="684"/>
      <c r="CY660" s="684"/>
      <c r="CZ660" s="684"/>
      <c r="DA660" s="684"/>
      <c r="DB660" s="684"/>
      <c r="DC660" s="684"/>
      <c r="DD660" s="684"/>
      <c r="DE660" s="684"/>
      <c r="DF660" s="684"/>
      <c r="DG660" s="684"/>
      <c r="DH660" s="684"/>
      <c r="DI660" s="684"/>
      <c r="DJ660" s="684"/>
      <c r="DK660" s="684"/>
      <c r="DL660" s="684"/>
      <c r="DM660" s="684"/>
      <c r="DN660" s="684"/>
      <c r="DO660" s="684"/>
      <c r="DP660" s="684"/>
      <c r="DQ660" s="684"/>
      <c r="DR660" s="684"/>
      <c r="DS660" s="684"/>
      <c r="DT660" s="684"/>
      <c r="DU660" s="684"/>
      <c r="DV660" s="684"/>
      <c r="DW660" s="684"/>
      <c r="DX660" s="684"/>
      <c r="DY660" s="684"/>
      <c r="DZ660" s="684"/>
      <c r="EA660" s="684"/>
      <c r="EB660" s="684"/>
      <c r="EC660" s="684"/>
      <c r="ED660" s="684"/>
      <c r="EE660" s="684"/>
      <c r="EF660" s="684"/>
      <c r="EG660" s="684"/>
      <c r="EH660" s="684"/>
      <c r="EI660" s="684"/>
      <c r="EJ660" s="684"/>
      <c r="EK660" s="684"/>
      <c r="EL660" s="684"/>
      <c r="EM660" s="684"/>
      <c r="EN660" s="684"/>
      <c r="EO660" s="684"/>
      <c r="EP660" s="684"/>
      <c r="EQ660" s="684"/>
      <c r="ER660" s="684"/>
      <c r="ES660" s="684"/>
      <c r="ET660" s="684"/>
      <c r="EU660" s="684"/>
      <c r="EV660" s="684"/>
      <c r="EW660" s="684"/>
      <c r="EX660" s="684"/>
      <c r="EY660" s="684"/>
      <c r="EZ660" s="684"/>
      <c r="FA660" s="684"/>
      <c r="FB660" s="684"/>
      <c r="FC660" s="684"/>
      <c r="FD660" s="684"/>
      <c r="FE660" s="684"/>
      <c r="FF660" s="684"/>
      <c r="FG660" s="684"/>
      <c r="FH660" s="684"/>
      <c r="FI660" s="684"/>
      <c r="FJ660" s="684"/>
      <c r="FK660" s="684"/>
      <c r="FL660" s="684"/>
      <c r="FM660" s="684"/>
      <c r="FN660" s="684"/>
      <c r="FO660" s="684"/>
      <c r="FP660" s="684"/>
      <c r="FQ660" s="684"/>
      <c r="FR660" s="684"/>
      <c r="FS660" s="684"/>
      <c r="FT660" s="684"/>
      <c r="FU660" s="684"/>
      <c r="FV660" s="684"/>
      <c r="FW660" s="684"/>
      <c r="FX660" s="684"/>
      <c r="FY660" s="684"/>
      <c r="FZ660" s="684"/>
      <c r="GA660" s="684"/>
      <c r="GB660" s="684"/>
      <c r="GC660" s="684"/>
      <c r="GD660" s="684"/>
      <c r="GE660" s="684"/>
      <c r="GF660" s="684"/>
      <c r="GG660" s="684"/>
      <c r="GH660" s="684"/>
      <c r="GI660" s="684"/>
      <c r="GJ660" s="684"/>
      <c r="GK660" s="684"/>
      <c r="GL660" s="684"/>
      <c r="GM660" s="684"/>
      <c r="GN660" s="684"/>
      <c r="GO660" s="684"/>
      <c r="GP660" s="684"/>
      <c r="GQ660" s="684"/>
      <c r="GR660" s="684"/>
      <c r="GS660" s="684"/>
      <c r="GT660" s="684"/>
      <c r="GU660" s="684"/>
      <c r="GV660" s="684"/>
      <c r="GW660" s="684"/>
      <c r="GX660" s="684"/>
      <c r="GY660" s="684"/>
      <c r="GZ660" s="684"/>
      <c r="HA660" s="684"/>
      <c r="HB660" s="684"/>
      <c r="HC660" s="684"/>
      <c r="HD660" s="684"/>
      <c r="HE660" s="684"/>
      <c r="HF660" s="684"/>
      <c r="HG660" s="684"/>
      <c r="HH660" s="684"/>
      <c r="HI660" s="684"/>
      <c r="HJ660" s="684"/>
      <c r="HK660" s="684"/>
      <c r="HL660" s="684"/>
      <c r="HM660" s="684"/>
      <c r="HN660" s="684"/>
      <c r="HO660" s="684"/>
      <c r="HP660" s="684"/>
      <c r="HQ660" s="684"/>
      <c r="HR660" s="684"/>
      <c r="HS660" s="684"/>
      <c r="HT660" s="684"/>
    </row>
    <row r="661" spans="1:253">
      <c r="A661" s="543" t="s">
        <v>2947</v>
      </c>
      <c r="B661" s="544" t="s">
        <v>2948</v>
      </c>
      <c r="C661" s="545">
        <v>236.6</v>
      </c>
      <c r="D661" s="588">
        <v>0</v>
      </c>
      <c r="E661" s="589">
        <v>0</v>
      </c>
      <c r="F661" s="684"/>
      <c r="G661" s="684"/>
      <c r="H661" s="684"/>
      <c r="I661" s="684"/>
      <c r="J661" s="684"/>
      <c r="K661" s="684"/>
      <c r="L661" s="684"/>
      <c r="M661" s="684"/>
      <c r="N661" s="684"/>
      <c r="O661" s="684"/>
      <c r="P661" s="684"/>
      <c r="Q661" s="684"/>
      <c r="R661" s="684"/>
      <c r="S661" s="684"/>
      <c r="T661" s="684"/>
      <c r="U661" s="684"/>
      <c r="V661" s="684"/>
      <c r="W661" s="684"/>
      <c r="X661" s="684"/>
      <c r="Y661" s="684"/>
      <c r="Z661" s="684"/>
      <c r="AA661" s="684"/>
      <c r="AB661" s="684"/>
      <c r="AC661" s="684"/>
      <c r="AD661" s="684"/>
      <c r="AE661" s="684"/>
      <c r="AF661" s="684"/>
      <c r="AG661" s="684"/>
      <c r="AH661" s="684"/>
      <c r="AI661" s="684"/>
      <c r="AJ661" s="684"/>
      <c r="AK661" s="684"/>
      <c r="AL661" s="684"/>
      <c r="AM661" s="684"/>
      <c r="AN661" s="684"/>
      <c r="AO661" s="684"/>
      <c r="AP661" s="684"/>
      <c r="AQ661" s="684"/>
      <c r="AR661" s="684"/>
      <c r="AS661" s="684"/>
      <c r="AT661" s="684"/>
      <c r="AU661" s="684"/>
      <c r="AV661" s="684"/>
      <c r="AW661" s="684"/>
      <c r="AX661" s="684"/>
      <c r="AY661" s="684"/>
      <c r="AZ661" s="684"/>
      <c r="BA661" s="684"/>
      <c r="BB661" s="684"/>
      <c r="BC661" s="684"/>
      <c r="BD661" s="684"/>
      <c r="BE661" s="684"/>
      <c r="BF661" s="684"/>
      <c r="BG661" s="684"/>
      <c r="BH661" s="684"/>
      <c r="BI661" s="684"/>
      <c r="BJ661" s="684"/>
      <c r="BK661" s="684"/>
      <c r="BL661" s="684"/>
      <c r="BM661" s="684"/>
      <c r="BN661" s="684"/>
      <c r="BO661" s="684"/>
      <c r="BP661" s="684"/>
      <c r="BQ661" s="684"/>
      <c r="BR661" s="684"/>
      <c r="BS661" s="684"/>
      <c r="BT661" s="684"/>
      <c r="BU661" s="684"/>
      <c r="BV661" s="684"/>
      <c r="BW661" s="684"/>
      <c r="BX661" s="684"/>
      <c r="BY661" s="684"/>
      <c r="BZ661" s="684"/>
      <c r="CA661" s="684"/>
      <c r="CB661" s="684"/>
      <c r="CC661" s="684"/>
      <c r="CD661" s="684"/>
      <c r="CE661" s="684"/>
      <c r="CF661" s="684"/>
      <c r="CG661" s="684"/>
      <c r="CH661" s="684"/>
      <c r="CI661" s="684"/>
      <c r="CJ661" s="684"/>
      <c r="CK661" s="684"/>
      <c r="CL661" s="684"/>
      <c r="CM661" s="684"/>
      <c r="CN661" s="684"/>
      <c r="CO661" s="684"/>
      <c r="CP661" s="684"/>
      <c r="CQ661" s="684"/>
      <c r="CR661" s="684"/>
      <c r="CS661" s="684"/>
      <c r="CT661" s="684"/>
      <c r="CU661" s="684"/>
      <c r="CV661" s="684"/>
      <c r="CW661" s="684"/>
      <c r="CX661" s="684"/>
      <c r="CY661" s="684"/>
      <c r="CZ661" s="684"/>
      <c r="DA661" s="684"/>
      <c r="DB661" s="684"/>
      <c r="DC661" s="684"/>
      <c r="DD661" s="684"/>
      <c r="DE661" s="684"/>
      <c r="DF661" s="684"/>
      <c r="DG661" s="684"/>
      <c r="DH661" s="684"/>
      <c r="DI661" s="684"/>
      <c r="DJ661" s="684"/>
      <c r="DK661" s="684"/>
      <c r="DL661" s="684"/>
      <c r="DM661" s="684"/>
      <c r="DN661" s="684"/>
      <c r="DO661" s="684"/>
      <c r="DP661" s="684"/>
      <c r="DQ661" s="684"/>
      <c r="DR661" s="684"/>
      <c r="DS661" s="684"/>
      <c r="DT661" s="684"/>
      <c r="DU661" s="684"/>
      <c r="DV661" s="684"/>
      <c r="DW661" s="684"/>
      <c r="DX661" s="684"/>
      <c r="DY661" s="684"/>
      <c r="DZ661" s="684"/>
      <c r="EA661" s="684"/>
      <c r="EB661" s="684"/>
      <c r="EC661" s="684"/>
      <c r="ED661" s="684"/>
      <c r="EE661" s="684"/>
      <c r="EF661" s="684"/>
      <c r="EG661" s="684"/>
      <c r="EH661" s="684"/>
      <c r="EI661" s="684"/>
      <c r="EJ661" s="684"/>
      <c r="EK661" s="684"/>
      <c r="EL661" s="684"/>
      <c r="EM661" s="684"/>
      <c r="EN661" s="684"/>
      <c r="EO661" s="684"/>
      <c r="EP661" s="684"/>
      <c r="EQ661" s="684"/>
      <c r="ER661" s="684"/>
      <c r="ES661" s="684"/>
      <c r="ET661" s="684"/>
      <c r="EU661" s="684"/>
      <c r="EV661" s="684"/>
      <c r="EW661" s="684"/>
      <c r="EX661" s="684"/>
      <c r="EY661" s="684"/>
      <c r="EZ661" s="684"/>
      <c r="FA661" s="684"/>
      <c r="FB661" s="684"/>
      <c r="FC661" s="684"/>
      <c r="FD661" s="684"/>
      <c r="FE661" s="684"/>
      <c r="FF661" s="684"/>
      <c r="FG661" s="684"/>
      <c r="FH661" s="684"/>
      <c r="FI661" s="684"/>
      <c r="FJ661" s="684"/>
      <c r="FK661" s="684"/>
      <c r="FL661" s="684"/>
      <c r="FM661" s="684"/>
      <c r="FN661" s="684"/>
      <c r="FO661" s="684"/>
      <c r="FP661" s="684"/>
      <c r="FQ661" s="684"/>
      <c r="FR661" s="684"/>
      <c r="FS661" s="684"/>
      <c r="FT661" s="684"/>
      <c r="FU661" s="684"/>
      <c r="FV661" s="684"/>
      <c r="FW661" s="684"/>
      <c r="FX661" s="684"/>
      <c r="FY661" s="684"/>
      <c r="FZ661" s="684"/>
      <c r="GA661" s="684"/>
      <c r="GB661" s="684"/>
      <c r="GC661" s="684"/>
      <c r="GD661" s="684"/>
      <c r="GE661" s="684"/>
      <c r="GF661" s="684"/>
      <c r="GG661" s="684"/>
      <c r="GH661" s="684"/>
      <c r="GI661" s="684"/>
      <c r="GJ661" s="684"/>
      <c r="GK661" s="684"/>
      <c r="GL661" s="684"/>
      <c r="GM661" s="684"/>
      <c r="GN661" s="684"/>
      <c r="GO661" s="684"/>
      <c r="GP661" s="684"/>
      <c r="GQ661" s="684"/>
      <c r="GR661" s="684"/>
      <c r="GS661" s="684"/>
      <c r="GT661" s="684"/>
      <c r="GU661" s="684"/>
      <c r="GV661" s="684"/>
      <c r="GW661" s="684"/>
      <c r="GX661" s="684"/>
      <c r="GY661" s="684"/>
      <c r="GZ661" s="684"/>
      <c r="HA661" s="684"/>
      <c r="HB661" s="684"/>
      <c r="HC661" s="684"/>
      <c r="HD661" s="684"/>
      <c r="HE661" s="684"/>
      <c r="HF661" s="684"/>
      <c r="HG661" s="684"/>
      <c r="HH661" s="684"/>
      <c r="HI661" s="684"/>
      <c r="HJ661" s="684"/>
      <c r="HK661" s="684"/>
      <c r="HL661" s="684"/>
      <c r="HM661" s="684"/>
      <c r="HN661" s="684"/>
      <c r="HO661" s="684"/>
      <c r="HP661" s="684"/>
      <c r="HQ661" s="684"/>
      <c r="HR661" s="684"/>
      <c r="HS661" s="684"/>
      <c r="HT661" s="684"/>
    </row>
    <row r="662" spans="1:253">
      <c r="A662" s="543" t="s">
        <v>2949</v>
      </c>
      <c r="B662" s="544" t="s">
        <v>2950</v>
      </c>
      <c r="C662" s="545">
        <v>236.6</v>
      </c>
      <c r="D662" s="588">
        <v>0</v>
      </c>
      <c r="E662" s="589">
        <v>0</v>
      </c>
      <c r="F662" s="684"/>
      <c r="G662" s="684"/>
      <c r="H662" s="684"/>
      <c r="I662" s="684"/>
      <c r="J662" s="684"/>
      <c r="K662" s="684"/>
      <c r="L662" s="684"/>
      <c r="M662" s="684"/>
      <c r="N662" s="684"/>
      <c r="O662" s="684"/>
      <c r="P662" s="684"/>
      <c r="Q662" s="684"/>
      <c r="R662" s="684"/>
      <c r="S662" s="684"/>
      <c r="T662" s="684"/>
      <c r="U662" s="684"/>
      <c r="V662" s="684"/>
      <c r="W662" s="684"/>
      <c r="X662" s="684"/>
      <c r="Y662" s="684"/>
      <c r="Z662" s="684"/>
      <c r="AA662" s="684"/>
      <c r="AB662" s="684"/>
      <c r="AC662" s="684"/>
      <c r="AD662" s="684"/>
      <c r="AE662" s="684"/>
      <c r="AF662" s="684"/>
      <c r="AG662" s="684"/>
      <c r="AH662" s="684"/>
      <c r="AI662" s="684"/>
      <c r="AJ662" s="684"/>
      <c r="AK662" s="684"/>
      <c r="AL662" s="684"/>
      <c r="AM662" s="684"/>
      <c r="AN662" s="684"/>
      <c r="AO662" s="684"/>
      <c r="AP662" s="684"/>
      <c r="AQ662" s="684"/>
      <c r="AR662" s="684"/>
      <c r="AS662" s="684"/>
      <c r="AT662" s="684"/>
      <c r="AU662" s="684"/>
      <c r="AV662" s="684"/>
      <c r="AW662" s="684"/>
      <c r="AX662" s="684"/>
      <c r="AY662" s="684"/>
      <c r="AZ662" s="684"/>
      <c r="BA662" s="684"/>
      <c r="BB662" s="684"/>
      <c r="BC662" s="684"/>
      <c r="BD662" s="684"/>
      <c r="BE662" s="684"/>
      <c r="BF662" s="684"/>
      <c r="BG662" s="684"/>
      <c r="BH662" s="684"/>
      <c r="BI662" s="684"/>
      <c r="BJ662" s="684"/>
      <c r="BK662" s="684"/>
      <c r="BL662" s="684"/>
      <c r="BM662" s="684"/>
      <c r="BN662" s="684"/>
      <c r="BO662" s="684"/>
      <c r="BP662" s="684"/>
      <c r="BQ662" s="684"/>
      <c r="BR662" s="684"/>
      <c r="BS662" s="684"/>
      <c r="BT662" s="684"/>
      <c r="BU662" s="684"/>
      <c r="BV662" s="684"/>
      <c r="BW662" s="684"/>
      <c r="BX662" s="684"/>
      <c r="BY662" s="684"/>
      <c r="BZ662" s="684"/>
      <c r="CA662" s="684"/>
      <c r="CB662" s="684"/>
      <c r="CC662" s="684"/>
      <c r="CD662" s="684"/>
      <c r="CE662" s="684"/>
      <c r="CF662" s="684"/>
      <c r="CG662" s="684"/>
      <c r="CH662" s="684"/>
      <c r="CI662" s="684"/>
      <c r="CJ662" s="684"/>
      <c r="CK662" s="684"/>
      <c r="CL662" s="684"/>
      <c r="CM662" s="684"/>
      <c r="CN662" s="684"/>
      <c r="CO662" s="684"/>
      <c r="CP662" s="684"/>
      <c r="CQ662" s="684"/>
      <c r="CR662" s="684"/>
      <c r="CS662" s="684"/>
      <c r="CT662" s="684"/>
      <c r="CU662" s="684"/>
      <c r="CV662" s="684"/>
      <c r="CW662" s="684"/>
      <c r="CX662" s="684"/>
      <c r="CY662" s="684"/>
      <c r="CZ662" s="684"/>
      <c r="DA662" s="684"/>
      <c r="DB662" s="684"/>
      <c r="DC662" s="684"/>
      <c r="DD662" s="684"/>
      <c r="DE662" s="684"/>
      <c r="DF662" s="684"/>
      <c r="DG662" s="684"/>
      <c r="DH662" s="684"/>
      <c r="DI662" s="684"/>
      <c r="DJ662" s="684"/>
      <c r="DK662" s="684"/>
      <c r="DL662" s="684"/>
      <c r="DM662" s="684"/>
      <c r="DN662" s="684"/>
      <c r="DO662" s="684"/>
      <c r="DP662" s="684"/>
      <c r="DQ662" s="684"/>
      <c r="DR662" s="684"/>
      <c r="DS662" s="684"/>
      <c r="DT662" s="684"/>
      <c r="DU662" s="684"/>
      <c r="DV662" s="684"/>
      <c r="DW662" s="684"/>
      <c r="DX662" s="684"/>
      <c r="DY662" s="684"/>
      <c r="DZ662" s="684"/>
      <c r="EA662" s="684"/>
      <c r="EB662" s="684"/>
      <c r="EC662" s="684"/>
      <c r="ED662" s="684"/>
      <c r="EE662" s="684"/>
      <c r="EF662" s="684"/>
      <c r="EG662" s="684"/>
      <c r="EH662" s="684"/>
      <c r="EI662" s="684"/>
      <c r="EJ662" s="684"/>
      <c r="EK662" s="684"/>
      <c r="EL662" s="684"/>
      <c r="EM662" s="684"/>
      <c r="EN662" s="684"/>
      <c r="EO662" s="684"/>
      <c r="EP662" s="684"/>
      <c r="EQ662" s="684"/>
      <c r="ER662" s="684"/>
      <c r="ES662" s="684"/>
      <c r="ET662" s="684"/>
      <c r="EU662" s="684"/>
      <c r="EV662" s="684"/>
      <c r="EW662" s="684"/>
      <c r="EX662" s="684"/>
      <c r="EY662" s="684"/>
      <c r="EZ662" s="684"/>
      <c r="FA662" s="684"/>
      <c r="FB662" s="684"/>
      <c r="FC662" s="684"/>
      <c r="FD662" s="684"/>
      <c r="FE662" s="684"/>
      <c r="FF662" s="684"/>
      <c r="FG662" s="684"/>
      <c r="FH662" s="684"/>
      <c r="FI662" s="684"/>
      <c r="FJ662" s="684"/>
      <c r="FK662" s="684"/>
      <c r="FL662" s="684"/>
      <c r="FM662" s="684"/>
      <c r="FN662" s="684"/>
      <c r="FO662" s="684"/>
      <c r="FP662" s="684"/>
      <c r="FQ662" s="684"/>
      <c r="FR662" s="684"/>
      <c r="FS662" s="684"/>
      <c r="FT662" s="684"/>
      <c r="FU662" s="684"/>
      <c r="FV662" s="684"/>
      <c r="FW662" s="684"/>
      <c r="FX662" s="684"/>
      <c r="FY662" s="684"/>
      <c r="FZ662" s="684"/>
      <c r="GA662" s="684"/>
      <c r="GB662" s="684"/>
      <c r="GC662" s="684"/>
      <c r="GD662" s="684"/>
      <c r="GE662" s="684"/>
      <c r="GF662" s="684"/>
      <c r="GG662" s="684"/>
      <c r="GH662" s="684"/>
      <c r="GI662" s="684"/>
      <c r="GJ662" s="684"/>
      <c r="GK662" s="684"/>
      <c r="GL662" s="684"/>
      <c r="GM662" s="684"/>
      <c r="GN662" s="684"/>
      <c r="GO662" s="684"/>
      <c r="GP662" s="684"/>
      <c r="GQ662" s="684"/>
      <c r="GR662" s="684"/>
      <c r="GS662" s="684"/>
      <c r="GT662" s="684"/>
      <c r="GU662" s="684"/>
      <c r="GV662" s="684"/>
      <c r="GW662" s="684"/>
      <c r="GX662" s="684"/>
      <c r="GY662" s="684"/>
      <c r="GZ662" s="684"/>
      <c r="HA662" s="684"/>
      <c r="HB662" s="684"/>
      <c r="HC662" s="684"/>
      <c r="HD662" s="684"/>
      <c r="HE662" s="684"/>
      <c r="HF662" s="684"/>
      <c r="HG662" s="684"/>
      <c r="HH662" s="684"/>
      <c r="HI662" s="684"/>
      <c r="HJ662" s="684"/>
      <c r="HK662" s="684"/>
      <c r="HL662" s="684"/>
      <c r="HM662" s="684"/>
      <c r="HN662" s="684"/>
      <c r="HO662" s="684"/>
      <c r="HP662" s="684"/>
      <c r="HQ662" s="684"/>
      <c r="HR662" s="684"/>
      <c r="HS662" s="684"/>
      <c r="HT662" s="684"/>
    </row>
    <row r="663" spans="1:253">
      <c r="A663" s="625" t="s">
        <v>2951</v>
      </c>
      <c r="B663" s="544" t="s">
        <v>2952</v>
      </c>
      <c r="C663" s="555">
        <v>12.6</v>
      </c>
      <c r="D663" s="607"/>
      <c r="E663" s="608"/>
      <c r="F663" s="684"/>
      <c r="G663" s="684"/>
      <c r="H663" s="684"/>
      <c r="I663" s="684"/>
      <c r="J663" s="684"/>
      <c r="K663" s="684"/>
      <c r="L663" s="684"/>
      <c r="M663" s="684"/>
      <c r="N663" s="684"/>
      <c r="O663" s="684"/>
      <c r="P663" s="684"/>
      <c r="Q663" s="684"/>
      <c r="R663" s="684"/>
      <c r="S663" s="684"/>
      <c r="T663" s="684"/>
      <c r="U663" s="684"/>
      <c r="V663" s="684"/>
      <c r="W663" s="684"/>
      <c r="X663" s="684"/>
      <c r="Y663" s="684"/>
      <c r="Z663" s="684"/>
      <c r="AA663" s="684"/>
      <c r="AB663" s="684"/>
      <c r="AC663" s="684"/>
      <c r="AD663" s="684"/>
      <c r="AE663" s="684"/>
      <c r="AF663" s="684"/>
      <c r="AG663" s="684"/>
      <c r="AH663" s="684"/>
      <c r="AI663" s="684"/>
      <c r="AJ663" s="684"/>
      <c r="AK663" s="684"/>
      <c r="AL663" s="684"/>
      <c r="AM663" s="684"/>
      <c r="AN663" s="684"/>
      <c r="AO663" s="684"/>
      <c r="AP663" s="684"/>
      <c r="AQ663" s="684"/>
      <c r="AR663" s="684"/>
      <c r="AS663" s="684"/>
      <c r="AT663" s="684"/>
      <c r="AU663" s="684"/>
      <c r="AV663" s="684"/>
      <c r="AW663" s="684"/>
      <c r="AX663" s="684"/>
      <c r="AY663" s="684"/>
      <c r="AZ663" s="684"/>
      <c r="BA663" s="684"/>
      <c r="BB663" s="684"/>
      <c r="BC663" s="684"/>
      <c r="BD663" s="684"/>
      <c r="BE663" s="684"/>
      <c r="BF663" s="684"/>
      <c r="BG663" s="684"/>
      <c r="BH663" s="684"/>
      <c r="BI663" s="684"/>
      <c r="BJ663" s="684"/>
      <c r="BK663" s="684"/>
      <c r="BL663" s="684"/>
      <c r="BM663" s="684"/>
      <c r="BN663" s="684"/>
      <c r="BO663" s="684"/>
      <c r="BP663" s="684"/>
      <c r="BQ663" s="684"/>
      <c r="BR663" s="684"/>
      <c r="BS663" s="684"/>
      <c r="BT663" s="684"/>
      <c r="BU663" s="684"/>
      <c r="BV663" s="684"/>
      <c r="BW663" s="684"/>
      <c r="BX663" s="684"/>
      <c r="BY663" s="684"/>
      <c r="BZ663" s="684"/>
      <c r="CA663" s="684"/>
      <c r="CB663" s="684"/>
      <c r="CC663" s="684"/>
      <c r="CD663" s="684"/>
      <c r="CE663" s="684"/>
      <c r="CF663" s="684"/>
      <c r="CG663" s="684"/>
      <c r="CH663" s="684"/>
      <c r="CI663" s="684"/>
      <c r="CJ663" s="684"/>
      <c r="CK663" s="684"/>
      <c r="CL663" s="684"/>
      <c r="CM663" s="684"/>
      <c r="CN663" s="684"/>
      <c r="CO663" s="684"/>
      <c r="CP663" s="684"/>
      <c r="CQ663" s="684"/>
      <c r="CR663" s="684"/>
      <c r="CS663" s="684"/>
      <c r="CT663" s="684"/>
      <c r="CU663" s="684"/>
      <c r="CV663" s="684"/>
      <c r="CW663" s="684"/>
      <c r="CX663" s="684"/>
      <c r="CY663" s="684"/>
      <c r="CZ663" s="684"/>
      <c r="DA663" s="684"/>
      <c r="DB663" s="684"/>
      <c r="DC663" s="684"/>
      <c r="DD663" s="684"/>
      <c r="DE663" s="684"/>
      <c r="DF663" s="684"/>
      <c r="DG663" s="684"/>
      <c r="DH663" s="684"/>
      <c r="DI663" s="684"/>
      <c r="DJ663" s="684"/>
      <c r="DK663" s="684"/>
      <c r="DL663" s="684"/>
      <c r="DM663" s="684"/>
      <c r="DN663" s="684"/>
      <c r="DO663" s="684"/>
      <c r="DP663" s="684"/>
      <c r="DQ663" s="684"/>
      <c r="DR663" s="684"/>
      <c r="DS663" s="684"/>
      <c r="DT663" s="684"/>
      <c r="DU663" s="684"/>
      <c r="DV663" s="684"/>
      <c r="DW663" s="684"/>
      <c r="DX663" s="684"/>
      <c r="DY663" s="684"/>
      <c r="DZ663" s="684"/>
      <c r="EA663" s="684"/>
      <c r="EB663" s="684"/>
      <c r="EC663" s="684"/>
      <c r="ED663" s="684"/>
      <c r="EE663" s="684"/>
      <c r="EF663" s="684"/>
      <c r="EG663" s="684"/>
      <c r="EH663" s="684"/>
      <c r="EI663" s="684"/>
      <c r="EJ663" s="684"/>
      <c r="EK663" s="684"/>
      <c r="EL663" s="684"/>
      <c r="EM663" s="684"/>
      <c r="EN663" s="684"/>
      <c r="EO663" s="684"/>
      <c r="EP663" s="684"/>
      <c r="EQ663" s="684"/>
      <c r="ER663" s="684"/>
      <c r="ES663" s="684"/>
      <c r="ET663" s="684"/>
      <c r="EU663" s="684"/>
      <c r="EV663" s="684"/>
      <c r="EW663" s="684"/>
      <c r="EX663" s="684"/>
      <c r="EY663" s="684"/>
      <c r="EZ663" s="684"/>
      <c r="FA663" s="684"/>
      <c r="FB663" s="684"/>
      <c r="FC663" s="684"/>
      <c r="FD663" s="684"/>
      <c r="FE663" s="684"/>
      <c r="FF663" s="684"/>
      <c r="FG663" s="684"/>
      <c r="FH663" s="684"/>
      <c r="FI663" s="684"/>
      <c r="FJ663" s="684"/>
      <c r="FK663" s="684"/>
      <c r="FL663" s="684"/>
      <c r="FM663" s="684"/>
      <c r="FN663" s="684"/>
      <c r="FO663" s="684"/>
      <c r="FP663" s="684"/>
      <c r="FQ663" s="684"/>
      <c r="FR663" s="684"/>
      <c r="FS663" s="684"/>
      <c r="FT663" s="684"/>
      <c r="FU663" s="684"/>
      <c r="FV663" s="684"/>
      <c r="FW663" s="684"/>
      <c r="FX663" s="684"/>
      <c r="FY663" s="684"/>
      <c r="FZ663" s="684"/>
      <c r="GA663" s="684"/>
      <c r="GB663" s="684"/>
      <c r="GC663" s="684"/>
      <c r="GD663" s="684"/>
      <c r="GE663" s="684"/>
      <c r="GF663" s="684"/>
      <c r="GG663" s="684"/>
      <c r="GH663" s="684"/>
      <c r="GI663" s="684"/>
      <c r="GJ663" s="684"/>
      <c r="GK663" s="684"/>
      <c r="GL663" s="684"/>
      <c r="GM663" s="684"/>
      <c r="GN663" s="684"/>
      <c r="GO663" s="684"/>
      <c r="GP663" s="684"/>
      <c r="GQ663" s="684"/>
      <c r="GR663" s="684"/>
      <c r="GS663" s="684"/>
      <c r="GT663" s="684"/>
      <c r="GU663" s="684"/>
      <c r="GV663" s="684"/>
      <c r="GW663" s="684"/>
      <c r="GX663" s="684"/>
      <c r="GY663" s="684"/>
      <c r="GZ663" s="684"/>
      <c r="HA663" s="684"/>
      <c r="HB663" s="684"/>
      <c r="HC663" s="684"/>
      <c r="HD663" s="684"/>
      <c r="HE663" s="684"/>
      <c r="HF663" s="684"/>
      <c r="HG663" s="684"/>
      <c r="HH663" s="684"/>
      <c r="HI663" s="684"/>
      <c r="HJ663" s="684"/>
      <c r="HK663" s="684"/>
      <c r="HL663" s="684"/>
      <c r="HM663" s="684"/>
      <c r="HN663" s="684"/>
      <c r="HO663" s="684"/>
      <c r="HP663" s="684"/>
      <c r="HQ663" s="684"/>
      <c r="HR663" s="684"/>
      <c r="HS663" s="684"/>
      <c r="HT663" s="684"/>
    </row>
    <row r="664" spans="1:253">
      <c r="A664" s="543" t="s">
        <v>2953</v>
      </c>
      <c r="B664" s="626" t="s">
        <v>2954</v>
      </c>
      <c r="C664" s="545">
        <v>90.47</v>
      </c>
      <c r="D664" s="588">
        <v>132.08000000000001</v>
      </c>
      <c r="E664" s="589">
        <v>108.56</v>
      </c>
      <c r="F664" s="684"/>
      <c r="G664" s="684"/>
      <c r="H664" s="684"/>
      <c r="I664" s="684"/>
      <c r="J664" s="684"/>
      <c r="K664" s="684"/>
      <c r="L664" s="684"/>
      <c r="M664" s="684"/>
      <c r="N664" s="684"/>
      <c r="O664" s="684"/>
      <c r="P664" s="684"/>
      <c r="Q664" s="684"/>
      <c r="R664" s="684"/>
      <c r="S664" s="684"/>
      <c r="T664" s="684"/>
      <c r="U664" s="684"/>
      <c r="V664" s="684"/>
      <c r="W664" s="684"/>
      <c r="X664" s="684"/>
      <c r="Y664" s="684"/>
      <c r="Z664" s="684"/>
      <c r="AA664" s="684"/>
      <c r="AB664" s="684"/>
      <c r="AC664" s="684"/>
      <c r="AD664" s="684"/>
      <c r="AE664" s="684"/>
      <c r="AF664" s="684"/>
      <c r="AG664" s="684"/>
      <c r="AH664" s="684"/>
      <c r="AI664" s="684"/>
      <c r="AJ664" s="684"/>
      <c r="AK664" s="684"/>
      <c r="AL664" s="684"/>
      <c r="AM664" s="684"/>
      <c r="AN664" s="684"/>
      <c r="AO664" s="684"/>
      <c r="AP664" s="684"/>
      <c r="AQ664" s="684"/>
      <c r="AR664" s="684"/>
      <c r="AS664" s="684"/>
      <c r="AT664" s="684"/>
      <c r="AU664" s="684"/>
      <c r="AV664" s="684"/>
      <c r="AW664" s="684"/>
      <c r="AX664" s="684"/>
      <c r="AY664" s="684"/>
      <c r="AZ664" s="684"/>
      <c r="BA664" s="684"/>
      <c r="BB664" s="684"/>
      <c r="BC664" s="684"/>
      <c r="BD664" s="684"/>
      <c r="BE664" s="684"/>
      <c r="BF664" s="684"/>
      <c r="BG664" s="684"/>
      <c r="BH664" s="684"/>
      <c r="BI664" s="684"/>
      <c r="BJ664" s="684"/>
      <c r="BK664" s="684"/>
      <c r="BL664" s="684"/>
      <c r="BM664" s="684"/>
      <c r="BN664" s="684"/>
      <c r="BO664" s="684"/>
      <c r="BP664" s="684"/>
      <c r="BQ664" s="684"/>
      <c r="BR664" s="684"/>
      <c r="BS664" s="684"/>
      <c r="BT664" s="684"/>
      <c r="BU664" s="684"/>
      <c r="BV664" s="684"/>
      <c r="BW664" s="684"/>
      <c r="BX664" s="684"/>
      <c r="BY664" s="684"/>
      <c r="BZ664" s="684"/>
      <c r="CA664" s="684"/>
      <c r="CB664" s="684"/>
      <c r="CC664" s="684"/>
      <c r="CD664" s="684"/>
      <c r="CE664" s="684"/>
      <c r="CF664" s="684"/>
      <c r="CG664" s="684"/>
      <c r="CH664" s="684"/>
      <c r="CI664" s="684"/>
      <c r="CJ664" s="684"/>
      <c r="CK664" s="684"/>
      <c r="CL664" s="684"/>
      <c r="CM664" s="684"/>
      <c r="CN664" s="684"/>
      <c r="CO664" s="684"/>
      <c r="CP664" s="684"/>
      <c r="CQ664" s="684"/>
      <c r="CR664" s="684"/>
      <c r="CS664" s="684"/>
      <c r="CT664" s="684"/>
      <c r="CU664" s="684"/>
      <c r="CV664" s="684"/>
      <c r="CW664" s="684"/>
      <c r="CX664" s="684"/>
      <c r="CY664" s="684"/>
      <c r="CZ664" s="684"/>
      <c r="DA664" s="684"/>
      <c r="DB664" s="684"/>
      <c r="DC664" s="684"/>
      <c r="DD664" s="684"/>
      <c r="DE664" s="684"/>
      <c r="DF664" s="684"/>
      <c r="DG664" s="684"/>
      <c r="DH664" s="684"/>
      <c r="DI664" s="684"/>
      <c r="DJ664" s="684"/>
      <c r="DK664" s="684"/>
      <c r="DL664" s="684"/>
      <c r="DM664" s="684"/>
      <c r="DN664" s="684"/>
      <c r="DO664" s="684"/>
      <c r="DP664" s="684"/>
      <c r="DQ664" s="684"/>
      <c r="DR664" s="684"/>
      <c r="DS664" s="684"/>
      <c r="DT664" s="684"/>
      <c r="DU664" s="684"/>
      <c r="DV664" s="684"/>
      <c r="DW664" s="684"/>
      <c r="DX664" s="684"/>
      <c r="DY664" s="684"/>
      <c r="DZ664" s="684"/>
      <c r="EA664" s="684"/>
      <c r="EB664" s="684"/>
      <c r="EC664" s="684"/>
      <c r="ED664" s="684"/>
      <c r="EE664" s="684"/>
      <c r="EF664" s="684"/>
      <c r="EG664" s="684"/>
      <c r="EH664" s="684"/>
      <c r="EI664" s="684"/>
      <c r="EJ664" s="684"/>
      <c r="EK664" s="684"/>
      <c r="EL664" s="684"/>
      <c r="EM664" s="684"/>
      <c r="EN664" s="684"/>
      <c r="EO664" s="684"/>
      <c r="EP664" s="684"/>
      <c r="EQ664" s="684"/>
      <c r="ER664" s="684"/>
      <c r="ES664" s="684"/>
      <c r="ET664" s="684"/>
      <c r="EU664" s="684"/>
      <c r="EV664" s="684"/>
      <c r="EW664" s="684"/>
      <c r="EX664" s="684"/>
      <c r="EY664" s="684"/>
      <c r="EZ664" s="684"/>
      <c r="FA664" s="684"/>
      <c r="FB664" s="684"/>
      <c r="FC664" s="684"/>
      <c r="FD664" s="684"/>
      <c r="FE664" s="684"/>
      <c r="FF664" s="684"/>
      <c r="FG664" s="684"/>
      <c r="FH664" s="684"/>
      <c r="FI664" s="684"/>
      <c r="FJ664" s="684"/>
      <c r="FK664" s="684"/>
      <c r="FL664" s="684"/>
      <c r="FM664" s="684"/>
      <c r="FN664" s="684"/>
      <c r="FO664" s="684"/>
      <c r="FP664" s="684"/>
      <c r="FQ664" s="684"/>
      <c r="FR664" s="684"/>
      <c r="FS664" s="684"/>
      <c r="FT664" s="684"/>
      <c r="FU664" s="684"/>
      <c r="FV664" s="684"/>
      <c r="FW664" s="684"/>
      <c r="FX664" s="684"/>
      <c r="FY664" s="684"/>
      <c r="FZ664" s="684"/>
      <c r="GA664" s="684"/>
      <c r="GB664" s="684"/>
      <c r="GC664" s="684"/>
      <c r="GD664" s="684"/>
      <c r="GE664" s="684"/>
      <c r="GF664" s="684"/>
      <c r="GG664" s="684"/>
      <c r="GH664" s="684"/>
      <c r="GI664" s="684"/>
      <c r="GJ664" s="684"/>
      <c r="GK664" s="684"/>
      <c r="GL664" s="684"/>
      <c r="GM664" s="684"/>
      <c r="GN664" s="684"/>
      <c r="GO664" s="684"/>
      <c r="GP664" s="684"/>
      <c r="GQ664" s="684"/>
      <c r="GR664" s="684"/>
      <c r="GS664" s="684"/>
      <c r="GT664" s="684"/>
      <c r="GU664" s="684"/>
      <c r="GV664" s="684"/>
      <c r="GW664" s="684"/>
      <c r="GX664" s="684"/>
      <c r="GY664" s="684"/>
      <c r="GZ664" s="684"/>
      <c r="HA664" s="684"/>
      <c r="HB664" s="684"/>
      <c r="HC664" s="684"/>
      <c r="HD664" s="684"/>
      <c r="HE664" s="684"/>
      <c r="HF664" s="684"/>
      <c r="HG664" s="684"/>
      <c r="HH664" s="684"/>
      <c r="HI664" s="684"/>
      <c r="HJ664" s="684"/>
      <c r="HK664" s="684"/>
      <c r="HL664" s="684"/>
      <c r="HM664" s="684"/>
      <c r="HN664" s="684"/>
      <c r="HO664" s="684"/>
      <c r="HP664" s="684"/>
      <c r="HQ664" s="684"/>
      <c r="HR664" s="684"/>
      <c r="HS664" s="684"/>
      <c r="HT664" s="684"/>
    </row>
    <row r="665" spans="1:253">
      <c r="A665" s="543" t="s">
        <v>2955</v>
      </c>
      <c r="B665" s="544" t="s">
        <v>2956</v>
      </c>
      <c r="C665" s="545">
        <v>306.60000000000002</v>
      </c>
      <c r="D665" s="588">
        <v>447.64</v>
      </c>
      <c r="E665" s="589">
        <v>367.92</v>
      </c>
      <c r="F665" s="684"/>
      <c r="G665" s="684"/>
      <c r="H665" s="684"/>
      <c r="I665" s="684"/>
      <c r="J665" s="684"/>
      <c r="K665" s="684"/>
      <c r="L665" s="684"/>
      <c r="M665" s="684"/>
      <c r="N665" s="684"/>
      <c r="O665" s="684"/>
      <c r="P665" s="684"/>
      <c r="Q665" s="684"/>
      <c r="R665" s="684"/>
      <c r="S665" s="684"/>
      <c r="T665" s="684"/>
      <c r="U665" s="684"/>
      <c r="V665" s="684"/>
      <c r="W665" s="684"/>
      <c r="X665" s="684"/>
      <c r="Y665" s="684"/>
      <c r="Z665" s="684"/>
      <c r="AA665" s="684"/>
      <c r="AB665" s="684"/>
      <c r="AC665" s="684"/>
      <c r="AD665" s="684"/>
      <c r="AE665" s="684"/>
      <c r="AF665" s="684"/>
      <c r="AG665" s="684"/>
      <c r="AH665" s="684"/>
      <c r="AI665" s="684"/>
      <c r="AJ665" s="684"/>
      <c r="AK665" s="684"/>
      <c r="AL665" s="684"/>
      <c r="AM665" s="684"/>
      <c r="AN665" s="684"/>
      <c r="AO665" s="684"/>
      <c r="AP665" s="684"/>
      <c r="AQ665" s="684"/>
      <c r="AR665" s="684"/>
      <c r="AS665" s="684"/>
      <c r="AT665" s="684"/>
      <c r="AU665" s="684"/>
      <c r="AV665" s="684"/>
      <c r="AW665" s="684"/>
      <c r="AX665" s="684"/>
      <c r="AY665" s="684"/>
      <c r="AZ665" s="684"/>
      <c r="BA665" s="684"/>
      <c r="BB665" s="684"/>
      <c r="BC665" s="684"/>
      <c r="BD665" s="684"/>
      <c r="BE665" s="684"/>
      <c r="BF665" s="684"/>
      <c r="BG665" s="684"/>
      <c r="BH665" s="684"/>
      <c r="BI665" s="684"/>
      <c r="BJ665" s="684"/>
      <c r="BK665" s="684"/>
      <c r="BL665" s="684"/>
      <c r="BM665" s="684"/>
      <c r="BN665" s="684"/>
      <c r="BO665" s="684"/>
      <c r="BP665" s="684"/>
      <c r="BQ665" s="684"/>
      <c r="BR665" s="684"/>
      <c r="BS665" s="684"/>
      <c r="BT665" s="684"/>
      <c r="BU665" s="684"/>
      <c r="BV665" s="684"/>
      <c r="BW665" s="684"/>
      <c r="BX665" s="684"/>
      <c r="BY665" s="684"/>
      <c r="BZ665" s="684"/>
      <c r="CA665" s="684"/>
      <c r="CB665" s="684"/>
      <c r="CC665" s="684"/>
      <c r="CD665" s="684"/>
      <c r="CE665" s="684"/>
      <c r="CF665" s="684"/>
      <c r="CG665" s="684"/>
      <c r="CH665" s="684"/>
      <c r="CI665" s="684"/>
      <c r="CJ665" s="684"/>
      <c r="CK665" s="684"/>
      <c r="CL665" s="684"/>
      <c r="CM665" s="684"/>
      <c r="CN665" s="684"/>
      <c r="CO665" s="684"/>
      <c r="CP665" s="684"/>
      <c r="CQ665" s="684"/>
      <c r="CR665" s="684"/>
      <c r="CS665" s="684"/>
      <c r="CT665" s="684"/>
      <c r="CU665" s="684"/>
      <c r="CV665" s="684"/>
      <c r="CW665" s="684"/>
      <c r="CX665" s="684"/>
      <c r="CY665" s="684"/>
      <c r="CZ665" s="684"/>
      <c r="DA665" s="684"/>
      <c r="DB665" s="684"/>
      <c r="DC665" s="684"/>
      <c r="DD665" s="684"/>
      <c r="DE665" s="684"/>
      <c r="DF665" s="684"/>
      <c r="DG665" s="684"/>
      <c r="DH665" s="684"/>
      <c r="DI665" s="684"/>
      <c r="DJ665" s="684"/>
      <c r="DK665" s="684"/>
      <c r="DL665" s="684"/>
      <c r="DM665" s="684"/>
      <c r="DN665" s="684"/>
      <c r="DO665" s="684"/>
      <c r="DP665" s="684"/>
      <c r="DQ665" s="684"/>
      <c r="DR665" s="684"/>
      <c r="DS665" s="684"/>
      <c r="DT665" s="684"/>
      <c r="DU665" s="684"/>
      <c r="DV665" s="684"/>
      <c r="DW665" s="684"/>
      <c r="DX665" s="684"/>
      <c r="DY665" s="684"/>
      <c r="DZ665" s="684"/>
      <c r="EA665" s="684"/>
      <c r="EB665" s="684"/>
      <c r="EC665" s="684"/>
      <c r="ED665" s="684"/>
      <c r="EE665" s="684"/>
      <c r="EF665" s="684"/>
      <c r="EG665" s="684"/>
      <c r="EH665" s="684"/>
      <c r="EI665" s="684"/>
      <c r="EJ665" s="684"/>
      <c r="EK665" s="684"/>
      <c r="EL665" s="684"/>
      <c r="EM665" s="684"/>
      <c r="EN665" s="684"/>
      <c r="EO665" s="684"/>
      <c r="EP665" s="684"/>
      <c r="EQ665" s="684"/>
      <c r="ER665" s="684"/>
      <c r="ES665" s="684"/>
      <c r="ET665" s="684"/>
      <c r="EU665" s="684"/>
      <c r="EV665" s="684"/>
      <c r="EW665" s="684"/>
      <c r="EX665" s="684"/>
      <c r="EY665" s="684"/>
      <c r="EZ665" s="684"/>
      <c r="FA665" s="684"/>
      <c r="FB665" s="684"/>
      <c r="FC665" s="684"/>
      <c r="FD665" s="684"/>
      <c r="FE665" s="684"/>
      <c r="FF665" s="684"/>
      <c r="FG665" s="684"/>
      <c r="FH665" s="684"/>
      <c r="FI665" s="684"/>
      <c r="FJ665" s="684"/>
      <c r="FK665" s="684"/>
      <c r="FL665" s="684"/>
      <c r="FM665" s="684"/>
      <c r="FN665" s="684"/>
      <c r="FO665" s="684"/>
      <c r="FP665" s="684"/>
      <c r="FQ665" s="684"/>
      <c r="FR665" s="684"/>
      <c r="FS665" s="684"/>
      <c r="FT665" s="684"/>
      <c r="FU665" s="684"/>
      <c r="FV665" s="684"/>
      <c r="FW665" s="684"/>
      <c r="FX665" s="684"/>
      <c r="FY665" s="684"/>
      <c r="FZ665" s="684"/>
      <c r="GA665" s="684"/>
      <c r="GB665" s="684"/>
      <c r="GC665" s="684"/>
      <c r="GD665" s="684"/>
      <c r="GE665" s="684"/>
      <c r="GF665" s="684"/>
      <c r="GG665" s="684"/>
      <c r="GH665" s="684"/>
      <c r="GI665" s="684"/>
      <c r="GJ665" s="684"/>
      <c r="GK665" s="684"/>
      <c r="GL665" s="684"/>
      <c r="GM665" s="684"/>
      <c r="GN665" s="684"/>
      <c r="GO665" s="684"/>
      <c r="GP665" s="684"/>
      <c r="GQ665" s="684"/>
      <c r="GR665" s="684"/>
      <c r="GS665" s="684"/>
      <c r="GT665" s="684"/>
      <c r="GU665" s="684"/>
      <c r="GV665" s="684"/>
      <c r="GW665" s="684"/>
      <c r="GX665" s="684"/>
      <c r="GY665" s="684"/>
      <c r="GZ665" s="684"/>
      <c r="HA665" s="684"/>
      <c r="HB665" s="684"/>
      <c r="HC665" s="684"/>
      <c r="HD665" s="684"/>
      <c r="HE665" s="684"/>
      <c r="HF665" s="684"/>
      <c r="HG665" s="684"/>
      <c r="HH665" s="684"/>
      <c r="HI665" s="684"/>
      <c r="HJ665" s="684"/>
      <c r="HK665" s="684"/>
      <c r="HL665" s="684"/>
      <c r="HM665" s="684"/>
      <c r="HN665" s="684"/>
      <c r="HO665" s="684"/>
      <c r="HP665" s="684"/>
      <c r="HQ665" s="684"/>
      <c r="HR665" s="684"/>
      <c r="HS665" s="684"/>
      <c r="HT665" s="684"/>
    </row>
    <row r="666" spans="1:253">
      <c r="A666" s="543" t="s">
        <v>2957</v>
      </c>
      <c r="B666" s="544" t="s">
        <v>2958</v>
      </c>
      <c r="C666" s="545">
        <v>287</v>
      </c>
      <c r="D666" s="588">
        <v>419.02</v>
      </c>
      <c r="E666" s="589">
        <v>344.4</v>
      </c>
      <c r="F666" s="684"/>
      <c r="G666" s="684"/>
      <c r="H666" s="684"/>
      <c r="I666" s="684"/>
      <c r="J666" s="684"/>
      <c r="K666" s="684"/>
      <c r="L666" s="684"/>
      <c r="M666" s="684"/>
      <c r="N666" s="684"/>
      <c r="O666" s="684"/>
      <c r="P666" s="684"/>
      <c r="Q666" s="684"/>
      <c r="R666" s="684"/>
      <c r="S666" s="684"/>
      <c r="T666" s="684"/>
      <c r="U666" s="684"/>
      <c r="V666" s="684"/>
      <c r="W666" s="684"/>
      <c r="X666" s="684"/>
      <c r="Y666" s="684"/>
      <c r="Z666" s="684"/>
      <c r="AA666" s="684"/>
      <c r="AB666" s="684"/>
      <c r="AC666" s="684"/>
      <c r="AD666" s="684"/>
      <c r="AE666" s="684"/>
      <c r="AF666" s="684"/>
      <c r="AG666" s="684"/>
      <c r="AH666" s="684"/>
      <c r="AI666" s="684"/>
      <c r="AJ666" s="684"/>
      <c r="AK666" s="684"/>
      <c r="AL666" s="684"/>
      <c r="AM666" s="684"/>
      <c r="AN666" s="684"/>
      <c r="AO666" s="684"/>
      <c r="AP666" s="684"/>
      <c r="AQ666" s="684"/>
      <c r="AR666" s="684"/>
      <c r="AS666" s="684"/>
      <c r="AT666" s="684"/>
      <c r="AU666" s="684"/>
      <c r="AV666" s="684"/>
      <c r="AW666" s="684"/>
      <c r="AX666" s="684"/>
      <c r="AY666" s="684"/>
      <c r="AZ666" s="684"/>
      <c r="BA666" s="684"/>
      <c r="BB666" s="684"/>
      <c r="BC666" s="684"/>
      <c r="BD666" s="684"/>
      <c r="BE666" s="684"/>
      <c r="BF666" s="684"/>
      <c r="BG666" s="684"/>
      <c r="BH666" s="684"/>
      <c r="BI666" s="684"/>
      <c r="BJ666" s="684"/>
      <c r="BK666" s="684"/>
      <c r="BL666" s="684"/>
      <c r="BM666" s="684"/>
      <c r="BN666" s="684"/>
      <c r="BO666" s="684"/>
      <c r="BP666" s="684"/>
      <c r="BQ666" s="684"/>
      <c r="BR666" s="684"/>
      <c r="BS666" s="684"/>
      <c r="BT666" s="684"/>
      <c r="BU666" s="684"/>
      <c r="BV666" s="684"/>
      <c r="BW666" s="684"/>
      <c r="BX666" s="684"/>
      <c r="BY666" s="684"/>
      <c r="BZ666" s="684"/>
      <c r="CA666" s="684"/>
      <c r="CB666" s="684"/>
      <c r="CC666" s="684"/>
      <c r="CD666" s="684"/>
      <c r="CE666" s="684"/>
      <c r="CF666" s="684"/>
      <c r="CG666" s="684"/>
      <c r="CH666" s="684"/>
      <c r="CI666" s="684"/>
      <c r="CJ666" s="684"/>
      <c r="CK666" s="684"/>
      <c r="CL666" s="684"/>
      <c r="CM666" s="684"/>
      <c r="CN666" s="684"/>
      <c r="CO666" s="684"/>
      <c r="CP666" s="684"/>
      <c r="CQ666" s="684"/>
      <c r="CR666" s="684"/>
      <c r="CS666" s="684"/>
      <c r="CT666" s="684"/>
      <c r="CU666" s="684"/>
      <c r="CV666" s="684"/>
      <c r="CW666" s="684"/>
      <c r="CX666" s="684"/>
      <c r="CY666" s="684"/>
      <c r="CZ666" s="684"/>
      <c r="DA666" s="684"/>
      <c r="DB666" s="684"/>
      <c r="DC666" s="684"/>
      <c r="DD666" s="684"/>
      <c r="DE666" s="684"/>
      <c r="DF666" s="684"/>
      <c r="DG666" s="684"/>
      <c r="DH666" s="684"/>
      <c r="DI666" s="684"/>
      <c r="DJ666" s="684"/>
      <c r="DK666" s="684"/>
      <c r="DL666" s="684"/>
      <c r="DM666" s="684"/>
      <c r="DN666" s="684"/>
      <c r="DO666" s="684"/>
      <c r="DP666" s="684"/>
      <c r="DQ666" s="684"/>
      <c r="DR666" s="684"/>
      <c r="DS666" s="684"/>
      <c r="DT666" s="684"/>
      <c r="DU666" s="684"/>
      <c r="DV666" s="684"/>
      <c r="DW666" s="684"/>
      <c r="DX666" s="684"/>
      <c r="DY666" s="684"/>
      <c r="DZ666" s="684"/>
      <c r="EA666" s="684"/>
      <c r="EB666" s="684"/>
      <c r="EC666" s="684"/>
      <c r="ED666" s="684"/>
      <c r="EE666" s="684"/>
      <c r="EF666" s="684"/>
      <c r="EG666" s="684"/>
      <c r="EH666" s="684"/>
      <c r="EI666" s="684"/>
      <c r="EJ666" s="684"/>
      <c r="EK666" s="684"/>
      <c r="EL666" s="684"/>
      <c r="EM666" s="684"/>
      <c r="EN666" s="684"/>
      <c r="EO666" s="684"/>
      <c r="EP666" s="684"/>
      <c r="EQ666" s="684"/>
      <c r="ER666" s="684"/>
      <c r="ES666" s="684"/>
      <c r="ET666" s="684"/>
      <c r="EU666" s="684"/>
      <c r="EV666" s="684"/>
      <c r="EW666" s="684"/>
      <c r="EX666" s="684"/>
      <c r="EY666" s="684"/>
      <c r="EZ666" s="684"/>
      <c r="FA666" s="684"/>
      <c r="FB666" s="684"/>
      <c r="FC666" s="684"/>
      <c r="FD666" s="684"/>
      <c r="FE666" s="684"/>
      <c r="FF666" s="684"/>
      <c r="FG666" s="684"/>
      <c r="FH666" s="684"/>
      <c r="FI666" s="684"/>
      <c r="FJ666" s="684"/>
      <c r="FK666" s="684"/>
      <c r="FL666" s="684"/>
      <c r="FM666" s="684"/>
      <c r="FN666" s="684"/>
      <c r="FO666" s="684"/>
      <c r="FP666" s="684"/>
      <c r="FQ666" s="684"/>
      <c r="FR666" s="684"/>
      <c r="FS666" s="684"/>
      <c r="FT666" s="684"/>
      <c r="FU666" s="684"/>
      <c r="FV666" s="684"/>
      <c r="FW666" s="684"/>
      <c r="FX666" s="684"/>
      <c r="FY666" s="684"/>
      <c r="FZ666" s="684"/>
      <c r="GA666" s="684"/>
      <c r="GB666" s="684"/>
      <c r="GC666" s="684"/>
      <c r="GD666" s="684"/>
      <c r="GE666" s="684"/>
      <c r="GF666" s="684"/>
      <c r="GG666" s="684"/>
      <c r="GH666" s="684"/>
      <c r="GI666" s="684"/>
      <c r="GJ666" s="684"/>
      <c r="GK666" s="684"/>
      <c r="GL666" s="684"/>
      <c r="GM666" s="684"/>
      <c r="GN666" s="684"/>
      <c r="GO666" s="684"/>
      <c r="GP666" s="684"/>
      <c r="GQ666" s="684"/>
      <c r="GR666" s="684"/>
      <c r="GS666" s="684"/>
      <c r="GT666" s="684"/>
      <c r="GU666" s="684"/>
      <c r="GV666" s="684"/>
      <c r="GW666" s="684"/>
      <c r="GX666" s="684"/>
      <c r="GY666" s="684"/>
      <c r="GZ666" s="684"/>
      <c r="HA666" s="684"/>
      <c r="HB666" s="684"/>
      <c r="HC666" s="684"/>
      <c r="HD666" s="684"/>
      <c r="HE666" s="684"/>
      <c r="HF666" s="684"/>
      <c r="HG666" s="684"/>
      <c r="HH666" s="684"/>
      <c r="HI666" s="684"/>
      <c r="HJ666" s="684"/>
      <c r="HK666" s="684"/>
      <c r="HL666" s="684"/>
      <c r="HM666" s="684"/>
      <c r="HN666" s="684"/>
      <c r="HO666" s="684"/>
      <c r="HP666" s="684"/>
      <c r="HQ666" s="684"/>
      <c r="HR666" s="684"/>
      <c r="HS666" s="684"/>
      <c r="HT666" s="684"/>
    </row>
    <row r="667" spans="1:253">
      <c r="A667" s="549" t="s">
        <v>2959</v>
      </c>
      <c r="B667" s="550" t="s">
        <v>2960</v>
      </c>
      <c r="C667" s="551">
        <v>1303.4000000000001</v>
      </c>
      <c r="D667" s="591">
        <v>0</v>
      </c>
      <c r="E667" s="597">
        <v>0</v>
      </c>
      <c r="F667" s="684"/>
      <c r="G667" s="684"/>
      <c r="H667" s="684"/>
      <c r="I667" s="684"/>
      <c r="J667" s="684"/>
      <c r="K667" s="684"/>
      <c r="L667" s="684"/>
      <c r="M667" s="684"/>
      <c r="N667" s="684"/>
      <c r="O667" s="684"/>
      <c r="P667" s="684"/>
      <c r="Q667" s="684"/>
      <c r="R667" s="684"/>
      <c r="S667" s="684"/>
      <c r="T667" s="684"/>
      <c r="U667" s="684"/>
      <c r="V667" s="684"/>
      <c r="W667" s="684"/>
      <c r="X667" s="684"/>
      <c r="Y667" s="684"/>
      <c r="Z667" s="684"/>
      <c r="AA667" s="684"/>
      <c r="AB667" s="684"/>
      <c r="AC667" s="684"/>
      <c r="AD667" s="684"/>
      <c r="AE667" s="684"/>
      <c r="AF667" s="684"/>
      <c r="AG667" s="684"/>
      <c r="AH667" s="684"/>
      <c r="AI667" s="684"/>
      <c r="AJ667" s="684"/>
      <c r="AK667" s="684"/>
      <c r="AL667" s="684"/>
      <c r="AM667" s="684"/>
      <c r="AN667" s="684"/>
      <c r="AO667" s="684"/>
      <c r="AP667" s="684"/>
      <c r="AQ667" s="684"/>
      <c r="AR667" s="684"/>
      <c r="AS667" s="684"/>
      <c r="AT667" s="684"/>
      <c r="AU667" s="684"/>
      <c r="AV667" s="684"/>
      <c r="AW667" s="684"/>
      <c r="AX667" s="684"/>
      <c r="AY667" s="684"/>
      <c r="AZ667" s="684"/>
      <c r="BA667" s="684"/>
      <c r="BB667" s="684"/>
      <c r="BC667" s="684"/>
      <c r="BD667" s="684"/>
      <c r="BE667" s="684"/>
      <c r="BF667" s="684"/>
      <c r="BG667" s="684"/>
      <c r="BH667" s="684"/>
      <c r="BI667" s="684"/>
      <c r="BJ667" s="684"/>
      <c r="BK667" s="684"/>
      <c r="BL667" s="684"/>
      <c r="BM667" s="684"/>
      <c r="BN667" s="684"/>
      <c r="BO667" s="684"/>
      <c r="BP667" s="684"/>
      <c r="BQ667" s="684"/>
      <c r="BR667" s="684"/>
      <c r="BS667" s="684"/>
      <c r="BT667" s="684"/>
      <c r="BU667" s="684"/>
      <c r="BV667" s="684"/>
      <c r="BW667" s="684"/>
      <c r="BX667" s="684"/>
      <c r="BY667" s="684"/>
      <c r="BZ667" s="684"/>
      <c r="CA667" s="684"/>
      <c r="CB667" s="684"/>
      <c r="CC667" s="684"/>
      <c r="CD667" s="684"/>
      <c r="CE667" s="684"/>
      <c r="CF667" s="684"/>
      <c r="CG667" s="684"/>
      <c r="CH667" s="684"/>
      <c r="CI667" s="684"/>
      <c r="CJ667" s="684"/>
      <c r="CK667" s="684"/>
      <c r="CL667" s="684"/>
      <c r="CM667" s="684"/>
      <c r="CN667" s="684"/>
      <c r="CO667" s="684"/>
      <c r="CP667" s="684"/>
      <c r="CQ667" s="684"/>
      <c r="CR667" s="684"/>
      <c r="CS667" s="684"/>
      <c r="CT667" s="684"/>
      <c r="CU667" s="684"/>
      <c r="CV667" s="684"/>
      <c r="CW667" s="684"/>
      <c r="CX667" s="684"/>
      <c r="CY667" s="684"/>
      <c r="CZ667" s="684"/>
      <c r="DA667" s="684"/>
      <c r="DB667" s="684"/>
      <c r="DC667" s="684"/>
      <c r="DD667" s="684"/>
      <c r="DE667" s="684"/>
      <c r="DF667" s="684"/>
      <c r="DG667" s="684"/>
      <c r="DH667" s="684"/>
      <c r="DI667" s="684"/>
      <c r="DJ667" s="684"/>
      <c r="DK667" s="684"/>
      <c r="DL667" s="684"/>
      <c r="DM667" s="684"/>
      <c r="DN667" s="684"/>
      <c r="DO667" s="684"/>
      <c r="DP667" s="684"/>
      <c r="DQ667" s="684"/>
      <c r="DR667" s="684"/>
      <c r="DS667" s="684"/>
      <c r="DT667" s="684"/>
      <c r="DU667" s="684"/>
      <c r="DV667" s="684"/>
      <c r="DW667" s="684"/>
      <c r="DX667" s="684"/>
      <c r="DY667" s="684"/>
      <c r="DZ667" s="684"/>
      <c r="EA667" s="684"/>
      <c r="EB667" s="684"/>
      <c r="EC667" s="684"/>
      <c r="ED667" s="684"/>
      <c r="EE667" s="684"/>
      <c r="EF667" s="684"/>
      <c r="EG667" s="684"/>
      <c r="EH667" s="684"/>
      <c r="EI667" s="684"/>
      <c r="EJ667" s="684"/>
      <c r="EK667" s="684"/>
      <c r="EL667" s="684"/>
      <c r="EM667" s="684"/>
      <c r="EN667" s="684"/>
      <c r="EO667" s="684"/>
      <c r="EP667" s="684"/>
      <c r="EQ667" s="684"/>
      <c r="ER667" s="684"/>
      <c r="ES667" s="684"/>
      <c r="ET667" s="684"/>
      <c r="EU667" s="684"/>
      <c r="EV667" s="684"/>
      <c r="EW667" s="684"/>
      <c r="EX667" s="684"/>
      <c r="EY667" s="684"/>
      <c r="EZ667" s="684"/>
      <c r="FA667" s="684"/>
      <c r="FB667" s="684"/>
      <c r="FC667" s="684"/>
      <c r="FD667" s="684"/>
      <c r="FE667" s="684"/>
      <c r="FF667" s="684"/>
      <c r="FG667" s="684"/>
      <c r="FH667" s="684"/>
      <c r="FI667" s="684"/>
      <c r="FJ667" s="684"/>
      <c r="FK667" s="684"/>
      <c r="FL667" s="684"/>
      <c r="FM667" s="684"/>
      <c r="FN667" s="684"/>
      <c r="FO667" s="684"/>
      <c r="FP667" s="684"/>
      <c r="FQ667" s="684"/>
      <c r="FR667" s="684"/>
      <c r="FS667" s="684"/>
      <c r="FT667" s="684"/>
      <c r="FU667" s="684"/>
      <c r="FV667" s="684"/>
      <c r="FW667" s="684"/>
      <c r="FX667" s="684"/>
      <c r="FY667" s="684"/>
      <c r="FZ667" s="684"/>
      <c r="GA667" s="684"/>
      <c r="GB667" s="684"/>
      <c r="GC667" s="684"/>
      <c r="GD667" s="684"/>
      <c r="GE667" s="684"/>
      <c r="GF667" s="684"/>
      <c r="GG667" s="684"/>
      <c r="GH667" s="684"/>
      <c r="GI667" s="684"/>
      <c r="GJ667" s="684"/>
      <c r="GK667" s="684"/>
      <c r="GL667" s="684"/>
      <c r="GM667" s="684"/>
      <c r="GN667" s="684"/>
      <c r="GO667" s="684"/>
      <c r="GP667" s="684"/>
      <c r="GQ667" s="684"/>
      <c r="GR667" s="684"/>
      <c r="GS667" s="684"/>
      <c r="GT667" s="684"/>
      <c r="GU667" s="684"/>
      <c r="GV667" s="684"/>
      <c r="GW667" s="684"/>
      <c r="GX667" s="684"/>
      <c r="GY667" s="684"/>
      <c r="GZ667" s="684"/>
      <c r="HA667" s="684"/>
      <c r="HB667" s="684"/>
      <c r="HC667" s="684"/>
      <c r="HD667" s="684"/>
      <c r="HE667" s="684"/>
      <c r="HF667" s="684"/>
      <c r="HG667" s="684"/>
      <c r="HH667" s="684"/>
      <c r="HI667" s="684"/>
      <c r="HJ667" s="684"/>
      <c r="HK667" s="684"/>
      <c r="HL667" s="684"/>
      <c r="HM667" s="684"/>
      <c r="HN667" s="684"/>
      <c r="HO667" s="684"/>
      <c r="HP667" s="684"/>
      <c r="HQ667" s="684"/>
      <c r="HR667" s="684"/>
      <c r="HS667" s="684"/>
      <c r="HT667" s="684"/>
    </row>
    <row r="668" spans="1:253">
      <c r="A668" s="707" t="s">
        <v>2961</v>
      </c>
      <c r="B668" s="550" t="s">
        <v>2962</v>
      </c>
      <c r="C668" s="551">
        <v>2482</v>
      </c>
      <c r="D668" s="591"/>
      <c r="E668" s="597"/>
      <c r="F668" s="684"/>
      <c r="G668" s="684"/>
      <c r="H668" s="684"/>
      <c r="I668" s="684"/>
      <c r="J668" s="684"/>
      <c r="K668" s="684"/>
      <c r="L668" s="684"/>
      <c r="M668" s="684"/>
      <c r="N668" s="684"/>
      <c r="O668" s="684"/>
      <c r="P668" s="684"/>
      <c r="Q668" s="684"/>
      <c r="R668" s="684"/>
      <c r="S668" s="684"/>
      <c r="T668" s="684"/>
      <c r="U668" s="684"/>
      <c r="V668" s="684"/>
      <c r="W668" s="684"/>
      <c r="X668" s="684"/>
      <c r="Y668" s="684"/>
      <c r="Z668" s="684"/>
      <c r="AA668" s="684"/>
      <c r="AB668" s="684"/>
      <c r="AC668" s="684"/>
      <c r="AD668" s="684"/>
      <c r="AE668" s="684"/>
      <c r="AF668" s="684"/>
      <c r="AG668" s="684"/>
      <c r="AH668" s="684"/>
      <c r="AI668" s="684"/>
      <c r="AJ668" s="684"/>
      <c r="AK668" s="684"/>
      <c r="AL668" s="684"/>
      <c r="AM668" s="684"/>
      <c r="AN668" s="684"/>
      <c r="AO668" s="684"/>
      <c r="AP668" s="684"/>
      <c r="AQ668" s="684"/>
      <c r="AR668" s="684"/>
      <c r="AS668" s="684"/>
      <c r="AT668" s="684"/>
      <c r="AU668" s="684"/>
      <c r="AV668" s="684"/>
      <c r="AW668" s="684"/>
      <c r="AX668" s="684"/>
      <c r="AY668" s="684"/>
      <c r="AZ668" s="684"/>
      <c r="BA668" s="684"/>
      <c r="BB668" s="684"/>
      <c r="BC668" s="684"/>
      <c r="BD668" s="684"/>
      <c r="BE668" s="684"/>
      <c r="BF668" s="684"/>
      <c r="BG668" s="684"/>
      <c r="BH668" s="684"/>
      <c r="BI668" s="684"/>
      <c r="BJ668" s="684"/>
      <c r="BK668" s="684"/>
      <c r="BL668" s="684"/>
      <c r="BM668" s="684"/>
      <c r="BN668" s="684"/>
      <c r="BO668" s="684"/>
      <c r="BP668" s="684"/>
      <c r="BQ668" s="684"/>
      <c r="BR668" s="684"/>
      <c r="BS668" s="684"/>
      <c r="BT668" s="684"/>
      <c r="BU668" s="684"/>
      <c r="BV668" s="684"/>
      <c r="BW668" s="684"/>
      <c r="BX668" s="684"/>
      <c r="BY668" s="684"/>
      <c r="BZ668" s="684"/>
      <c r="CA668" s="684"/>
      <c r="CB668" s="684"/>
      <c r="CC668" s="684"/>
      <c r="CD668" s="684"/>
      <c r="CE668" s="684"/>
      <c r="CF668" s="684"/>
      <c r="CG668" s="684"/>
      <c r="CH668" s="684"/>
      <c r="CI668" s="684"/>
      <c r="CJ668" s="684"/>
      <c r="CK668" s="684"/>
      <c r="CL668" s="684"/>
      <c r="CM668" s="684"/>
      <c r="CN668" s="684"/>
      <c r="CO668" s="684"/>
      <c r="CP668" s="684"/>
      <c r="CQ668" s="684"/>
      <c r="CR668" s="684"/>
      <c r="CS668" s="684"/>
      <c r="CT668" s="684"/>
      <c r="CU668" s="684"/>
      <c r="CV668" s="684"/>
      <c r="CW668" s="684"/>
      <c r="CX668" s="684"/>
      <c r="CY668" s="684"/>
      <c r="CZ668" s="684"/>
      <c r="DA668" s="684"/>
      <c r="DB668" s="684"/>
      <c r="DC668" s="684"/>
      <c r="DD668" s="684"/>
      <c r="DE668" s="684"/>
      <c r="DF668" s="684"/>
      <c r="DG668" s="684"/>
      <c r="DH668" s="684"/>
      <c r="DI668" s="684"/>
      <c r="DJ668" s="684"/>
      <c r="DK668" s="684"/>
      <c r="DL668" s="684"/>
      <c r="DM668" s="684"/>
      <c r="DN668" s="684"/>
      <c r="DO668" s="684"/>
      <c r="DP668" s="684"/>
      <c r="DQ668" s="684"/>
      <c r="DR668" s="684"/>
      <c r="DS668" s="684"/>
      <c r="DT668" s="684"/>
      <c r="DU668" s="684"/>
      <c r="DV668" s="684"/>
      <c r="DW668" s="684"/>
      <c r="DX668" s="684"/>
      <c r="DY668" s="684"/>
      <c r="DZ668" s="684"/>
      <c r="EA668" s="684"/>
      <c r="EB668" s="684"/>
      <c r="EC668" s="684"/>
      <c r="ED668" s="684"/>
      <c r="EE668" s="684"/>
      <c r="EF668" s="684"/>
      <c r="EG668" s="684"/>
      <c r="EH668" s="684"/>
      <c r="EI668" s="684"/>
      <c r="EJ668" s="684"/>
      <c r="EK668" s="684"/>
      <c r="EL668" s="684"/>
      <c r="EM668" s="684"/>
      <c r="EN668" s="684"/>
      <c r="EO668" s="684"/>
      <c r="EP668" s="684"/>
      <c r="EQ668" s="684"/>
      <c r="ER668" s="684"/>
      <c r="ES668" s="684"/>
      <c r="ET668" s="684"/>
      <c r="EU668" s="684"/>
      <c r="EV668" s="684"/>
      <c r="EW668" s="684"/>
      <c r="EX668" s="684"/>
      <c r="EY668" s="684"/>
      <c r="EZ668" s="684"/>
      <c r="FA668" s="684"/>
      <c r="FB668" s="684"/>
      <c r="FC668" s="684"/>
      <c r="FD668" s="684"/>
      <c r="FE668" s="684"/>
      <c r="FF668" s="684"/>
      <c r="FG668" s="684"/>
      <c r="FH668" s="684"/>
      <c r="FI668" s="684"/>
      <c r="FJ668" s="684"/>
      <c r="FK668" s="684"/>
      <c r="FL668" s="684"/>
      <c r="FM668" s="684"/>
      <c r="FN668" s="684"/>
      <c r="FO668" s="684"/>
      <c r="FP668" s="684"/>
      <c r="FQ668" s="684"/>
      <c r="FR668" s="684"/>
      <c r="FS668" s="684"/>
      <c r="FT668" s="684"/>
      <c r="FU668" s="684"/>
      <c r="FV668" s="684"/>
      <c r="FW668" s="684"/>
      <c r="FX668" s="684"/>
      <c r="FY668" s="684"/>
      <c r="FZ668" s="684"/>
      <c r="GA668" s="684"/>
      <c r="GB668" s="684"/>
      <c r="GC668" s="684"/>
      <c r="GD668" s="684"/>
      <c r="GE668" s="684"/>
      <c r="GF668" s="684"/>
      <c r="GG668" s="684"/>
      <c r="GH668" s="684"/>
      <c r="GI668" s="684"/>
      <c r="GJ668" s="684"/>
      <c r="GK668" s="684"/>
      <c r="GL668" s="684"/>
      <c r="GM668" s="684"/>
      <c r="GN668" s="684"/>
      <c r="GO668" s="684"/>
      <c r="GP668" s="684"/>
      <c r="GQ668" s="684"/>
      <c r="GR668" s="684"/>
      <c r="GS668" s="684"/>
      <c r="GT668" s="684"/>
      <c r="GU668" s="684"/>
      <c r="GV668" s="684"/>
      <c r="GW668" s="684"/>
      <c r="GX668" s="684"/>
      <c r="GY668" s="684"/>
      <c r="GZ668" s="684"/>
      <c r="HA668" s="684"/>
      <c r="HB668" s="684"/>
      <c r="HC668" s="684"/>
      <c r="HD668" s="684"/>
      <c r="HE668" s="684"/>
      <c r="HF668" s="684"/>
      <c r="HG668" s="684"/>
      <c r="HH668" s="684"/>
      <c r="HI668" s="684"/>
      <c r="HJ668" s="684"/>
      <c r="HK668" s="684"/>
      <c r="HL668" s="684"/>
      <c r="HM668" s="684"/>
      <c r="HN668" s="684"/>
      <c r="HO668" s="684"/>
      <c r="HP668" s="684"/>
      <c r="HQ668" s="684"/>
      <c r="HR668" s="684"/>
      <c r="HS668" s="684"/>
      <c r="HT668" s="684"/>
    </row>
    <row r="669" spans="1:253">
      <c r="A669" s="707" t="s">
        <v>2963</v>
      </c>
      <c r="B669" s="721" t="s">
        <v>2964</v>
      </c>
      <c r="C669" s="580">
        <v>185</v>
      </c>
      <c r="D669" s="599"/>
      <c r="E669" s="600"/>
      <c r="F669" s="684"/>
      <c r="G669" s="684"/>
      <c r="H669" s="684"/>
      <c r="I669" s="684"/>
      <c r="J669" s="684"/>
      <c r="K669" s="684"/>
      <c r="L669" s="684"/>
      <c r="M669" s="684"/>
      <c r="N669" s="684"/>
      <c r="O669" s="684"/>
      <c r="P669" s="684"/>
      <c r="Q669" s="684"/>
      <c r="R669" s="684"/>
      <c r="S669" s="684"/>
      <c r="T669" s="684"/>
      <c r="U669" s="684"/>
      <c r="V669" s="684"/>
      <c r="W669" s="684"/>
      <c r="X669" s="684"/>
      <c r="Y669" s="684"/>
      <c r="Z669" s="684"/>
      <c r="AA669" s="684"/>
      <c r="AB669" s="684"/>
      <c r="AC669" s="684"/>
      <c r="AD669" s="684"/>
      <c r="AE669" s="684"/>
      <c r="AF669" s="684"/>
      <c r="AG669" s="684"/>
      <c r="AH669" s="684"/>
      <c r="AI669" s="684"/>
      <c r="AJ669" s="684"/>
      <c r="AK669" s="684"/>
      <c r="AL669" s="684"/>
      <c r="AM669" s="684"/>
      <c r="AN669" s="684"/>
      <c r="AO669" s="684"/>
      <c r="AP669" s="684"/>
      <c r="AQ669" s="684"/>
      <c r="AR669" s="684"/>
      <c r="AS669" s="684"/>
      <c r="AT669" s="684"/>
      <c r="AU669" s="684"/>
      <c r="AV669" s="684"/>
      <c r="AW669" s="684"/>
      <c r="AX669" s="684"/>
      <c r="AY669" s="684"/>
      <c r="AZ669" s="684"/>
      <c r="BA669" s="684"/>
      <c r="BB669" s="684"/>
      <c r="BC669" s="684"/>
      <c r="BD669" s="684"/>
      <c r="BE669" s="684"/>
      <c r="BF669" s="684"/>
      <c r="BG669" s="684"/>
      <c r="BH669" s="684"/>
      <c r="BI669" s="684"/>
      <c r="BJ669" s="684"/>
      <c r="BK669" s="684"/>
      <c r="BL669" s="684"/>
      <c r="BM669" s="684"/>
      <c r="BN669" s="684"/>
      <c r="BO669" s="684"/>
      <c r="BP669" s="684"/>
      <c r="BQ669" s="684"/>
      <c r="BR669" s="684"/>
      <c r="BS669" s="684"/>
      <c r="BT669" s="684"/>
      <c r="BU669" s="684"/>
      <c r="BV669" s="684"/>
      <c r="BW669" s="684"/>
      <c r="BX669" s="684"/>
      <c r="BY669" s="684"/>
      <c r="BZ669" s="684"/>
      <c r="CA669" s="684"/>
      <c r="CB669" s="684"/>
      <c r="CC669" s="684"/>
      <c r="CD669" s="684"/>
      <c r="CE669" s="684"/>
      <c r="CF669" s="684"/>
      <c r="CG669" s="684"/>
      <c r="CH669" s="684"/>
      <c r="CI669" s="684"/>
      <c r="CJ669" s="684"/>
      <c r="CK669" s="684"/>
      <c r="CL669" s="684"/>
      <c r="CM669" s="684"/>
      <c r="CN669" s="684"/>
      <c r="CO669" s="684"/>
      <c r="CP669" s="684"/>
      <c r="CQ669" s="684"/>
      <c r="CR669" s="684"/>
      <c r="CS669" s="684"/>
      <c r="CT669" s="684"/>
      <c r="CU669" s="684"/>
      <c r="CV669" s="684"/>
      <c r="CW669" s="684"/>
      <c r="CX669" s="684"/>
      <c r="CY669" s="684"/>
      <c r="CZ669" s="684"/>
      <c r="DA669" s="684"/>
      <c r="DB669" s="684"/>
      <c r="DC669" s="684"/>
      <c r="DD669" s="684"/>
      <c r="DE669" s="684"/>
      <c r="DF669" s="684"/>
      <c r="DG669" s="684"/>
      <c r="DH669" s="684"/>
      <c r="DI669" s="684"/>
      <c r="DJ669" s="684"/>
      <c r="DK669" s="684"/>
      <c r="DL669" s="684"/>
      <c r="DM669" s="684"/>
      <c r="DN669" s="684"/>
      <c r="DO669" s="684"/>
      <c r="DP669" s="684"/>
      <c r="DQ669" s="684"/>
      <c r="DR669" s="684"/>
      <c r="DS669" s="684"/>
      <c r="DT669" s="684"/>
      <c r="DU669" s="684"/>
      <c r="DV669" s="684"/>
      <c r="DW669" s="684"/>
      <c r="DX669" s="684"/>
      <c r="DY669" s="684"/>
      <c r="DZ669" s="684"/>
      <c r="EA669" s="684"/>
      <c r="EB669" s="684"/>
      <c r="EC669" s="684"/>
      <c r="ED669" s="684"/>
      <c r="EE669" s="684"/>
      <c r="EF669" s="684"/>
      <c r="EG669" s="684"/>
      <c r="EH669" s="684"/>
      <c r="EI669" s="684"/>
      <c r="EJ669" s="684"/>
      <c r="EK669" s="684"/>
      <c r="EL669" s="684"/>
      <c r="EM669" s="684"/>
      <c r="EN669" s="684"/>
      <c r="EO669" s="684"/>
      <c r="EP669" s="684"/>
      <c r="EQ669" s="684"/>
      <c r="ER669" s="684"/>
      <c r="ES669" s="684"/>
      <c r="ET669" s="684"/>
      <c r="EU669" s="684"/>
      <c r="EV669" s="684"/>
      <c r="EW669" s="684"/>
      <c r="EX669" s="684"/>
      <c r="EY669" s="684"/>
      <c r="EZ669" s="684"/>
      <c r="FA669" s="684"/>
      <c r="FB669" s="684"/>
      <c r="FC669" s="684"/>
      <c r="FD669" s="684"/>
      <c r="FE669" s="684"/>
      <c r="FF669" s="684"/>
      <c r="FG669" s="684"/>
      <c r="FH669" s="684"/>
      <c r="FI669" s="684"/>
      <c r="FJ669" s="684"/>
      <c r="FK669" s="684"/>
      <c r="FL669" s="684"/>
      <c r="FM669" s="684"/>
      <c r="FN669" s="684"/>
      <c r="FO669" s="684"/>
      <c r="FP669" s="684"/>
      <c r="FQ669" s="684"/>
      <c r="FR669" s="684"/>
      <c r="FS669" s="684"/>
      <c r="FT669" s="684"/>
      <c r="FU669" s="684"/>
      <c r="FV669" s="684"/>
      <c r="FW669" s="684"/>
      <c r="FX669" s="684"/>
      <c r="FY669" s="684"/>
      <c r="FZ669" s="684"/>
      <c r="GA669" s="684"/>
      <c r="GB669" s="684"/>
      <c r="GC669" s="684"/>
      <c r="GD669" s="684"/>
      <c r="GE669" s="684"/>
      <c r="GF669" s="684"/>
      <c r="GG669" s="684"/>
      <c r="GH669" s="684"/>
      <c r="GI669" s="684"/>
      <c r="GJ669" s="684"/>
      <c r="GK669" s="684"/>
      <c r="GL669" s="684"/>
      <c r="GM669" s="684"/>
      <c r="GN669" s="684"/>
      <c r="GO669" s="684"/>
      <c r="GP669" s="684"/>
      <c r="GQ669" s="684"/>
      <c r="GR669" s="684"/>
      <c r="GS669" s="684"/>
      <c r="GT669" s="684"/>
      <c r="GU669" s="684"/>
      <c r="GV669" s="684"/>
      <c r="GW669" s="684"/>
      <c r="GX669" s="684"/>
      <c r="GY669" s="684"/>
      <c r="GZ669" s="684"/>
      <c r="HA669" s="684"/>
      <c r="HB669" s="684"/>
      <c r="HC669" s="684"/>
      <c r="HD669" s="684"/>
      <c r="HE669" s="684"/>
      <c r="HF669" s="684"/>
      <c r="HG669" s="684"/>
      <c r="HH669" s="684"/>
      <c r="HI669" s="684"/>
      <c r="HJ669" s="684"/>
      <c r="HK669" s="684"/>
      <c r="HL669" s="684"/>
      <c r="HM669" s="684"/>
      <c r="HN669" s="684"/>
      <c r="HO669" s="684"/>
      <c r="HP669" s="684"/>
      <c r="HQ669" s="684"/>
      <c r="HR669" s="684"/>
      <c r="HS669" s="684"/>
      <c r="HT669" s="684"/>
    </row>
    <row r="670" spans="1:253" ht="30.75" thickBot="1">
      <c r="A670" s="707" t="s">
        <v>2965</v>
      </c>
      <c r="B670" s="560" t="s">
        <v>2966</v>
      </c>
      <c r="C670" s="580">
        <v>185</v>
      </c>
      <c r="D670" s="599"/>
      <c r="E670" s="600"/>
      <c r="F670" s="722"/>
      <c r="G670" s="722"/>
      <c r="H670" s="722"/>
      <c r="I670" s="722"/>
      <c r="J670" s="722"/>
      <c r="K670" s="722"/>
      <c r="L670" s="722"/>
      <c r="M670" s="722"/>
      <c r="N670" s="722"/>
      <c r="O670" s="722"/>
      <c r="P670" s="722"/>
      <c r="Q670" s="722"/>
      <c r="R670" s="722"/>
      <c r="S670" s="722"/>
      <c r="T670" s="722"/>
      <c r="U670" s="722"/>
      <c r="V670" s="722"/>
      <c r="W670" s="722"/>
      <c r="X670" s="722"/>
      <c r="Y670" s="722"/>
      <c r="Z670" s="722"/>
      <c r="AA670" s="722"/>
      <c r="AB670" s="722"/>
      <c r="AC670" s="722"/>
      <c r="AD670" s="722"/>
      <c r="AE670" s="722"/>
      <c r="AF670" s="722"/>
      <c r="AG670" s="722"/>
      <c r="AH670" s="722"/>
      <c r="AI670" s="722"/>
      <c r="AJ670" s="722"/>
      <c r="AK670" s="722"/>
      <c r="AL670" s="722"/>
      <c r="AM670" s="722"/>
      <c r="AN670" s="722"/>
      <c r="AO670" s="722"/>
      <c r="AP670" s="722"/>
      <c r="AQ670" s="722"/>
      <c r="AR670" s="722"/>
      <c r="AS670" s="722"/>
      <c r="AT670" s="722"/>
      <c r="AU670" s="722"/>
      <c r="AV670" s="722"/>
      <c r="AW670" s="722"/>
      <c r="AX670" s="722"/>
      <c r="AY670" s="722"/>
      <c r="AZ670" s="722"/>
      <c r="BA670" s="722"/>
      <c r="BB670" s="722"/>
      <c r="BC670" s="722"/>
      <c r="BD670" s="722"/>
      <c r="BE670" s="722"/>
      <c r="BF670" s="722"/>
      <c r="BG670" s="722"/>
      <c r="BH670" s="722"/>
      <c r="BI670" s="722"/>
      <c r="BJ670" s="722"/>
      <c r="BK670" s="722"/>
      <c r="BL670" s="722"/>
      <c r="BM670" s="722"/>
      <c r="BN670" s="722"/>
      <c r="BO670" s="722"/>
      <c r="BP670" s="722"/>
      <c r="BQ670" s="722"/>
      <c r="BR670" s="722"/>
      <c r="BS670" s="722"/>
      <c r="BT670" s="722"/>
      <c r="BU670" s="722"/>
      <c r="BV670" s="722"/>
      <c r="BW670" s="722"/>
      <c r="BX670" s="722"/>
      <c r="BY670" s="722"/>
      <c r="BZ670" s="722"/>
      <c r="CA670" s="722"/>
      <c r="CB670" s="722"/>
      <c r="CC670" s="722"/>
      <c r="CD670" s="722"/>
      <c r="CE670" s="722"/>
      <c r="CF670" s="722"/>
      <c r="CG670" s="722"/>
      <c r="CH670" s="722"/>
      <c r="CI670" s="722"/>
      <c r="CJ670" s="722"/>
      <c r="CK670" s="722"/>
      <c r="CL670" s="722"/>
      <c r="CM670" s="722"/>
      <c r="CN670" s="722"/>
      <c r="CO670" s="722"/>
      <c r="CP670" s="722"/>
      <c r="CQ670" s="722"/>
      <c r="CR670" s="722"/>
      <c r="CS670" s="722"/>
      <c r="CT670" s="722"/>
      <c r="CU670" s="722"/>
      <c r="CV670" s="722"/>
      <c r="CW670" s="722"/>
      <c r="CX670" s="722"/>
      <c r="CY670" s="722"/>
      <c r="CZ670" s="722"/>
      <c r="DA670" s="722"/>
      <c r="DB670" s="722"/>
      <c r="DC670" s="722"/>
      <c r="DD670" s="722"/>
      <c r="DE670" s="722"/>
      <c r="DF670" s="722"/>
      <c r="DG670" s="722"/>
      <c r="DH670" s="722"/>
      <c r="DI670" s="722"/>
      <c r="DJ670" s="722"/>
      <c r="DK670" s="722"/>
      <c r="DL670" s="722"/>
      <c r="DM670" s="722"/>
      <c r="DN670" s="722"/>
      <c r="DO670" s="722"/>
      <c r="DP670" s="722"/>
      <c r="DQ670" s="722"/>
      <c r="DR670" s="722"/>
      <c r="DS670" s="722"/>
      <c r="DT670" s="722"/>
      <c r="DU670" s="722"/>
      <c r="DV670" s="722"/>
      <c r="DW670" s="722"/>
      <c r="DX670" s="722"/>
      <c r="DY670" s="722"/>
      <c r="DZ670" s="722"/>
      <c r="EA670" s="722"/>
      <c r="EB670" s="722"/>
      <c r="EC670" s="722"/>
      <c r="ED670" s="722"/>
      <c r="EE670" s="722"/>
      <c r="EF670" s="722"/>
      <c r="EG670" s="722"/>
      <c r="EH670" s="722"/>
      <c r="EI670" s="722"/>
      <c r="EJ670" s="722"/>
      <c r="EK670" s="722"/>
      <c r="EL670" s="722"/>
      <c r="EM670" s="722"/>
      <c r="EN670" s="722"/>
      <c r="EO670" s="722"/>
      <c r="EP670" s="722"/>
      <c r="EQ670" s="722"/>
      <c r="ER670" s="722"/>
      <c r="ES670" s="722"/>
      <c r="ET670" s="722"/>
      <c r="EU670" s="722"/>
      <c r="EV670" s="722"/>
      <c r="EW670" s="722"/>
      <c r="EX670" s="722"/>
      <c r="EY670" s="722"/>
      <c r="EZ670" s="722"/>
      <c r="FA670" s="722"/>
      <c r="FB670" s="722"/>
      <c r="FC670" s="722"/>
      <c r="FD670" s="722"/>
      <c r="FE670" s="722"/>
      <c r="FF670" s="722"/>
      <c r="FG670" s="722"/>
      <c r="FH670" s="722"/>
      <c r="FI670" s="722"/>
      <c r="FJ670" s="722"/>
      <c r="FK670" s="722"/>
      <c r="FL670" s="722"/>
      <c r="FM670" s="722"/>
      <c r="FN670" s="722"/>
      <c r="FO670" s="722"/>
      <c r="FP670" s="722"/>
      <c r="FQ670" s="722"/>
      <c r="FR670" s="722"/>
      <c r="FS670" s="722"/>
      <c r="FT670" s="722"/>
      <c r="FU670" s="722"/>
      <c r="FV670" s="722"/>
      <c r="FW670" s="722"/>
      <c r="FX670" s="722"/>
      <c r="FY670" s="722"/>
      <c r="FZ670" s="722"/>
      <c r="GA670" s="722"/>
      <c r="GB670" s="722"/>
      <c r="GC670" s="722"/>
      <c r="GD670" s="722"/>
      <c r="GE670" s="722"/>
      <c r="GF670" s="722"/>
      <c r="GG670" s="722"/>
      <c r="GH670" s="722"/>
      <c r="GI670" s="722"/>
      <c r="GJ670" s="722"/>
      <c r="GK670" s="722"/>
      <c r="GL670" s="722"/>
      <c r="GM670" s="722"/>
      <c r="GN670" s="722"/>
      <c r="GO670" s="722"/>
      <c r="GP670" s="722"/>
      <c r="GQ670" s="722"/>
      <c r="GR670" s="722"/>
      <c r="GS670" s="722"/>
      <c r="GT670" s="722"/>
      <c r="GU670" s="722"/>
      <c r="GV670" s="722"/>
      <c r="GW670" s="722"/>
      <c r="GX670" s="722"/>
      <c r="GY670" s="722"/>
      <c r="GZ670" s="722"/>
      <c r="HA670" s="722"/>
      <c r="HB670" s="722"/>
      <c r="HC670" s="722"/>
      <c r="HD670" s="722"/>
      <c r="HE670" s="722"/>
      <c r="HF670" s="722"/>
      <c r="HG670" s="722"/>
      <c r="HH670" s="722"/>
      <c r="HI670" s="722"/>
      <c r="HJ670" s="722"/>
      <c r="HK670" s="722"/>
      <c r="HL670" s="722"/>
      <c r="HM670" s="722"/>
      <c r="HN670" s="722"/>
      <c r="HO670" s="722"/>
      <c r="HP670" s="722"/>
      <c r="HQ670" s="722"/>
      <c r="HR670" s="722"/>
      <c r="HS670" s="722"/>
      <c r="HT670" s="722"/>
      <c r="HU670" s="723"/>
      <c r="HV670" s="723"/>
      <c r="HW670" s="723"/>
      <c r="HX670" s="723"/>
      <c r="HY670" s="723"/>
      <c r="HZ670" s="723"/>
      <c r="IA670" s="723"/>
      <c r="IB670" s="723"/>
      <c r="IC670" s="723"/>
      <c r="ID670" s="723"/>
      <c r="IE670" s="723"/>
      <c r="IF670" s="723"/>
      <c r="IG670" s="723"/>
      <c r="IH670" s="723"/>
      <c r="II670" s="723"/>
      <c r="IJ670" s="723"/>
      <c r="IK670" s="723"/>
      <c r="IL670" s="723"/>
      <c r="IM670" s="723"/>
      <c r="IN670" s="723"/>
      <c r="IO670" s="723"/>
      <c r="IP670" s="723"/>
      <c r="IQ670" s="723"/>
      <c r="IR670" s="723"/>
      <c r="IS670" s="723"/>
    </row>
    <row r="671" spans="1:253" ht="15.75" thickBot="1">
      <c r="A671" s="724"/>
      <c r="B671" s="568" t="s">
        <v>1759</v>
      </c>
      <c r="C671" s="725"/>
      <c r="D671" s="570"/>
      <c r="E671" s="571"/>
      <c r="F671" s="684"/>
      <c r="G671" s="684"/>
      <c r="H671" s="684"/>
      <c r="I671" s="684"/>
      <c r="J671" s="684"/>
      <c r="K671" s="684"/>
      <c r="L671" s="684"/>
      <c r="M671" s="684"/>
      <c r="N671" s="684"/>
      <c r="O671" s="684"/>
      <c r="P671" s="684"/>
      <c r="Q671" s="684"/>
      <c r="R671" s="684"/>
      <c r="S671" s="684"/>
      <c r="T671" s="684"/>
      <c r="U671" s="684"/>
      <c r="V671" s="684"/>
      <c r="W671" s="684"/>
      <c r="X671" s="684"/>
      <c r="Y671" s="684"/>
      <c r="Z671" s="684"/>
      <c r="AA671" s="684"/>
      <c r="AB671" s="684"/>
      <c r="AC671" s="684"/>
      <c r="AD671" s="684"/>
      <c r="AE671" s="684"/>
      <c r="AF671" s="684"/>
      <c r="AG671" s="684"/>
      <c r="AH671" s="684"/>
      <c r="AI671" s="684"/>
      <c r="AJ671" s="684"/>
      <c r="AK671" s="684"/>
      <c r="AL671" s="684"/>
      <c r="AM671" s="684"/>
      <c r="AN671" s="684"/>
      <c r="AO671" s="684"/>
      <c r="AP671" s="684"/>
      <c r="AQ671" s="684"/>
      <c r="AR671" s="684"/>
      <c r="AS671" s="684"/>
      <c r="AT671" s="684"/>
      <c r="AU671" s="684"/>
      <c r="AV671" s="684"/>
      <c r="AW671" s="684"/>
      <c r="AX671" s="684"/>
      <c r="AY671" s="684"/>
      <c r="AZ671" s="684"/>
      <c r="BA671" s="684"/>
      <c r="BB671" s="684"/>
      <c r="BC671" s="684"/>
      <c r="BD671" s="684"/>
      <c r="BE671" s="684"/>
      <c r="BF671" s="684"/>
      <c r="BG671" s="684"/>
      <c r="BH671" s="684"/>
      <c r="BI671" s="684"/>
      <c r="BJ671" s="684"/>
      <c r="BK671" s="684"/>
      <c r="BL671" s="684"/>
      <c r="BM671" s="684"/>
      <c r="BN671" s="684"/>
      <c r="BO671" s="684"/>
      <c r="BP671" s="684"/>
      <c r="BQ671" s="684"/>
      <c r="BR671" s="684"/>
      <c r="BS671" s="684"/>
      <c r="BT671" s="684"/>
      <c r="BU671" s="684"/>
      <c r="BV671" s="684"/>
      <c r="BW671" s="684"/>
      <c r="BX671" s="684"/>
      <c r="BY671" s="684"/>
      <c r="BZ671" s="684"/>
      <c r="CA671" s="684"/>
      <c r="CB671" s="684"/>
      <c r="CC671" s="684"/>
      <c r="CD671" s="684"/>
      <c r="CE671" s="684"/>
      <c r="CF671" s="684"/>
      <c r="CG671" s="684"/>
      <c r="CH671" s="684"/>
      <c r="CI671" s="684"/>
      <c r="CJ671" s="684"/>
      <c r="CK671" s="684"/>
      <c r="CL671" s="684"/>
      <c r="CM671" s="684"/>
      <c r="CN671" s="684"/>
      <c r="CO671" s="684"/>
      <c r="CP671" s="684"/>
      <c r="CQ671" s="684"/>
      <c r="CR671" s="684"/>
      <c r="CS671" s="684"/>
      <c r="CT671" s="684"/>
      <c r="CU671" s="684"/>
      <c r="CV671" s="684"/>
      <c r="CW671" s="684"/>
      <c r="CX671" s="684"/>
      <c r="CY671" s="684"/>
      <c r="CZ671" s="684"/>
      <c r="DA671" s="684"/>
      <c r="DB671" s="684"/>
      <c r="DC671" s="684"/>
      <c r="DD671" s="684"/>
      <c r="DE671" s="684"/>
      <c r="DF671" s="684"/>
      <c r="DG671" s="684"/>
      <c r="DH671" s="684"/>
      <c r="DI671" s="684"/>
      <c r="DJ671" s="684"/>
      <c r="DK671" s="684"/>
      <c r="DL671" s="684"/>
      <c r="DM671" s="684"/>
      <c r="DN671" s="684"/>
      <c r="DO671" s="684"/>
      <c r="DP671" s="684"/>
      <c r="DQ671" s="684"/>
      <c r="DR671" s="684"/>
      <c r="DS671" s="684"/>
      <c r="DT671" s="684"/>
      <c r="DU671" s="684"/>
      <c r="DV671" s="684"/>
      <c r="DW671" s="684"/>
      <c r="DX671" s="684"/>
      <c r="DY671" s="684"/>
      <c r="DZ671" s="684"/>
      <c r="EA671" s="684"/>
      <c r="EB671" s="684"/>
      <c r="EC671" s="684"/>
      <c r="ED671" s="684"/>
      <c r="EE671" s="684"/>
      <c r="EF671" s="684"/>
      <c r="EG671" s="684"/>
      <c r="EH671" s="684"/>
      <c r="EI671" s="684"/>
      <c r="EJ671" s="684"/>
      <c r="EK671" s="684"/>
      <c r="EL671" s="684"/>
      <c r="EM671" s="684"/>
      <c r="EN671" s="684"/>
      <c r="EO671" s="684"/>
      <c r="EP671" s="684"/>
      <c r="EQ671" s="684"/>
      <c r="ER671" s="684"/>
      <c r="ES671" s="684"/>
      <c r="ET671" s="684"/>
      <c r="EU671" s="684"/>
      <c r="EV671" s="684"/>
      <c r="EW671" s="684"/>
      <c r="EX671" s="684"/>
      <c r="EY671" s="684"/>
      <c r="EZ671" s="684"/>
      <c r="FA671" s="684"/>
      <c r="FB671" s="684"/>
      <c r="FC671" s="684"/>
      <c r="FD671" s="684"/>
      <c r="FE671" s="684"/>
      <c r="FF671" s="684"/>
      <c r="FG671" s="684"/>
      <c r="FH671" s="684"/>
      <c r="FI671" s="684"/>
      <c r="FJ671" s="684"/>
      <c r="FK671" s="684"/>
      <c r="FL671" s="684"/>
      <c r="FM671" s="684"/>
      <c r="FN671" s="684"/>
      <c r="FO671" s="684"/>
      <c r="FP671" s="684"/>
      <c r="FQ671" s="684"/>
      <c r="FR671" s="684"/>
      <c r="FS671" s="684"/>
      <c r="FT671" s="684"/>
      <c r="FU671" s="684"/>
      <c r="FV671" s="684"/>
      <c r="FW671" s="684"/>
      <c r="FX671" s="684"/>
      <c r="FY671" s="684"/>
      <c r="FZ671" s="684"/>
      <c r="GA671" s="684"/>
      <c r="GB671" s="684"/>
      <c r="GC671" s="684"/>
      <c r="GD671" s="684"/>
      <c r="GE671" s="684"/>
      <c r="GF671" s="684"/>
      <c r="GG671" s="684"/>
      <c r="GH671" s="684"/>
      <c r="GI671" s="684"/>
      <c r="GJ671" s="684"/>
      <c r="GK671" s="684"/>
      <c r="GL671" s="684"/>
      <c r="GM671" s="684"/>
      <c r="GN671" s="684"/>
      <c r="GO671" s="684"/>
      <c r="GP671" s="684"/>
      <c r="GQ671" s="684"/>
      <c r="GR671" s="684"/>
      <c r="GS671" s="684"/>
      <c r="GT671" s="684"/>
      <c r="GU671" s="684"/>
      <c r="GV671" s="684"/>
      <c r="GW671" s="684"/>
      <c r="GX671" s="684"/>
      <c r="GY671" s="684"/>
      <c r="GZ671" s="684"/>
      <c r="HA671" s="684"/>
      <c r="HB671" s="684"/>
      <c r="HC671" s="684"/>
      <c r="HD671" s="684"/>
      <c r="HE671" s="684"/>
      <c r="HF671" s="684"/>
      <c r="HG671" s="684"/>
      <c r="HH671" s="684"/>
      <c r="HI671" s="684"/>
      <c r="HJ671" s="684"/>
      <c r="HK671" s="684"/>
      <c r="HL671" s="684"/>
      <c r="HM671" s="684"/>
      <c r="HN671" s="684"/>
      <c r="HO671" s="684"/>
      <c r="HP671" s="684"/>
      <c r="HQ671" s="684"/>
      <c r="HR671" s="684"/>
      <c r="HS671" s="684"/>
      <c r="HT671" s="684"/>
    </row>
    <row r="672" spans="1:253" ht="19.5" thickBot="1">
      <c r="A672" s="726" t="s">
        <v>2967</v>
      </c>
      <c r="B672" s="594" t="s">
        <v>2968</v>
      </c>
      <c r="C672" s="605">
        <v>176.4</v>
      </c>
      <c r="D672" s="574"/>
      <c r="E672" s="575"/>
      <c r="F672" s="727"/>
      <c r="G672" s="728"/>
      <c r="H672" s="684"/>
      <c r="I672" s="684"/>
      <c r="J672" s="684"/>
      <c r="K672" s="684"/>
      <c r="L672" s="684"/>
      <c r="M672" s="684"/>
      <c r="N672" s="684"/>
      <c r="O672" s="684"/>
      <c r="P672" s="684"/>
      <c r="Q672" s="684"/>
      <c r="R672" s="684"/>
      <c r="S672" s="684"/>
      <c r="T672" s="684"/>
      <c r="U672" s="684"/>
      <c r="V672" s="684"/>
      <c r="W672" s="684"/>
      <c r="X672" s="684"/>
      <c r="Y672" s="684"/>
      <c r="Z672" s="684"/>
      <c r="AA672" s="684"/>
      <c r="AB672" s="684"/>
      <c r="AC672" s="684"/>
      <c r="AD672" s="684"/>
      <c r="AE672" s="684"/>
      <c r="AF672" s="684"/>
      <c r="AG672" s="684"/>
      <c r="AH672" s="684"/>
      <c r="AI672" s="684"/>
      <c r="AJ672" s="684"/>
      <c r="AK672" s="684"/>
      <c r="AL672" s="684"/>
      <c r="AM672" s="684"/>
      <c r="AN672" s="684"/>
      <c r="AO672" s="684"/>
      <c r="AP672" s="684"/>
      <c r="AQ672" s="684"/>
      <c r="AR672" s="684"/>
      <c r="AS672" s="684"/>
      <c r="AT672" s="684"/>
      <c r="AU672" s="684"/>
      <c r="AV672" s="684"/>
      <c r="AW672" s="684"/>
      <c r="AX672" s="684"/>
      <c r="AY672" s="684"/>
      <c r="AZ672" s="684"/>
      <c r="BA672" s="684"/>
      <c r="BB672" s="684"/>
      <c r="BC672" s="684"/>
      <c r="BD672" s="684"/>
      <c r="BE672" s="684"/>
      <c r="BF672" s="684"/>
      <c r="BG672" s="684"/>
      <c r="BH672" s="684"/>
      <c r="BI672" s="684"/>
      <c r="BJ672" s="684"/>
      <c r="BK672" s="684"/>
      <c r="BL672" s="684"/>
      <c r="BM672" s="684"/>
      <c r="BN672" s="684"/>
      <c r="BO672" s="684"/>
      <c r="BP672" s="684"/>
      <c r="BQ672" s="684"/>
      <c r="BR672" s="684"/>
      <c r="BS672" s="684"/>
      <c r="BT672" s="684"/>
      <c r="BU672" s="684"/>
      <c r="BV672" s="684"/>
      <c r="BW672" s="684"/>
      <c r="BX672" s="684"/>
      <c r="BY672" s="684"/>
      <c r="BZ672" s="684"/>
      <c r="CA672" s="684"/>
      <c r="CB672" s="684"/>
      <c r="CC672" s="684"/>
      <c r="CD672" s="684"/>
      <c r="CE672" s="684"/>
      <c r="CF672" s="684"/>
      <c r="CG672" s="684"/>
      <c r="CH672" s="684"/>
      <c r="CI672" s="684"/>
      <c r="CJ672" s="684"/>
      <c r="CK672" s="684"/>
      <c r="CL672" s="684"/>
      <c r="CM672" s="684"/>
      <c r="CN672" s="684"/>
      <c r="CO672" s="684"/>
      <c r="CP672" s="684"/>
      <c r="CQ672" s="684"/>
      <c r="CR672" s="684"/>
      <c r="CS672" s="684"/>
      <c r="CT672" s="684"/>
      <c r="CU672" s="684"/>
      <c r="CV672" s="684"/>
      <c r="CW672" s="684"/>
      <c r="CX672" s="684"/>
      <c r="CY672" s="684"/>
      <c r="CZ672" s="684"/>
      <c r="DA672" s="684"/>
      <c r="DB672" s="684"/>
      <c r="DC672" s="684"/>
      <c r="DD672" s="684"/>
      <c r="DE672" s="684"/>
      <c r="DF672" s="684"/>
      <c r="DG672" s="684"/>
      <c r="DH672" s="684"/>
      <c r="DI672" s="684"/>
      <c r="DJ672" s="684"/>
      <c r="DK672" s="684"/>
      <c r="DL672" s="684"/>
      <c r="DM672" s="684"/>
      <c r="DN672" s="684"/>
      <c r="DO672" s="684"/>
      <c r="DP672" s="684"/>
      <c r="DQ672" s="684"/>
      <c r="DR672" s="684"/>
      <c r="DS672" s="684"/>
      <c r="DT672" s="684"/>
      <c r="DU672" s="684"/>
      <c r="DV672" s="684"/>
      <c r="DW672" s="684"/>
      <c r="DX672" s="684"/>
      <c r="DY672" s="684"/>
      <c r="DZ672" s="684"/>
      <c r="EA672" s="684"/>
      <c r="EB672" s="684"/>
      <c r="EC672" s="684"/>
      <c r="ED672" s="684"/>
      <c r="EE672" s="684"/>
      <c r="EF672" s="684"/>
      <c r="EG672" s="684"/>
      <c r="EH672" s="684"/>
      <c r="EI672" s="684"/>
      <c r="EJ672" s="684"/>
      <c r="EK672" s="684"/>
      <c r="EL672" s="684"/>
      <c r="EM672" s="684"/>
      <c r="EN672" s="684"/>
      <c r="EO672" s="684"/>
      <c r="EP672" s="684"/>
      <c r="EQ672" s="684"/>
      <c r="ER672" s="684"/>
      <c r="ES672" s="684"/>
      <c r="ET672" s="684"/>
      <c r="EU672" s="684"/>
      <c r="EV672" s="684"/>
      <c r="EW672" s="684"/>
      <c r="EX672" s="684"/>
      <c r="EY672" s="684"/>
      <c r="EZ672" s="684"/>
      <c r="FA672" s="684"/>
      <c r="FB672" s="684"/>
      <c r="FC672" s="684"/>
      <c r="FD672" s="684"/>
      <c r="FE672" s="684"/>
      <c r="FF672" s="684"/>
      <c r="FG672" s="684"/>
      <c r="FH672" s="684"/>
      <c r="FI672" s="684"/>
      <c r="FJ672" s="684"/>
      <c r="FK672" s="684"/>
      <c r="FL672" s="684"/>
      <c r="FM672" s="684"/>
      <c r="FN672" s="684"/>
      <c r="FO672" s="684"/>
      <c r="FP672" s="684"/>
      <c r="FQ672" s="684"/>
      <c r="FR672" s="684"/>
      <c r="FS672" s="684"/>
      <c r="FT672" s="684"/>
      <c r="FU672" s="684"/>
      <c r="FV672" s="684"/>
      <c r="FW672" s="684"/>
      <c r="FX672" s="684"/>
      <c r="FY672" s="684"/>
      <c r="FZ672" s="684"/>
      <c r="GA672" s="684"/>
      <c r="GB672" s="684"/>
      <c r="GC672" s="684"/>
      <c r="GD672" s="684"/>
      <c r="GE672" s="684"/>
      <c r="GF672" s="684"/>
      <c r="GG672" s="684"/>
      <c r="GH672" s="684"/>
      <c r="GI672" s="684"/>
      <c r="GJ672" s="684"/>
      <c r="GK672" s="684"/>
      <c r="GL672" s="684"/>
      <c r="GM672" s="684"/>
      <c r="GN672" s="684"/>
      <c r="GO672" s="684"/>
      <c r="GP672" s="684"/>
      <c r="GQ672" s="684"/>
      <c r="GR672" s="684"/>
      <c r="GS672" s="684"/>
      <c r="GT672" s="684"/>
      <c r="GU672" s="684"/>
      <c r="GV672" s="684"/>
      <c r="GW672" s="684"/>
      <c r="GX672" s="684"/>
      <c r="GY672" s="684"/>
      <c r="GZ672" s="684"/>
      <c r="HA672" s="684"/>
      <c r="HB672" s="684"/>
      <c r="HC672" s="684"/>
      <c r="HD672" s="684"/>
      <c r="HE672" s="684"/>
      <c r="HF672" s="684"/>
      <c r="HG672" s="684"/>
      <c r="HH672" s="684"/>
      <c r="HI672" s="684"/>
      <c r="HJ672" s="684"/>
      <c r="HK672" s="684"/>
      <c r="HL672" s="684"/>
      <c r="HM672" s="684"/>
      <c r="HN672" s="684"/>
      <c r="HO672" s="684"/>
      <c r="HP672" s="684"/>
      <c r="HQ672" s="684"/>
      <c r="HR672" s="684"/>
      <c r="HS672" s="684"/>
      <c r="HT672" s="684"/>
    </row>
    <row r="673" spans="1:228" ht="30" thickBot="1">
      <c r="A673" s="687" t="s">
        <v>2969</v>
      </c>
      <c r="B673" s="729" t="s">
        <v>2970</v>
      </c>
      <c r="C673" s="689"/>
      <c r="D673" s="690"/>
      <c r="E673" s="691"/>
      <c r="F673" s="684"/>
      <c r="G673" s="684"/>
      <c r="H673" s="684"/>
      <c r="I673" s="684"/>
      <c r="J673" s="684"/>
      <c r="K673" s="684"/>
      <c r="L673" s="684"/>
      <c r="M673" s="684"/>
      <c r="N673" s="684"/>
      <c r="O673" s="684"/>
      <c r="P673" s="684"/>
      <c r="Q673" s="684"/>
      <c r="R673" s="684"/>
      <c r="S673" s="684"/>
      <c r="T673" s="684"/>
      <c r="U673" s="684"/>
      <c r="V673" s="684"/>
      <c r="W673" s="684"/>
      <c r="X673" s="684"/>
      <c r="Y673" s="684"/>
      <c r="Z673" s="684"/>
      <c r="AA673" s="684"/>
      <c r="AB673" s="684"/>
      <c r="AC673" s="684"/>
      <c r="AD673" s="684"/>
      <c r="AE673" s="684"/>
      <c r="AF673" s="684"/>
      <c r="AG673" s="684"/>
      <c r="AH673" s="684"/>
      <c r="AI673" s="684"/>
      <c r="AJ673" s="684"/>
      <c r="AK673" s="684"/>
      <c r="AL673" s="684"/>
      <c r="AM673" s="684"/>
      <c r="AN673" s="684"/>
      <c r="AO673" s="684"/>
      <c r="AP673" s="684"/>
      <c r="AQ673" s="684"/>
      <c r="AR673" s="684"/>
      <c r="AS673" s="684"/>
      <c r="AT673" s="684"/>
      <c r="AU673" s="684"/>
      <c r="AV673" s="684"/>
      <c r="AW673" s="684"/>
      <c r="AX673" s="684"/>
      <c r="AY673" s="684"/>
      <c r="AZ673" s="684"/>
      <c r="BA673" s="684"/>
      <c r="BB673" s="684"/>
      <c r="BC673" s="684"/>
      <c r="BD673" s="684"/>
      <c r="BE673" s="684"/>
      <c r="BF673" s="684"/>
      <c r="BG673" s="684"/>
      <c r="BH673" s="684"/>
      <c r="BI673" s="684"/>
      <c r="BJ673" s="684"/>
      <c r="BK673" s="684"/>
      <c r="BL673" s="684"/>
      <c r="BM673" s="684"/>
      <c r="BN673" s="684"/>
      <c r="BO673" s="684"/>
      <c r="BP673" s="684"/>
      <c r="BQ673" s="684"/>
      <c r="BR673" s="684"/>
      <c r="BS673" s="684"/>
      <c r="BT673" s="684"/>
      <c r="BU673" s="684"/>
      <c r="BV673" s="684"/>
      <c r="BW673" s="684"/>
      <c r="BX673" s="684"/>
      <c r="BY673" s="684"/>
      <c r="BZ673" s="684"/>
      <c r="CA673" s="684"/>
      <c r="CB673" s="684"/>
      <c r="CC673" s="684"/>
      <c r="CD673" s="684"/>
      <c r="CE673" s="684"/>
      <c r="CF673" s="684"/>
      <c r="CG673" s="684"/>
      <c r="CH673" s="684"/>
      <c r="CI673" s="684"/>
      <c r="CJ673" s="684"/>
      <c r="CK673" s="684"/>
      <c r="CL673" s="684"/>
      <c r="CM673" s="684"/>
      <c r="CN673" s="684"/>
      <c r="CO673" s="684"/>
      <c r="CP673" s="684"/>
      <c r="CQ673" s="684"/>
      <c r="CR673" s="684"/>
      <c r="CS673" s="684"/>
      <c r="CT673" s="684"/>
      <c r="CU673" s="684"/>
      <c r="CV673" s="684"/>
      <c r="CW673" s="684"/>
      <c r="CX673" s="684"/>
      <c r="CY673" s="684"/>
      <c r="CZ673" s="684"/>
      <c r="DA673" s="684"/>
      <c r="DB673" s="684"/>
      <c r="DC673" s="684"/>
      <c r="DD673" s="684"/>
      <c r="DE673" s="684"/>
      <c r="DF673" s="684"/>
      <c r="DG673" s="684"/>
      <c r="DH673" s="684"/>
      <c r="DI673" s="684"/>
      <c r="DJ673" s="684"/>
      <c r="DK673" s="684"/>
      <c r="DL673" s="684"/>
      <c r="DM673" s="684"/>
      <c r="DN673" s="684"/>
      <c r="DO673" s="684"/>
      <c r="DP673" s="684"/>
      <c r="DQ673" s="684"/>
      <c r="DR673" s="684"/>
      <c r="DS673" s="684"/>
      <c r="DT673" s="684"/>
      <c r="DU673" s="684"/>
      <c r="DV673" s="684"/>
      <c r="DW673" s="684"/>
      <c r="DX673" s="684"/>
      <c r="DY673" s="684"/>
      <c r="DZ673" s="684"/>
      <c r="EA673" s="684"/>
      <c r="EB673" s="684"/>
      <c r="EC673" s="684"/>
      <c r="ED673" s="684"/>
      <c r="EE673" s="684"/>
      <c r="EF673" s="684"/>
      <c r="EG673" s="684"/>
      <c r="EH673" s="684"/>
      <c r="EI673" s="684"/>
      <c r="EJ673" s="684"/>
      <c r="EK673" s="684"/>
      <c r="EL673" s="684"/>
      <c r="EM673" s="684"/>
      <c r="EN673" s="684"/>
      <c r="EO673" s="684"/>
      <c r="EP673" s="684"/>
      <c r="EQ673" s="684"/>
      <c r="ER673" s="684"/>
      <c r="ES673" s="684"/>
      <c r="ET673" s="684"/>
      <c r="EU673" s="684"/>
      <c r="EV673" s="684"/>
      <c r="EW673" s="684"/>
      <c r="EX673" s="684"/>
      <c r="EY673" s="684"/>
      <c r="EZ673" s="684"/>
      <c r="FA673" s="684"/>
      <c r="FB673" s="684"/>
      <c r="FC673" s="684"/>
      <c r="FD673" s="684"/>
      <c r="FE673" s="684"/>
      <c r="FF673" s="684"/>
      <c r="FG673" s="684"/>
      <c r="FH673" s="684"/>
      <c r="FI673" s="684"/>
      <c r="FJ673" s="684"/>
      <c r="FK673" s="684"/>
      <c r="FL673" s="684"/>
      <c r="FM673" s="684"/>
      <c r="FN673" s="684"/>
      <c r="FO673" s="684"/>
      <c r="FP673" s="684"/>
      <c r="FQ673" s="684"/>
      <c r="FR673" s="684"/>
      <c r="FS673" s="684"/>
      <c r="FT673" s="684"/>
      <c r="FU673" s="684"/>
      <c r="FV673" s="684"/>
      <c r="FW673" s="684"/>
      <c r="FX673" s="684"/>
      <c r="FY673" s="684"/>
      <c r="FZ673" s="684"/>
      <c r="GA673" s="684"/>
      <c r="GB673" s="684"/>
      <c r="GC673" s="684"/>
      <c r="GD673" s="684"/>
      <c r="GE673" s="684"/>
      <c r="GF673" s="684"/>
      <c r="GG673" s="684"/>
      <c r="GH673" s="684"/>
      <c r="GI673" s="684"/>
      <c r="GJ673" s="684"/>
      <c r="GK673" s="684"/>
      <c r="GL673" s="684"/>
      <c r="GM673" s="684"/>
      <c r="GN673" s="684"/>
      <c r="GO673" s="684"/>
      <c r="GP673" s="684"/>
      <c r="GQ673" s="684"/>
      <c r="GR673" s="684"/>
      <c r="GS673" s="684"/>
      <c r="GT673" s="684"/>
      <c r="GU673" s="684"/>
      <c r="GV673" s="684"/>
      <c r="GW673" s="684"/>
      <c r="GX673" s="684"/>
      <c r="GY673" s="684"/>
      <c r="GZ673" s="684"/>
      <c r="HA673" s="684"/>
      <c r="HB673" s="684"/>
      <c r="HC673" s="684"/>
      <c r="HD673" s="684"/>
      <c r="HE673" s="684"/>
      <c r="HF673" s="684"/>
      <c r="HG673" s="684"/>
      <c r="HH673" s="684"/>
      <c r="HI673" s="684"/>
      <c r="HJ673" s="684"/>
      <c r="HK673" s="684"/>
      <c r="HL673" s="684"/>
      <c r="HM673" s="684"/>
      <c r="HN673" s="684"/>
      <c r="HO673" s="684"/>
      <c r="HP673" s="684"/>
      <c r="HQ673" s="684"/>
      <c r="HR673" s="684"/>
      <c r="HS673" s="684"/>
      <c r="HT673" s="684"/>
    </row>
    <row r="674" spans="1:228">
      <c r="A674" s="539" t="s">
        <v>2971</v>
      </c>
      <c r="B674" s="540" t="s">
        <v>2972</v>
      </c>
      <c r="C674" s="541">
        <v>219.8</v>
      </c>
      <c r="D674" s="586">
        <v>320.91000000000003</v>
      </c>
      <c r="E674" s="587">
        <v>263.76</v>
      </c>
      <c r="F674" s="684"/>
      <c r="G674" s="684"/>
      <c r="H674" s="684"/>
      <c r="I674" s="684"/>
      <c r="J674" s="684"/>
      <c r="K674" s="684"/>
      <c r="L674" s="684"/>
      <c r="M674" s="684"/>
      <c r="N674" s="684"/>
      <c r="O674" s="684"/>
      <c r="P674" s="684"/>
      <c r="Q674" s="684"/>
      <c r="R674" s="684"/>
      <c r="S674" s="684"/>
      <c r="T674" s="684"/>
      <c r="U674" s="684"/>
      <c r="V674" s="684"/>
      <c r="W674" s="684"/>
      <c r="X674" s="684"/>
      <c r="Y674" s="684"/>
      <c r="Z674" s="684"/>
      <c r="AA674" s="684"/>
      <c r="AB674" s="684"/>
      <c r="AC674" s="684"/>
      <c r="AD674" s="684"/>
      <c r="AE674" s="684"/>
      <c r="AF674" s="684"/>
      <c r="AG674" s="684"/>
      <c r="AH674" s="684"/>
      <c r="AI674" s="684"/>
      <c r="AJ674" s="684"/>
      <c r="AK674" s="684"/>
      <c r="AL674" s="684"/>
      <c r="AM674" s="684"/>
      <c r="AN674" s="684"/>
      <c r="AO674" s="684"/>
      <c r="AP674" s="684"/>
      <c r="AQ674" s="684"/>
      <c r="AR674" s="684"/>
      <c r="AS674" s="684"/>
      <c r="AT674" s="684"/>
      <c r="AU674" s="684"/>
      <c r="AV674" s="684"/>
      <c r="AW674" s="684"/>
      <c r="AX674" s="684"/>
      <c r="AY674" s="684"/>
      <c r="AZ674" s="684"/>
      <c r="BA674" s="684"/>
      <c r="BB674" s="684"/>
      <c r="BC674" s="684"/>
      <c r="BD674" s="684"/>
      <c r="BE674" s="684"/>
      <c r="BF674" s="684"/>
      <c r="BG674" s="684"/>
      <c r="BH674" s="684"/>
      <c r="BI674" s="684"/>
      <c r="BJ674" s="684"/>
      <c r="BK674" s="684"/>
      <c r="BL674" s="684"/>
      <c r="BM674" s="684"/>
      <c r="BN674" s="684"/>
      <c r="BO674" s="684"/>
      <c r="BP674" s="684"/>
      <c r="BQ674" s="684"/>
      <c r="BR674" s="684"/>
      <c r="BS674" s="684"/>
      <c r="BT674" s="684"/>
      <c r="BU674" s="684"/>
      <c r="BV674" s="684"/>
      <c r="BW674" s="684"/>
      <c r="BX674" s="684"/>
      <c r="BY674" s="684"/>
      <c r="BZ674" s="684"/>
      <c r="CA674" s="684"/>
      <c r="CB674" s="684"/>
      <c r="CC674" s="684"/>
      <c r="CD674" s="684"/>
      <c r="CE674" s="684"/>
      <c r="CF674" s="684"/>
      <c r="CG674" s="684"/>
      <c r="CH674" s="684"/>
      <c r="CI674" s="684"/>
      <c r="CJ674" s="684"/>
      <c r="CK674" s="684"/>
      <c r="CL674" s="684"/>
      <c r="CM674" s="684"/>
      <c r="CN674" s="684"/>
      <c r="CO674" s="684"/>
      <c r="CP674" s="684"/>
      <c r="CQ674" s="684"/>
      <c r="CR674" s="684"/>
      <c r="CS674" s="684"/>
      <c r="CT674" s="684"/>
      <c r="CU674" s="684"/>
      <c r="CV674" s="684"/>
      <c r="CW674" s="684"/>
      <c r="CX674" s="684"/>
      <c r="CY674" s="684"/>
      <c r="CZ674" s="684"/>
      <c r="DA674" s="684"/>
      <c r="DB674" s="684"/>
      <c r="DC674" s="684"/>
      <c r="DD674" s="684"/>
      <c r="DE674" s="684"/>
      <c r="DF674" s="684"/>
      <c r="DG674" s="684"/>
      <c r="DH674" s="684"/>
      <c r="DI674" s="684"/>
      <c r="DJ674" s="684"/>
      <c r="DK674" s="684"/>
      <c r="DL674" s="684"/>
      <c r="DM674" s="684"/>
      <c r="DN674" s="684"/>
      <c r="DO674" s="684"/>
      <c r="DP674" s="684"/>
      <c r="DQ674" s="684"/>
      <c r="DR674" s="684"/>
      <c r="DS674" s="684"/>
      <c r="DT674" s="684"/>
      <c r="DU674" s="684"/>
      <c r="DV674" s="684"/>
      <c r="DW674" s="684"/>
      <c r="DX674" s="684"/>
      <c r="DY674" s="684"/>
      <c r="DZ674" s="684"/>
      <c r="EA674" s="684"/>
      <c r="EB674" s="684"/>
      <c r="EC674" s="684"/>
      <c r="ED674" s="684"/>
      <c r="EE674" s="684"/>
      <c r="EF674" s="684"/>
      <c r="EG674" s="684"/>
      <c r="EH674" s="684"/>
      <c r="EI674" s="684"/>
      <c r="EJ674" s="684"/>
      <c r="EK674" s="684"/>
      <c r="EL674" s="684"/>
      <c r="EM674" s="684"/>
      <c r="EN674" s="684"/>
      <c r="EO674" s="684"/>
      <c r="EP674" s="684"/>
      <c r="EQ674" s="684"/>
      <c r="ER674" s="684"/>
      <c r="ES674" s="684"/>
      <c r="ET674" s="684"/>
      <c r="EU674" s="684"/>
      <c r="EV674" s="684"/>
      <c r="EW674" s="684"/>
      <c r="EX674" s="684"/>
      <c r="EY674" s="684"/>
      <c r="EZ674" s="684"/>
      <c r="FA674" s="684"/>
      <c r="FB674" s="684"/>
      <c r="FC674" s="684"/>
      <c r="FD674" s="684"/>
      <c r="FE674" s="684"/>
      <c r="FF674" s="684"/>
      <c r="FG674" s="684"/>
      <c r="FH674" s="684"/>
      <c r="FI674" s="684"/>
      <c r="FJ674" s="684"/>
      <c r="FK674" s="684"/>
      <c r="FL674" s="684"/>
      <c r="FM674" s="684"/>
      <c r="FN674" s="684"/>
      <c r="FO674" s="684"/>
      <c r="FP674" s="684"/>
      <c r="FQ674" s="684"/>
      <c r="FR674" s="684"/>
      <c r="FS674" s="684"/>
      <c r="FT674" s="684"/>
      <c r="FU674" s="684"/>
      <c r="FV674" s="684"/>
      <c r="FW674" s="684"/>
      <c r="FX674" s="684"/>
      <c r="FY674" s="684"/>
      <c r="FZ674" s="684"/>
      <c r="GA674" s="684"/>
      <c r="GB674" s="684"/>
      <c r="GC674" s="684"/>
      <c r="GD674" s="684"/>
      <c r="GE674" s="684"/>
      <c r="GF674" s="684"/>
      <c r="GG674" s="684"/>
      <c r="GH674" s="684"/>
      <c r="GI674" s="684"/>
      <c r="GJ674" s="684"/>
      <c r="GK674" s="684"/>
      <c r="GL674" s="684"/>
      <c r="GM674" s="684"/>
      <c r="GN674" s="684"/>
      <c r="GO674" s="684"/>
      <c r="GP674" s="684"/>
      <c r="GQ674" s="684"/>
      <c r="GR674" s="684"/>
      <c r="GS674" s="684"/>
      <c r="GT674" s="684"/>
      <c r="GU674" s="684"/>
      <c r="GV674" s="684"/>
      <c r="GW674" s="684"/>
      <c r="GX674" s="684"/>
      <c r="GY674" s="684"/>
      <c r="GZ674" s="684"/>
      <c r="HA674" s="684"/>
      <c r="HB674" s="684"/>
      <c r="HC674" s="684"/>
      <c r="HD674" s="684"/>
      <c r="HE674" s="684"/>
      <c r="HF674" s="684"/>
      <c r="HG674" s="684"/>
      <c r="HH674" s="684"/>
      <c r="HI674" s="684"/>
      <c r="HJ674" s="684"/>
      <c r="HK674" s="684"/>
      <c r="HL674" s="684"/>
      <c r="HM674" s="684"/>
      <c r="HN674" s="684"/>
      <c r="HO674" s="684"/>
      <c r="HP674" s="684"/>
      <c r="HQ674" s="684"/>
      <c r="HR674" s="684"/>
      <c r="HS674" s="684"/>
      <c r="HT674" s="684"/>
    </row>
    <row r="675" spans="1:228">
      <c r="A675" s="543" t="s">
        <v>2973</v>
      </c>
      <c r="B675" s="544" t="s">
        <v>2974</v>
      </c>
      <c r="C675" s="545">
        <v>1318.8</v>
      </c>
      <c r="D675" s="588">
        <v>1925.45</v>
      </c>
      <c r="E675" s="589">
        <v>1582.56</v>
      </c>
      <c r="F675" s="684"/>
      <c r="G675" s="684"/>
      <c r="H675" s="684"/>
      <c r="I675" s="684"/>
      <c r="J675" s="684"/>
      <c r="K675" s="684"/>
      <c r="L675" s="684"/>
      <c r="M675" s="684"/>
      <c r="N675" s="684"/>
      <c r="O675" s="684"/>
      <c r="P675" s="684"/>
      <c r="Q675" s="684"/>
      <c r="R675" s="684"/>
      <c r="S675" s="684"/>
      <c r="T675" s="684"/>
      <c r="U675" s="684"/>
      <c r="V675" s="684"/>
      <c r="W675" s="684"/>
      <c r="X675" s="684"/>
      <c r="Y675" s="684"/>
      <c r="Z675" s="684"/>
      <c r="AA675" s="684"/>
      <c r="AB675" s="684"/>
      <c r="AC675" s="684"/>
      <c r="AD675" s="684"/>
      <c r="AE675" s="684"/>
      <c r="AF675" s="684"/>
      <c r="AG675" s="684"/>
      <c r="AH675" s="684"/>
      <c r="AI675" s="684"/>
      <c r="AJ675" s="684"/>
      <c r="AK675" s="684"/>
      <c r="AL675" s="684"/>
      <c r="AM675" s="684"/>
      <c r="AN675" s="684"/>
      <c r="AO675" s="684"/>
      <c r="AP675" s="684"/>
      <c r="AQ675" s="684"/>
      <c r="AR675" s="684"/>
      <c r="AS675" s="684"/>
      <c r="AT675" s="684"/>
      <c r="AU675" s="684"/>
      <c r="AV675" s="684"/>
      <c r="AW675" s="684"/>
      <c r="AX675" s="684"/>
      <c r="AY675" s="684"/>
      <c r="AZ675" s="684"/>
      <c r="BA675" s="684"/>
      <c r="BB675" s="684"/>
      <c r="BC675" s="684"/>
      <c r="BD675" s="684"/>
      <c r="BE675" s="684"/>
      <c r="BF675" s="684"/>
      <c r="BG675" s="684"/>
      <c r="BH675" s="684"/>
      <c r="BI675" s="684"/>
      <c r="BJ675" s="684"/>
      <c r="BK675" s="684"/>
      <c r="BL675" s="684"/>
      <c r="BM675" s="684"/>
      <c r="BN675" s="684"/>
      <c r="BO675" s="684"/>
      <c r="BP675" s="684"/>
      <c r="BQ675" s="684"/>
      <c r="BR675" s="684"/>
      <c r="BS675" s="684"/>
      <c r="BT675" s="684"/>
      <c r="BU675" s="684"/>
      <c r="BV675" s="684"/>
      <c r="BW675" s="684"/>
      <c r="BX675" s="684"/>
      <c r="BY675" s="684"/>
      <c r="BZ675" s="684"/>
      <c r="CA675" s="684"/>
      <c r="CB675" s="684"/>
      <c r="CC675" s="684"/>
      <c r="CD675" s="684"/>
      <c r="CE675" s="684"/>
      <c r="CF675" s="684"/>
      <c r="CG675" s="684"/>
      <c r="CH675" s="684"/>
      <c r="CI675" s="684"/>
      <c r="CJ675" s="684"/>
      <c r="CK675" s="684"/>
      <c r="CL675" s="684"/>
      <c r="CM675" s="684"/>
      <c r="CN675" s="684"/>
      <c r="CO675" s="684"/>
      <c r="CP675" s="684"/>
      <c r="CQ675" s="684"/>
      <c r="CR675" s="684"/>
      <c r="CS675" s="684"/>
      <c r="CT675" s="684"/>
      <c r="CU675" s="684"/>
      <c r="CV675" s="684"/>
      <c r="CW675" s="684"/>
      <c r="CX675" s="684"/>
      <c r="CY675" s="684"/>
      <c r="CZ675" s="684"/>
      <c r="DA675" s="684"/>
      <c r="DB675" s="684"/>
      <c r="DC675" s="684"/>
      <c r="DD675" s="684"/>
      <c r="DE675" s="684"/>
      <c r="DF675" s="684"/>
      <c r="DG675" s="684"/>
      <c r="DH675" s="684"/>
      <c r="DI675" s="684"/>
      <c r="DJ675" s="684"/>
      <c r="DK675" s="684"/>
      <c r="DL675" s="684"/>
      <c r="DM675" s="684"/>
      <c r="DN675" s="684"/>
      <c r="DO675" s="684"/>
      <c r="DP675" s="684"/>
      <c r="DQ675" s="684"/>
      <c r="DR675" s="684"/>
      <c r="DS675" s="684"/>
      <c r="DT675" s="684"/>
      <c r="DU675" s="684"/>
      <c r="DV675" s="684"/>
      <c r="DW675" s="684"/>
      <c r="DX675" s="684"/>
      <c r="DY675" s="684"/>
      <c r="DZ675" s="684"/>
      <c r="EA675" s="684"/>
      <c r="EB675" s="684"/>
      <c r="EC675" s="684"/>
      <c r="ED675" s="684"/>
      <c r="EE675" s="684"/>
      <c r="EF675" s="684"/>
      <c r="EG675" s="684"/>
      <c r="EH675" s="684"/>
      <c r="EI675" s="684"/>
      <c r="EJ675" s="684"/>
      <c r="EK675" s="684"/>
      <c r="EL675" s="684"/>
      <c r="EM675" s="684"/>
      <c r="EN675" s="684"/>
      <c r="EO675" s="684"/>
      <c r="EP675" s="684"/>
      <c r="EQ675" s="684"/>
      <c r="ER675" s="684"/>
      <c r="ES675" s="684"/>
      <c r="ET675" s="684"/>
      <c r="EU675" s="684"/>
      <c r="EV675" s="684"/>
      <c r="EW675" s="684"/>
      <c r="EX675" s="684"/>
      <c r="EY675" s="684"/>
      <c r="EZ675" s="684"/>
      <c r="FA675" s="684"/>
      <c r="FB675" s="684"/>
      <c r="FC675" s="684"/>
      <c r="FD675" s="684"/>
      <c r="FE675" s="684"/>
      <c r="FF675" s="684"/>
      <c r="FG675" s="684"/>
      <c r="FH675" s="684"/>
      <c r="FI675" s="684"/>
      <c r="FJ675" s="684"/>
      <c r="FK675" s="684"/>
      <c r="FL675" s="684"/>
      <c r="FM675" s="684"/>
      <c r="FN675" s="684"/>
      <c r="FO675" s="684"/>
      <c r="FP675" s="684"/>
      <c r="FQ675" s="684"/>
      <c r="FR675" s="684"/>
      <c r="FS675" s="684"/>
      <c r="FT675" s="684"/>
      <c r="FU675" s="684"/>
      <c r="FV675" s="684"/>
      <c r="FW675" s="684"/>
      <c r="FX675" s="684"/>
      <c r="FY675" s="684"/>
      <c r="FZ675" s="684"/>
      <c r="GA675" s="684"/>
      <c r="GB675" s="684"/>
      <c r="GC675" s="684"/>
      <c r="GD675" s="684"/>
      <c r="GE675" s="684"/>
      <c r="GF675" s="684"/>
      <c r="GG675" s="684"/>
      <c r="GH675" s="684"/>
      <c r="GI675" s="684"/>
      <c r="GJ675" s="684"/>
      <c r="GK675" s="684"/>
      <c r="GL675" s="684"/>
      <c r="GM675" s="684"/>
      <c r="GN675" s="684"/>
      <c r="GO675" s="684"/>
      <c r="GP675" s="684"/>
      <c r="GQ675" s="684"/>
      <c r="GR675" s="684"/>
      <c r="GS675" s="684"/>
      <c r="GT675" s="684"/>
      <c r="GU675" s="684"/>
      <c r="GV675" s="684"/>
      <c r="GW675" s="684"/>
      <c r="GX675" s="684"/>
      <c r="GY675" s="684"/>
      <c r="GZ675" s="684"/>
      <c r="HA675" s="684"/>
      <c r="HB675" s="684"/>
      <c r="HC675" s="684"/>
      <c r="HD675" s="684"/>
      <c r="HE675" s="684"/>
      <c r="HF675" s="684"/>
      <c r="HG675" s="684"/>
      <c r="HH675" s="684"/>
      <c r="HI675" s="684"/>
      <c r="HJ675" s="684"/>
      <c r="HK675" s="684"/>
      <c r="HL675" s="684"/>
      <c r="HM675" s="684"/>
      <c r="HN675" s="684"/>
      <c r="HO675" s="684"/>
      <c r="HP675" s="684"/>
      <c r="HQ675" s="684"/>
      <c r="HR675" s="684"/>
      <c r="HS675" s="684"/>
      <c r="HT675" s="684"/>
    </row>
    <row r="676" spans="1:228">
      <c r="A676" s="543" t="s">
        <v>2975</v>
      </c>
      <c r="B676" s="544" t="s">
        <v>2976</v>
      </c>
      <c r="C676" s="545">
        <v>284.37</v>
      </c>
      <c r="D676" s="588">
        <v>415.18</v>
      </c>
      <c r="E676" s="589">
        <v>341.24</v>
      </c>
      <c r="F676" s="684"/>
      <c r="G676" s="684"/>
      <c r="H676" s="684"/>
      <c r="I676" s="684"/>
      <c r="J676" s="684"/>
      <c r="K676" s="684"/>
      <c r="L676" s="684"/>
      <c r="M676" s="684"/>
      <c r="N676" s="684"/>
      <c r="O676" s="684"/>
      <c r="P676" s="684"/>
      <c r="Q676" s="684"/>
      <c r="R676" s="684"/>
      <c r="S676" s="684"/>
      <c r="T676" s="684"/>
      <c r="U676" s="684"/>
      <c r="V676" s="684"/>
      <c r="W676" s="684"/>
      <c r="X676" s="684"/>
      <c r="Y676" s="684"/>
      <c r="Z676" s="684"/>
      <c r="AA676" s="684"/>
      <c r="AB676" s="684"/>
      <c r="AC676" s="684"/>
      <c r="AD676" s="684"/>
      <c r="AE676" s="684"/>
      <c r="AF676" s="684"/>
      <c r="AG676" s="684"/>
      <c r="AH676" s="684"/>
      <c r="AI676" s="684"/>
      <c r="AJ676" s="684"/>
      <c r="AK676" s="684"/>
      <c r="AL676" s="684"/>
      <c r="AM676" s="684"/>
      <c r="AN676" s="684"/>
      <c r="AO676" s="684"/>
      <c r="AP676" s="684"/>
      <c r="AQ676" s="684"/>
      <c r="AR676" s="684"/>
      <c r="AS676" s="684"/>
      <c r="AT676" s="684"/>
      <c r="AU676" s="684"/>
      <c r="AV676" s="684"/>
      <c r="AW676" s="684"/>
      <c r="AX676" s="684"/>
      <c r="AY676" s="684"/>
      <c r="AZ676" s="684"/>
      <c r="BA676" s="684"/>
      <c r="BB676" s="684"/>
      <c r="BC676" s="684"/>
      <c r="BD676" s="684"/>
      <c r="BE676" s="684"/>
      <c r="BF676" s="684"/>
      <c r="BG676" s="684"/>
      <c r="BH676" s="684"/>
      <c r="BI676" s="684"/>
      <c r="BJ676" s="684"/>
      <c r="BK676" s="684"/>
      <c r="BL676" s="684"/>
      <c r="BM676" s="684"/>
      <c r="BN676" s="684"/>
      <c r="BO676" s="684"/>
      <c r="BP676" s="684"/>
      <c r="BQ676" s="684"/>
      <c r="BR676" s="684"/>
      <c r="BS676" s="684"/>
      <c r="BT676" s="684"/>
      <c r="BU676" s="684"/>
      <c r="BV676" s="684"/>
      <c r="BW676" s="684"/>
      <c r="BX676" s="684"/>
      <c r="BY676" s="684"/>
      <c r="BZ676" s="684"/>
      <c r="CA676" s="684"/>
      <c r="CB676" s="684"/>
      <c r="CC676" s="684"/>
      <c r="CD676" s="684"/>
      <c r="CE676" s="684"/>
      <c r="CF676" s="684"/>
      <c r="CG676" s="684"/>
      <c r="CH676" s="684"/>
      <c r="CI676" s="684"/>
      <c r="CJ676" s="684"/>
      <c r="CK676" s="684"/>
      <c r="CL676" s="684"/>
      <c r="CM676" s="684"/>
      <c r="CN676" s="684"/>
      <c r="CO676" s="684"/>
      <c r="CP676" s="684"/>
      <c r="CQ676" s="684"/>
      <c r="CR676" s="684"/>
      <c r="CS676" s="684"/>
      <c r="CT676" s="684"/>
      <c r="CU676" s="684"/>
      <c r="CV676" s="684"/>
      <c r="CW676" s="684"/>
      <c r="CX676" s="684"/>
      <c r="CY676" s="684"/>
      <c r="CZ676" s="684"/>
      <c r="DA676" s="684"/>
      <c r="DB676" s="684"/>
      <c r="DC676" s="684"/>
      <c r="DD676" s="684"/>
      <c r="DE676" s="684"/>
      <c r="DF676" s="684"/>
      <c r="DG676" s="684"/>
      <c r="DH676" s="684"/>
      <c r="DI676" s="684"/>
      <c r="DJ676" s="684"/>
      <c r="DK676" s="684"/>
      <c r="DL676" s="684"/>
      <c r="DM676" s="684"/>
      <c r="DN676" s="684"/>
      <c r="DO676" s="684"/>
      <c r="DP676" s="684"/>
      <c r="DQ676" s="684"/>
      <c r="DR676" s="684"/>
      <c r="DS676" s="684"/>
      <c r="DT676" s="684"/>
      <c r="DU676" s="684"/>
      <c r="DV676" s="684"/>
      <c r="DW676" s="684"/>
      <c r="DX676" s="684"/>
      <c r="DY676" s="684"/>
      <c r="DZ676" s="684"/>
      <c r="EA676" s="684"/>
      <c r="EB676" s="684"/>
      <c r="EC676" s="684"/>
      <c r="ED676" s="684"/>
      <c r="EE676" s="684"/>
      <c r="EF676" s="684"/>
      <c r="EG676" s="684"/>
      <c r="EH676" s="684"/>
      <c r="EI676" s="684"/>
      <c r="EJ676" s="684"/>
      <c r="EK676" s="684"/>
      <c r="EL676" s="684"/>
      <c r="EM676" s="684"/>
      <c r="EN676" s="684"/>
      <c r="EO676" s="684"/>
      <c r="EP676" s="684"/>
      <c r="EQ676" s="684"/>
      <c r="ER676" s="684"/>
      <c r="ES676" s="684"/>
      <c r="ET676" s="684"/>
      <c r="EU676" s="684"/>
      <c r="EV676" s="684"/>
      <c r="EW676" s="684"/>
      <c r="EX676" s="684"/>
      <c r="EY676" s="684"/>
      <c r="EZ676" s="684"/>
      <c r="FA676" s="684"/>
      <c r="FB676" s="684"/>
      <c r="FC676" s="684"/>
      <c r="FD676" s="684"/>
      <c r="FE676" s="684"/>
      <c r="FF676" s="684"/>
      <c r="FG676" s="684"/>
      <c r="FH676" s="684"/>
      <c r="FI676" s="684"/>
      <c r="FJ676" s="684"/>
      <c r="FK676" s="684"/>
      <c r="FL676" s="684"/>
      <c r="FM676" s="684"/>
      <c r="FN676" s="684"/>
      <c r="FO676" s="684"/>
      <c r="FP676" s="684"/>
      <c r="FQ676" s="684"/>
      <c r="FR676" s="684"/>
      <c r="FS676" s="684"/>
      <c r="FT676" s="684"/>
      <c r="FU676" s="684"/>
      <c r="FV676" s="684"/>
      <c r="FW676" s="684"/>
      <c r="FX676" s="684"/>
      <c r="FY676" s="684"/>
      <c r="FZ676" s="684"/>
      <c r="GA676" s="684"/>
      <c r="GB676" s="684"/>
      <c r="GC676" s="684"/>
      <c r="GD676" s="684"/>
      <c r="GE676" s="684"/>
      <c r="GF676" s="684"/>
      <c r="GG676" s="684"/>
      <c r="GH676" s="684"/>
      <c r="GI676" s="684"/>
      <c r="GJ676" s="684"/>
      <c r="GK676" s="684"/>
      <c r="GL676" s="684"/>
      <c r="GM676" s="684"/>
      <c r="GN676" s="684"/>
      <c r="GO676" s="684"/>
      <c r="GP676" s="684"/>
      <c r="GQ676" s="684"/>
      <c r="GR676" s="684"/>
      <c r="GS676" s="684"/>
      <c r="GT676" s="684"/>
      <c r="GU676" s="684"/>
      <c r="GV676" s="684"/>
      <c r="GW676" s="684"/>
      <c r="GX676" s="684"/>
      <c r="GY676" s="684"/>
      <c r="GZ676" s="684"/>
      <c r="HA676" s="684"/>
      <c r="HB676" s="684"/>
      <c r="HC676" s="684"/>
      <c r="HD676" s="684"/>
      <c r="HE676" s="684"/>
      <c r="HF676" s="684"/>
      <c r="HG676" s="684"/>
      <c r="HH676" s="684"/>
      <c r="HI676" s="684"/>
      <c r="HJ676" s="684"/>
      <c r="HK676" s="684"/>
      <c r="HL676" s="684"/>
      <c r="HM676" s="684"/>
      <c r="HN676" s="684"/>
      <c r="HO676" s="684"/>
      <c r="HP676" s="684"/>
      <c r="HQ676" s="684"/>
      <c r="HR676" s="684"/>
      <c r="HS676" s="684"/>
      <c r="HT676" s="684"/>
    </row>
    <row r="677" spans="1:228">
      <c r="A677" s="543" t="s">
        <v>2977</v>
      </c>
      <c r="B677" s="544" t="s">
        <v>2978</v>
      </c>
      <c r="C677" s="545">
        <v>558.6</v>
      </c>
      <c r="D677" s="588">
        <v>0</v>
      </c>
      <c r="E677" s="589">
        <v>0</v>
      </c>
      <c r="F677" s="684"/>
      <c r="G677" s="684"/>
      <c r="H677" s="684"/>
      <c r="I677" s="684"/>
      <c r="J677" s="684"/>
      <c r="K677" s="684"/>
      <c r="L677" s="684"/>
      <c r="M677" s="684"/>
      <c r="N677" s="684"/>
      <c r="O677" s="684"/>
      <c r="P677" s="684"/>
      <c r="Q677" s="684"/>
      <c r="R677" s="684"/>
      <c r="S677" s="684"/>
      <c r="T677" s="684"/>
      <c r="U677" s="684"/>
      <c r="V677" s="684"/>
      <c r="W677" s="684"/>
      <c r="X677" s="684"/>
      <c r="Y677" s="684"/>
      <c r="Z677" s="684"/>
      <c r="AA677" s="684"/>
      <c r="AB677" s="684"/>
      <c r="AC677" s="684"/>
      <c r="AD677" s="684"/>
      <c r="AE677" s="684"/>
      <c r="AF677" s="684"/>
      <c r="AG677" s="684"/>
      <c r="AH677" s="684"/>
      <c r="AI677" s="684"/>
      <c r="AJ677" s="684"/>
      <c r="AK677" s="684"/>
      <c r="AL677" s="684"/>
      <c r="AM677" s="684"/>
      <c r="AN677" s="684"/>
      <c r="AO677" s="684"/>
      <c r="AP677" s="684"/>
      <c r="AQ677" s="684"/>
      <c r="AR677" s="684"/>
      <c r="AS677" s="684"/>
      <c r="AT677" s="684"/>
      <c r="AU677" s="684"/>
      <c r="AV677" s="684"/>
      <c r="AW677" s="684"/>
      <c r="AX677" s="684"/>
      <c r="AY677" s="684"/>
      <c r="AZ677" s="684"/>
      <c r="BA677" s="684"/>
      <c r="BB677" s="684"/>
      <c r="BC677" s="684"/>
      <c r="BD677" s="684"/>
      <c r="BE677" s="684"/>
      <c r="BF677" s="684"/>
      <c r="BG677" s="684"/>
      <c r="BH677" s="684"/>
      <c r="BI677" s="684"/>
      <c r="BJ677" s="684"/>
      <c r="BK677" s="684"/>
      <c r="BL677" s="684"/>
      <c r="BM677" s="684"/>
      <c r="BN677" s="684"/>
      <c r="BO677" s="684"/>
      <c r="BP677" s="684"/>
      <c r="BQ677" s="684"/>
      <c r="BR677" s="684"/>
      <c r="BS677" s="684"/>
      <c r="BT677" s="684"/>
      <c r="BU677" s="684"/>
      <c r="BV677" s="684"/>
      <c r="BW677" s="684"/>
      <c r="BX677" s="684"/>
      <c r="BY677" s="684"/>
      <c r="BZ677" s="684"/>
      <c r="CA677" s="684"/>
      <c r="CB677" s="684"/>
      <c r="CC677" s="684"/>
      <c r="CD677" s="684"/>
      <c r="CE677" s="684"/>
      <c r="CF677" s="684"/>
      <c r="CG677" s="684"/>
      <c r="CH677" s="684"/>
      <c r="CI677" s="684"/>
      <c r="CJ677" s="684"/>
      <c r="CK677" s="684"/>
      <c r="CL677" s="684"/>
      <c r="CM677" s="684"/>
      <c r="CN677" s="684"/>
      <c r="CO677" s="684"/>
      <c r="CP677" s="684"/>
      <c r="CQ677" s="684"/>
      <c r="CR677" s="684"/>
      <c r="CS677" s="684"/>
      <c r="CT677" s="684"/>
      <c r="CU677" s="684"/>
      <c r="CV677" s="684"/>
      <c r="CW677" s="684"/>
      <c r="CX677" s="684"/>
      <c r="CY677" s="684"/>
      <c r="CZ677" s="684"/>
      <c r="DA677" s="684"/>
      <c r="DB677" s="684"/>
      <c r="DC677" s="684"/>
      <c r="DD677" s="684"/>
      <c r="DE677" s="684"/>
      <c r="DF677" s="684"/>
      <c r="DG677" s="684"/>
      <c r="DH677" s="684"/>
      <c r="DI677" s="684"/>
      <c r="DJ677" s="684"/>
      <c r="DK677" s="684"/>
      <c r="DL677" s="684"/>
      <c r="DM677" s="684"/>
      <c r="DN677" s="684"/>
      <c r="DO677" s="684"/>
      <c r="DP677" s="684"/>
      <c r="DQ677" s="684"/>
      <c r="DR677" s="684"/>
      <c r="DS677" s="684"/>
      <c r="DT677" s="684"/>
      <c r="DU677" s="684"/>
      <c r="DV677" s="684"/>
      <c r="DW677" s="684"/>
      <c r="DX677" s="684"/>
      <c r="DY677" s="684"/>
      <c r="DZ677" s="684"/>
      <c r="EA677" s="684"/>
      <c r="EB677" s="684"/>
      <c r="EC677" s="684"/>
      <c r="ED677" s="684"/>
      <c r="EE677" s="684"/>
      <c r="EF677" s="684"/>
      <c r="EG677" s="684"/>
      <c r="EH677" s="684"/>
      <c r="EI677" s="684"/>
      <c r="EJ677" s="684"/>
      <c r="EK677" s="684"/>
      <c r="EL677" s="684"/>
      <c r="EM677" s="684"/>
      <c r="EN677" s="684"/>
      <c r="EO677" s="684"/>
      <c r="EP677" s="684"/>
      <c r="EQ677" s="684"/>
      <c r="ER677" s="684"/>
      <c r="ES677" s="684"/>
      <c r="ET677" s="684"/>
      <c r="EU677" s="684"/>
      <c r="EV677" s="684"/>
      <c r="EW677" s="684"/>
      <c r="EX677" s="684"/>
      <c r="EY677" s="684"/>
      <c r="EZ677" s="684"/>
      <c r="FA677" s="684"/>
      <c r="FB677" s="684"/>
      <c r="FC677" s="684"/>
      <c r="FD677" s="684"/>
      <c r="FE677" s="684"/>
      <c r="FF677" s="684"/>
      <c r="FG677" s="684"/>
      <c r="FH677" s="684"/>
      <c r="FI677" s="684"/>
      <c r="FJ677" s="684"/>
      <c r="FK677" s="684"/>
      <c r="FL677" s="684"/>
      <c r="FM677" s="684"/>
      <c r="FN677" s="684"/>
      <c r="FO677" s="684"/>
      <c r="FP677" s="684"/>
      <c r="FQ677" s="684"/>
      <c r="FR677" s="684"/>
      <c r="FS677" s="684"/>
      <c r="FT677" s="684"/>
      <c r="FU677" s="684"/>
      <c r="FV677" s="684"/>
      <c r="FW677" s="684"/>
      <c r="FX677" s="684"/>
      <c r="FY677" s="684"/>
      <c r="FZ677" s="684"/>
      <c r="GA677" s="684"/>
      <c r="GB677" s="684"/>
      <c r="GC677" s="684"/>
      <c r="GD677" s="684"/>
      <c r="GE677" s="684"/>
      <c r="GF677" s="684"/>
      <c r="GG677" s="684"/>
      <c r="GH677" s="684"/>
      <c r="GI677" s="684"/>
      <c r="GJ677" s="684"/>
      <c r="GK677" s="684"/>
      <c r="GL677" s="684"/>
      <c r="GM677" s="684"/>
      <c r="GN677" s="684"/>
      <c r="GO677" s="684"/>
      <c r="GP677" s="684"/>
      <c r="GQ677" s="684"/>
      <c r="GR677" s="684"/>
      <c r="GS677" s="684"/>
      <c r="GT677" s="684"/>
      <c r="GU677" s="684"/>
      <c r="GV677" s="684"/>
      <c r="GW677" s="684"/>
      <c r="GX677" s="684"/>
      <c r="GY677" s="684"/>
      <c r="GZ677" s="684"/>
      <c r="HA677" s="684"/>
      <c r="HB677" s="684"/>
      <c r="HC677" s="684"/>
      <c r="HD677" s="684"/>
      <c r="HE677" s="684"/>
      <c r="HF677" s="684"/>
      <c r="HG677" s="684"/>
      <c r="HH677" s="684"/>
      <c r="HI677" s="684"/>
      <c r="HJ677" s="684"/>
      <c r="HK677" s="684"/>
      <c r="HL677" s="684"/>
      <c r="HM677" s="684"/>
      <c r="HN677" s="684"/>
      <c r="HO677" s="684"/>
      <c r="HP677" s="684"/>
      <c r="HQ677" s="684"/>
      <c r="HR677" s="684"/>
      <c r="HS677" s="684"/>
      <c r="HT677" s="684"/>
    </row>
    <row r="678" spans="1:228">
      <c r="A678" s="543" t="s">
        <v>2979</v>
      </c>
      <c r="B678" s="544" t="s">
        <v>2980</v>
      </c>
      <c r="C678" s="545">
        <v>562.79999999999995</v>
      </c>
      <c r="D678" s="588">
        <v>0</v>
      </c>
      <c r="E678" s="589">
        <v>0</v>
      </c>
      <c r="F678" s="684"/>
      <c r="G678" s="684"/>
      <c r="H678" s="684"/>
      <c r="I678" s="684"/>
      <c r="J678" s="684"/>
      <c r="K678" s="684"/>
      <c r="L678" s="684"/>
      <c r="M678" s="684"/>
      <c r="N678" s="684"/>
      <c r="O678" s="684"/>
      <c r="P678" s="684"/>
      <c r="Q678" s="684"/>
      <c r="R678" s="684"/>
      <c r="S678" s="684"/>
      <c r="T678" s="684"/>
      <c r="U678" s="684"/>
      <c r="V678" s="684"/>
      <c r="W678" s="684"/>
      <c r="X678" s="684"/>
      <c r="Y678" s="684"/>
      <c r="Z678" s="684"/>
      <c r="AA678" s="684"/>
      <c r="AB678" s="684"/>
      <c r="AC678" s="684"/>
      <c r="AD678" s="684"/>
      <c r="AE678" s="684"/>
      <c r="AF678" s="684"/>
      <c r="AG678" s="684"/>
      <c r="AH678" s="684"/>
      <c r="AI678" s="684"/>
      <c r="AJ678" s="684"/>
      <c r="AK678" s="684"/>
      <c r="AL678" s="684"/>
      <c r="AM678" s="684"/>
      <c r="AN678" s="684"/>
      <c r="AO678" s="684"/>
      <c r="AP678" s="684"/>
      <c r="AQ678" s="684"/>
      <c r="AR678" s="684"/>
      <c r="AS678" s="684"/>
      <c r="AT678" s="684"/>
      <c r="AU678" s="684"/>
      <c r="AV678" s="684"/>
      <c r="AW678" s="684"/>
      <c r="AX678" s="684"/>
      <c r="AY678" s="684"/>
      <c r="AZ678" s="684"/>
      <c r="BA678" s="684"/>
      <c r="BB678" s="684"/>
      <c r="BC678" s="684"/>
      <c r="BD678" s="684"/>
      <c r="BE678" s="684"/>
      <c r="BF678" s="684"/>
      <c r="BG678" s="684"/>
      <c r="BH678" s="684"/>
      <c r="BI678" s="684"/>
      <c r="BJ678" s="684"/>
      <c r="BK678" s="684"/>
      <c r="BL678" s="684"/>
      <c r="BM678" s="684"/>
      <c r="BN678" s="684"/>
      <c r="BO678" s="684"/>
      <c r="BP678" s="684"/>
      <c r="BQ678" s="684"/>
      <c r="BR678" s="684"/>
      <c r="BS678" s="684"/>
      <c r="BT678" s="684"/>
      <c r="BU678" s="684"/>
      <c r="BV678" s="684"/>
      <c r="BW678" s="684"/>
      <c r="BX678" s="684"/>
      <c r="BY678" s="684"/>
      <c r="BZ678" s="684"/>
      <c r="CA678" s="684"/>
      <c r="CB678" s="684"/>
      <c r="CC678" s="684"/>
      <c r="CD678" s="684"/>
      <c r="CE678" s="684"/>
      <c r="CF678" s="684"/>
      <c r="CG678" s="684"/>
      <c r="CH678" s="684"/>
      <c r="CI678" s="684"/>
      <c r="CJ678" s="684"/>
      <c r="CK678" s="684"/>
      <c r="CL678" s="684"/>
      <c r="CM678" s="684"/>
      <c r="CN678" s="684"/>
      <c r="CO678" s="684"/>
      <c r="CP678" s="684"/>
      <c r="CQ678" s="684"/>
      <c r="CR678" s="684"/>
      <c r="CS678" s="684"/>
      <c r="CT678" s="684"/>
      <c r="CU678" s="684"/>
      <c r="CV678" s="684"/>
      <c r="CW678" s="684"/>
      <c r="CX678" s="684"/>
      <c r="CY678" s="684"/>
      <c r="CZ678" s="684"/>
      <c r="DA678" s="684"/>
      <c r="DB678" s="684"/>
      <c r="DC678" s="684"/>
      <c r="DD678" s="684"/>
      <c r="DE678" s="684"/>
      <c r="DF678" s="684"/>
      <c r="DG678" s="684"/>
      <c r="DH678" s="684"/>
      <c r="DI678" s="684"/>
      <c r="DJ678" s="684"/>
      <c r="DK678" s="684"/>
      <c r="DL678" s="684"/>
      <c r="DM678" s="684"/>
      <c r="DN678" s="684"/>
      <c r="DO678" s="684"/>
      <c r="DP678" s="684"/>
      <c r="DQ678" s="684"/>
      <c r="DR678" s="684"/>
      <c r="DS678" s="684"/>
      <c r="DT678" s="684"/>
      <c r="DU678" s="684"/>
      <c r="DV678" s="684"/>
      <c r="DW678" s="684"/>
      <c r="DX678" s="684"/>
      <c r="DY678" s="684"/>
      <c r="DZ678" s="684"/>
      <c r="EA678" s="684"/>
      <c r="EB678" s="684"/>
      <c r="EC678" s="684"/>
      <c r="ED678" s="684"/>
      <c r="EE678" s="684"/>
      <c r="EF678" s="684"/>
      <c r="EG678" s="684"/>
      <c r="EH678" s="684"/>
      <c r="EI678" s="684"/>
      <c r="EJ678" s="684"/>
      <c r="EK678" s="684"/>
      <c r="EL678" s="684"/>
      <c r="EM678" s="684"/>
      <c r="EN678" s="684"/>
      <c r="EO678" s="684"/>
      <c r="EP678" s="684"/>
      <c r="EQ678" s="684"/>
      <c r="ER678" s="684"/>
      <c r="ES678" s="684"/>
      <c r="ET678" s="684"/>
      <c r="EU678" s="684"/>
      <c r="EV678" s="684"/>
      <c r="EW678" s="684"/>
      <c r="EX678" s="684"/>
      <c r="EY678" s="684"/>
      <c r="EZ678" s="684"/>
      <c r="FA678" s="684"/>
      <c r="FB678" s="684"/>
      <c r="FC678" s="684"/>
      <c r="FD678" s="684"/>
      <c r="FE678" s="684"/>
      <c r="FF678" s="684"/>
      <c r="FG678" s="684"/>
      <c r="FH678" s="684"/>
      <c r="FI678" s="684"/>
      <c r="FJ678" s="684"/>
      <c r="FK678" s="684"/>
      <c r="FL678" s="684"/>
      <c r="FM678" s="684"/>
      <c r="FN678" s="684"/>
      <c r="FO678" s="684"/>
      <c r="FP678" s="684"/>
      <c r="FQ678" s="684"/>
      <c r="FR678" s="684"/>
      <c r="FS678" s="684"/>
      <c r="FT678" s="684"/>
      <c r="FU678" s="684"/>
      <c r="FV678" s="684"/>
      <c r="FW678" s="684"/>
      <c r="FX678" s="684"/>
      <c r="FY678" s="684"/>
      <c r="FZ678" s="684"/>
      <c r="GA678" s="684"/>
      <c r="GB678" s="684"/>
      <c r="GC678" s="684"/>
      <c r="GD678" s="684"/>
      <c r="GE678" s="684"/>
      <c r="GF678" s="684"/>
      <c r="GG678" s="684"/>
      <c r="GH678" s="684"/>
      <c r="GI678" s="684"/>
      <c r="GJ678" s="684"/>
      <c r="GK678" s="684"/>
      <c r="GL678" s="684"/>
      <c r="GM678" s="684"/>
      <c r="GN678" s="684"/>
      <c r="GO678" s="684"/>
      <c r="GP678" s="684"/>
      <c r="GQ678" s="684"/>
      <c r="GR678" s="684"/>
      <c r="GS678" s="684"/>
      <c r="GT678" s="684"/>
      <c r="GU678" s="684"/>
      <c r="GV678" s="684"/>
      <c r="GW678" s="684"/>
      <c r="GX678" s="684"/>
      <c r="GY678" s="684"/>
      <c r="GZ678" s="684"/>
      <c r="HA678" s="684"/>
      <c r="HB678" s="684"/>
      <c r="HC678" s="684"/>
      <c r="HD678" s="684"/>
      <c r="HE678" s="684"/>
      <c r="HF678" s="684"/>
      <c r="HG678" s="684"/>
      <c r="HH678" s="684"/>
      <c r="HI678" s="684"/>
      <c r="HJ678" s="684"/>
      <c r="HK678" s="684"/>
      <c r="HL678" s="684"/>
      <c r="HM678" s="684"/>
      <c r="HN678" s="684"/>
      <c r="HO678" s="684"/>
      <c r="HP678" s="684"/>
      <c r="HQ678" s="684"/>
      <c r="HR678" s="684"/>
      <c r="HS678" s="684"/>
      <c r="HT678" s="684"/>
    </row>
    <row r="679" spans="1:228">
      <c r="A679" s="543" t="s">
        <v>2981</v>
      </c>
      <c r="B679" s="544" t="s">
        <v>2982</v>
      </c>
      <c r="C679" s="545">
        <v>562.79999999999995</v>
      </c>
      <c r="D679" s="588">
        <v>0</v>
      </c>
      <c r="E679" s="589">
        <v>0</v>
      </c>
      <c r="F679" s="684"/>
      <c r="G679" s="684"/>
      <c r="H679" s="684"/>
      <c r="I679" s="684"/>
      <c r="J679" s="684"/>
      <c r="K679" s="684"/>
      <c r="L679" s="684"/>
      <c r="M679" s="684"/>
      <c r="N679" s="684"/>
      <c r="O679" s="684"/>
      <c r="P679" s="684"/>
      <c r="Q679" s="684"/>
      <c r="R679" s="684"/>
      <c r="S679" s="684"/>
      <c r="T679" s="684"/>
      <c r="U679" s="684"/>
      <c r="V679" s="684"/>
      <c r="W679" s="684"/>
      <c r="X679" s="684"/>
      <c r="Y679" s="684"/>
      <c r="Z679" s="684"/>
      <c r="AA679" s="684"/>
      <c r="AB679" s="684"/>
      <c r="AC679" s="684"/>
      <c r="AD679" s="684"/>
      <c r="AE679" s="684"/>
      <c r="AF679" s="684"/>
      <c r="AG679" s="684"/>
      <c r="AH679" s="684"/>
      <c r="AI679" s="684"/>
      <c r="AJ679" s="684"/>
      <c r="AK679" s="684"/>
      <c r="AL679" s="684"/>
      <c r="AM679" s="684"/>
      <c r="AN679" s="684"/>
      <c r="AO679" s="684"/>
      <c r="AP679" s="684"/>
      <c r="AQ679" s="684"/>
      <c r="AR679" s="684"/>
      <c r="AS679" s="684"/>
      <c r="AT679" s="684"/>
      <c r="AU679" s="684"/>
      <c r="AV679" s="684"/>
      <c r="AW679" s="684"/>
      <c r="AX679" s="684"/>
      <c r="AY679" s="684"/>
      <c r="AZ679" s="684"/>
      <c r="BA679" s="684"/>
      <c r="BB679" s="684"/>
      <c r="BC679" s="684"/>
      <c r="BD679" s="684"/>
      <c r="BE679" s="684"/>
      <c r="BF679" s="684"/>
      <c r="BG679" s="684"/>
      <c r="BH679" s="684"/>
      <c r="BI679" s="684"/>
      <c r="BJ679" s="684"/>
      <c r="BK679" s="684"/>
      <c r="BL679" s="684"/>
      <c r="BM679" s="684"/>
      <c r="BN679" s="684"/>
      <c r="BO679" s="684"/>
      <c r="BP679" s="684"/>
      <c r="BQ679" s="684"/>
      <c r="BR679" s="684"/>
      <c r="BS679" s="684"/>
      <c r="BT679" s="684"/>
      <c r="BU679" s="684"/>
      <c r="BV679" s="684"/>
      <c r="BW679" s="684"/>
      <c r="BX679" s="684"/>
      <c r="BY679" s="684"/>
      <c r="BZ679" s="684"/>
      <c r="CA679" s="684"/>
      <c r="CB679" s="684"/>
      <c r="CC679" s="684"/>
      <c r="CD679" s="684"/>
      <c r="CE679" s="684"/>
      <c r="CF679" s="684"/>
      <c r="CG679" s="684"/>
      <c r="CH679" s="684"/>
      <c r="CI679" s="684"/>
      <c r="CJ679" s="684"/>
      <c r="CK679" s="684"/>
      <c r="CL679" s="684"/>
      <c r="CM679" s="684"/>
      <c r="CN679" s="684"/>
      <c r="CO679" s="684"/>
      <c r="CP679" s="684"/>
      <c r="CQ679" s="684"/>
      <c r="CR679" s="684"/>
      <c r="CS679" s="684"/>
      <c r="CT679" s="684"/>
      <c r="CU679" s="684"/>
      <c r="CV679" s="684"/>
      <c r="CW679" s="684"/>
      <c r="CX679" s="684"/>
      <c r="CY679" s="684"/>
      <c r="CZ679" s="684"/>
      <c r="DA679" s="684"/>
      <c r="DB679" s="684"/>
      <c r="DC679" s="684"/>
      <c r="DD679" s="684"/>
      <c r="DE679" s="684"/>
      <c r="DF679" s="684"/>
      <c r="DG679" s="684"/>
      <c r="DH679" s="684"/>
      <c r="DI679" s="684"/>
      <c r="DJ679" s="684"/>
      <c r="DK679" s="684"/>
      <c r="DL679" s="684"/>
      <c r="DM679" s="684"/>
      <c r="DN679" s="684"/>
      <c r="DO679" s="684"/>
      <c r="DP679" s="684"/>
      <c r="DQ679" s="684"/>
      <c r="DR679" s="684"/>
      <c r="DS679" s="684"/>
      <c r="DT679" s="684"/>
      <c r="DU679" s="684"/>
      <c r="DV679" s="684"/>
      <c r="DW679" s="684"/>
      <c r="DX679" s="684"/>
      <c r="DY679" s="684"/>
      <c r="DZ679" s="684"/>
      <c r="EA679" s="684"/>
      <c r="EB679" s="684"/>
      <c r="EC679" s="684"/>
      <c r="ED679" s="684"/>
      <c r="EE679" s="684"/>
      <c r="EF679" s="684"/>
      <c r="EG679" s="684"/>
      <c r="EH679" s="684"/>
      <c r="EI679" s="684"/>
      <c r="EJ679" s="684"/>
      <c r="EK679" s="684"/>
      <c r="EL679" s="684"/>
      <c r="EM679" s="684"/>
      <c r="EN679" s="684"/>
      <c r="EO679" s="684"/>
      <c r="EP679" s="684"/>
      <c r="EQ679" s="684"/>
      <c r="ER679" s="684"/>
      <c r="ES679" s="684"/>
      <c r="ET679" s="684"/>
      <c r="EU679" s="684"/>
      <c r="EV679" s="684"/>
      <c r="EW679" s="684"/>
      <c r="EX679" s="684"/>
      <c r="EY679" s="684"/>
      <c r="EZ679" s="684"/>
      <c r="FA679" s="684"/>
      <c r="FB679" s="684"/>
      <c r="FC679" s="684"/>
      <c r="FD679" s="684"/>
      <c r="FE679" s="684"/>
      <c r="FF679" s="684"/>
      <c r="FG679" s="684"/>
      <c r="FH679" s="684"/>
      <c r="FI679" s="684"/>
      <c r="FJ679" s="684"/>
      <c r="FK679" s="684"/>
      <c r="FL679" s="684"/>
      <c r="FM679" s="684"/>
      <c r="FN679" s="684"/>
      <c r="FO679" s="684"/>
      <c r="FP679" s="684"/>
      <c r="FQ679" s="684"/>
      <c r="FR679" s="684"/>
      <c r="FS679" s="684"/>
      <c r="FT679" s="684"/>
      <c r="FU679" s="684"/>
      <c r="FV679" s="684"/>
      <c r="FW679" s="684"/>
      <c r="FX679" s="684"/>
      <c r="FY679" s="684"/>
      <c r="FZ679" s="684"/>
      <c r="GA679" s="684"/>
      <c r="GB679" s="684"/>
      <c r="GC679" s="684"/>
      <c r="GD679" s="684"/>
      <c r="GE679" s="684"/>
      <c r="GF679" s="684"/>
      <c r="GG679" s="684"/>
      <c r="GH679" s="684"/>
      <c r="GI679" s="684"/>
      <c r="GJ679" s="684"/>
      <c r="GK679" s="684"/>
      <c r="GL679" s="684"/>
      <c r="GM679" s="684"/>
      <c r="GN679" s="684"/>
      <c r="GO679" s="684"/>
      <c r="GP679" s="684"/>
      <c r="GQ679" s="684"/>
      <c r="GR679" s="684"/>
      <c r="GS679" s="684"/>
      <c r="GT679" s="684"/>
      <c r="GU679" s="684"/>
      <c r="GV679" s="684"/>
      <c r="GW679" s="684"/>
      <c r="GX679" s="684"/>
      <c r="GY679" s="684"/>
      <c r="GZ679" s="684"/>
      <c r="HA679" s="684"/>
      <c r="HB679" s="684"/>
      <c r="HC679" s="684"/>
      <c r="HD679" s="684"/>
      <c r="HE679" s="684"/>
      <c r="HF679" s="684"/>
      <c r="HG679" s="684"/>
      <c r="HH679" s="684"/>
      <c r="HI679" s="684"/>
      <c r="HJ679" s="684"/>
      <c r="HK679" s="684"/>
      <c r="HL679" s="684"/>
      <c r="HM679" s="684"/>
      <c r="HN679" s="684"/>
      <c r="HO679" s="684"/>
      <c r="HP679" s="684"/>
      <c r="HQ679" s="684"/>
      <c r="HR679" s="684"/>
      <c r="HS679" s="684"/>
      <c r="HT679" s="684"/>
    </row>
    <row r="680" spans="1:228">
      <c r="A680" s="543" t="s">
        <v>2983</v>
      </c>
      <c r="B680" s="544" t="s">
        <v>2984</v>
      </c>
      <c r="C680" s="545">
        <v>558.6</v>
      </c>
      <c r="D680" s="588">
        <v>0</v>
      </c>
      <c r="E680" s="589">
        <v>0</v>
      </c>
      <c r="F680" s="684"/>
      <c r="G680" s="684"/>
      <c r="H680" s="684"/>
      <c r="I680" s="684"/>
      <c r="J680" s="684"/>
      <c r="K680" s="684"/>
      <c r="L680" s="684"/>
      <c r="M680" s="684"/>
      <c r="N680" s="684"/>
      <c r="O680" s="684"/>
      <c r="P680" s="684"/>
      <c r="Q680" s="684"/>
      <c r="R680" s="684"/>
      <c r="S680" s="684"/>
      <c r="T680" s="684"/>
      <c r="U680" s="684"/>
      <c r="V680" s="684"/>
      <c r="W680" s="684"/>
      <c r="X680" s="684"/>
      <c r="Y680" s="684"/>
      <c r="Z680" s="684"/>
      <c r="AA680" s="684"/>
      <c r="AB680" s="684"/>
      <c r="AC680" s="684"/>
      <c r="AD680" s="684"/>
      <c r="AE680" s="684"/>
      <c r="AF680" s="684"/>
      <c r="AG680" s="684"/>
      <c r="AH680" s="684"/>
      <c r="AI680" s="684"/>
      <c r="AJ680" s="684"/>
      <c r="AK680" s="684"/>
      <c r="AL680" s="684"/>
      <c r="AM680" s="684"/>
      <c r="AN680" s="684"/>
      <c r="AO680" s="684"/>
      <c r="AP680" s="684"/>
      <c r="AQ680" s="684"/>
      <c r="AR680" s="684"/>
      <c r="AS680" s="684"/>
      <c r="AT680" s="684"/>
      <c r="AU680" s="684"/>
      <c r="AV680" s="684"/>
      <c r="AW680" s="684"/>
      <c r="AX680" s="684"/>
      <c r="AY680" s="684"/>
      <c r="AZ680" s="684"/>
      <c r="BA680" s="684"/>
      <c r="BB680" s="684"/>
      <c r="BC680" s="684"/>
      <c r="BD680" s="684"/>
      <c r="BE680" s="684"/>
      <c r="BF680" s="684"/>
      <c r="BG680" s="684"/>
      <c r="BH680" s="684"/>
      <c r="BI680" s="684"/>
      <c r="BJ680" s="684"/>
      <c r="BK680" s="684"/>
      <c r="BL680" s="684"/>
      <c r="BM680" s="684"/>
      <c r="BN680" s="684"/>
      <c r="BO680" s="684"/>
      <c r="BP680" s="684"/>
      <c r="BQ680" s="684"/>
      <c r="BR680" s="684"/>
      <c r="BS680" s="684"/>
      <c r="BT680" s="684"/>
      <c r="BU680" s="684"/>
      <c r="BV680" s="684"/>
      <c r="BW680" s="684"/>
      <c r="BX680" s="684"/>
      <c r="BY680" s="684"/>
      <c r="BZ680" s="684"/>
      <c r="CA680" s="684"/>
      <c r="CB680" s="684"/>
      <c r="CC680" s="684"/>
      <c r="CD680" s="684"/>
      <c r="CE680" s="684"/>
      <c r="CF680" s="684"/>
      <c r="CG680" s="684"/>
      <c r="CH680" s="684"/>
      <c r="CI680" s="684"/>
      <c r="CJ680" s="684"/>
      <c r="CK680" s="684"/>
      <c r="CL680" s="684"/>
      <c r="CM680" s="684"/>
      <c r="CN680" s="684"/>
      <c r="CO680" s="684"/>
      <c r="CP680" s="684"/>
      <c r="CQ680" s="684"/>
      <c r="CR680" s="684"/>
      <c r="CS680" s="684"/>
      <c r="CT680" s="684"/>
      <c r="CU680" s="684"/>
      <c r="CV680" s="684"/>
      <c r="CW680" s="684"/>
      <c r="CX680" s="684"/>
      <c r="CY680" s="684"/>
      <c r="CZ680" s="684"/>
      <c r="DA680" s="684"/>
      <c r="DB680" s="684"/>
      <c r="DC680" s="684"/>
      <c r="DD680" s="684"/>
      <c r="DE680" s="684"/>
      <c r="DF680" s="684"/>
      <c r="DG680" s="684"/>
      <c r="DH680" s="684"/>
      <c r="DI680" s="684"/>
      <c r="DJ680" s="684"/>
      <c r="DK680" s="684"/>
      <c r="DL680" s="684"/>
      <c r="DM680" s="684"/>
      <c r="DN680" s="684"/>
      <c r="DO680" s="684"/>
      <c r="DP680" s="684"/>
      <c r="DQ680" s="684"/>
      <c r="DR680" s="684"/>
      <c r="DS680" s="684"/>
      <c r="DT680" s="684"/>
      <c r="DU680" s="684"/>
      <c r="DV680" s="684"/>
      <c r="DW680" s="684"/>
      <c r="DX680" s="684"/>
      <c r="DY680" s="684"/>
      <c r="DZ680" s="684"/>
      <c r="EA680" s="684"/>
      <c r="EB680" s="684"/>
      <c r="EC680" s="684"/>
      <c r="ED680" s="684"/>
      <c r="EE680" s="684"/>
      <c r="EF680" s="684"/>
      <c r="EG680" s="684"/>
      <c r="EH680" s="684"/>
      <c r="EI680" s="684"/>
      <c r="EJ680" s="684"/>
      <c r="EK680" s="684"/>
      <c r="EL680" s="684"/>
      <c r="EM680" s="684"/>
      <c r="EN680" s="684"/>
      <c r="EO680" s="684"/>
      <c r="EP680" s="684"/>
      <c r="EQ680" s="684"/>
      <c r="ER680" s="684"/>
      <c r="ES680" s="684"/>
      <c r="ET680" s="684"/>
      <c r="EU680" s="684"/>
      <c r="EV680" s="684"/>
      <c r="EW680" s="684"/>
      <c r="EX680" s="684"/>
      <c r="EY680" s="684"/>
      <c r="EZ680" s="684"/>
      <c r="FA680" s="684"/>
      <c r="FB680" s="684"/>
      <c r="FC680" s="684"/>
      <c r="FD680" s="684"/>
      <c r="FE680" s="684"/>
      <c r="FF680" s="684"/>
      <c r="FG680" s="684"/>
      <c r="FH680" s="684"/>
      <c r="FI680" s="684"/>
      <c r="FJ680" s="684"/>
      <c r="FK680" s="684"/>
      <c r="FL680" s="684"/>
      <c r="FM680" s="684"/>
      <c r="FN680" s="684"/>
      <c r="FO680" s="684"/>
      <c r="FP680" s="684"/>
      <c r="FQ680" s="684"/>
      <c r="FR680" s="684"/>
      <c r="FS680" s="684"/>
      <c r="FT680" s="684"/>
      <c r="FU680" s="684"/>
      <c r="FV680" s="684"/>
      <c r="FW680" s="684"/>
      <c r="FX680" s="684"/>
      <c r="FY680" s="684"/>
      <c r="FZ680" s="684"/>
      <c r="GA680" s="684"/>
      <c r="GB680" s="684"/>
      <c r="GC680" s="684"/>
      <c r="GD680" s="684"/>
      <c r="GE680" s="684"/>
      <c r="GF680" s="684"/>
      <c r="GG680" s="684"/>
      <c r="GH680" s="684"/>
      <c r="GI680" s="684"/>
      <c r="GJ680" s="684"/>
      <c r="GK680" s="684"/>
      <c r="GL680" s="684"/>
      <c r="GM680" s="684"/>
      <c r="GN680" s="684"/>
      <c r="GO680" s="684"/>
      <c r="GP680" s="684"/>
      <c r="GQ680" s="684"/>
      <c r="GR680" s="684"/>
      <c r="GS680" s="684"/>
      <c r="GT680" s="684"/>
      <c r="GU680" s="684"/>
      <c r="GV680" s="684"/>
      <c r="GW680" s="684"/>
      <c r="GX680" s="684"/>
      <c r="GY680" s="684"/>
      <c r="GZ680" s="684"/>
      <c r="HA680" s="684"/>
      <c r="HB680" s="684"/>
      <c r="HC680" s="684"/>
      <c r="HD680" s="684"/>
      <c r="HE680" s="684"/>
      <c r="HF680" s="684"/>
      <c r="HG680" s="684"/>
      <c r="HH680" s="684"/>
      <c r="HI680" s="684"/>
      <c r="HJ680" s="684"/>
      <c r="HK680" s="684"/>
      <c r="HL680" s="684"/>
      <c r="HM680" s="684"/>
      <c r="HN680" s="684"/>
      <c r="HO680" s="684"/>
      <c r="HP680" s="684"/>
      <c r="HQ680" s="684"/>
      <c r="HR680" s="684"/>
      <c r="HS680" s="684"/>
      <c r="HT680" s="684"/>
    </row>
    <row r="681" spans="1:228">
      <c r="A681" s="543" t="s">
        <v>2985</v>
      </c>
      <c r="B681" s="544" t="s">
        <v>2986</v>
      </c>
      <c r="C681" s="545">
        <v>880.6</v>
      </c>
      <c r="D681" s="588">
        <v>0</v>
      </c>
      <c r="E681" s="589">
        <v>0</v>
      </c>
      <c r="F681" s="684"/>
      <c r="G681" s="684"/>
      <c r="H681" s="684"/>
      <c r="I681" s="684"/>
      <c r="J681" s="684"/>
      <c r="K681" s="684"/>
      <c r="L681" s="684"/>
      <c r="M681" s="684"/>
      <c r="N681" s="684"/>
      <c r="O681" s="684"/>
      <c r="P681" s="684"/>
      <c r="Q681" s="684"/>
      <c r="R681" s="684"/>
      <c r="S681" s="684"/>
      <c r="T681" s="684"/>
      <c r="U681" s="684"/>
      <c r="V681" s="684"/>
      <c r="W681" s="684"/>
      <c r="X681" s="684"/>
      <c r="Y681" s="684"/>
      <c r="Z681" s="684"/>
      <c r="AA681" s="684"/>
      <c r="AB681" s="684"/>
      <c r="AC681" s="684"/>
      <c r="AD681" s="684"/>
      <c r="AE681" s="684"/>
      <c r="AF681" s="684"/>
      <c r="AG681" s="684"/>
      <c r="AH681" s="684"/>
      <c r="AI681" s="684"/>
      <c r="AJ681" s="684"/>
      <c r="AK681" s="684"/>
      <c r="AL681" s="684"/>
      <c r="AM681" s="684"/>
      <c r="AN681" s="684"/>
      <c r="AO681" s="684"/>
      <c r="AP681" s="684"/>
      <c r="AQ681" s="684"/>
      <c r="AR681" s="684"/>
      <c r="AS681" s="684"/>
      <c r="AT681" s="684"/>
      <c r="AU681" s="684"/>
      <c r="AV681" s="684"/>
      <c r="AW681" s="684"/>
      <c r="AX681" s="684"/>
      <c r="AY681" s="684"/>
      <c r="AZ681" s="684"/>
      <c r="BA681" s="684"/>
      <c r="BB681" s="684"/>
      <c r="BC681" s="684"/>
      <c r="BD681" s="684"/>
      <c r="BE681" s="684"/>
      <c r="BF681" s="684"/>
      <c r="BG681" s="684"/>
      <c r="BH681" s="684"/>
      <c r="BI681" s="684"/>
      <c r="BJ681" s="684"/>
      <c r="BK681" s="684"/>
      <c r="BL681" s="684"/>
      <c r="BM681" s="684"/>
      <c r="BN681" s="684"/>
      <c r="BO681" s="684"/>
      <c r="BP681" s="684"/>
      <c r="BQ681" s="684"/>
      <c r="BR681" s="684"/>
      <c r="BS681" s="684"/>
      <c r="BT681" s="684"/>
      <c r="BU681" s="684"/>
      <c r="BV681" s="684"/>
      <c r="BW681" s="684"/>
      <c r="BX681" s="684"/>
      <c r="BY681" s="684"/>
      <c r="BZ681" s="684"/>
      <c r="CA681" s="684"/>
      <c r="CB681" s="684"/>
      <c r="CC681" s="684"/>
      <c r="CD681" s="684"/>
      <c r="CE681" s="684"/>
      <c r="CF681" s="684"/>
      <c r="CG681" s="684"/>
      <c r="CH681" s="684"/>
      <c r="CI681" s="684"/>
      <c r="CJ681" s="684"/>
      <c r="CK681" s="684"/>
      <c r="CL681" s="684"/>
      <c r="CM681" s="684"/>
      <c r="CN681" s="684"/>
      <c r="CO681" s="684"/>
      <c r="CP681" s="684"/>
      <c r="CQ681" s="684"/>
      <c r="CR681" s="684"/>
      <c r="CS681" s="684"/>
      <c r="CT681" s="684"/>
      <c r="CU681" s="684"/>
      <c r="CV681" s="684"/>
      <c r="CW681" s="684"/>
      <c r="CX681" s="684"/>
      <c r="CY681" s="684"/>
      <c r="CZ681" s="684"/>
      <c r="DA681" s="684"/>
      <c r="DB681" s="684"/>
      <c r="DC681" s="684"/>
      <c r="DD681" s="684"/>
      <c r="DE681" s="684"/>
      <c r="DF681" s="684"/>
      <c r="DG681" s="684"/>
      <c r="DH681" s="684"/>
      <c r="DI681" s="684"/>
      <c r="DJ681" s="684"/>
      <c r="DK681" s="684"/>
      <c r="DL681" s="684"/>
      <c r="DM681" s="684"/>
      <c r="DN681" s="684"/>
      <c r="DO681" s="684"/>
      <c r="DP681" s="684"/>
      <c r="DQ681" s="684"/>
      <c r="DR681" s="684"/>
      <c r="DS681" s="684"/>
      <c r="DT681" s="684"/>
      <c r="DU681" s="684"/>
      <c r="DV681" s="684"/>
      <c r="DW681" s="684"/>
      <c r="DX681" s="684"/>
      <c r="DY681" s="684"/>
      <c r="DZ681" s="684"/>
      <c r="EA681" s="684"/>
      <c r="EB681" s="684"/>
      <c r="EC681" s="684"/>
      <c r="ED681" s="684"/>
      <c r="EE681" s="684"/>
      <c r="EF681" s="684"/>
      <c r="EG681" s="684"/>
      <c r="EH681" s="684"/>
      <c r="EI681" s="684"/>
      <c r="EJ681" s="684"/>
      <c r="EK681" s="684"/>
      <c r="EL681" s="684"/>
      <c r="EM681" s="684"/>
      <c r="EN681" s="684"/>
      <c r="EO681" s="684"/>
      <c r="EP681" s="684"/>
      <c r="EQ681" s="684"/>
      <c r="ER681" s="684"/>
      <c r="ES681" s="684"/>
      <c r="ET681" s="684"/>
      <c r="EU681" s="684"/>
      <c r="EV681" s="684"/>
      <c r="EW681" s="684"/>
      <c r="EX681" s="684"/>
      <c r="EY681" s="684"/>
      <c r="EZ681" s="684"/>
      <c r="FA681" s="684"/>
      <c r="FB681" s="684"/>
      <c r="FC681" s="684"/>
      <c r="FD681" s="684"/>
      <c r="FE681" s="684"/>
      <c r="FF681" s="684"/>
      <c r="FG681" s="684"/>
      <c r="FH681" s="684"/>
      <c r="FI681" s="684"/>
      <c r="FJ681" s="684"/>
      <c r="FK681" s="684"/>
      <c r="FL681" s="684"/>
      <c r="FM681" s="684"/>
      <c r="FN681" s="684"/>
      <c r="FO681" s="684"/>
      <c r="FP681" s="684"/>
      <c r="FQ681" s="684"/>
      <c r="FR681" s="684"/>
      <c r="FS681" s="684"/>
      <c r="FT681" s="684"/>
      <c r="FU681" s="684"/>
      <c r="FV681" s="684"/>
      <c r="FW681" s="684"/>
      <c r="FX681" s="684"/>
      <c r="FY681" s="684"/>
      <c r="FZ681" s="684"/>
      <c r="GA681" s="684"/>
      <c r="GB681" s="684"/>
      <c r="GC681" s="684"/>
      <c r="GD681" s="684"/>
      <c r="GE681" s="684"/>
      <c r="GF681" s="684"/>
      <c r="GG681" s="684"/>
      <c r="GH681" s="684"/>
      <c r="GI681" s="684"/>
      <c r="GJ681" s="684"/>
      <c r="GK681" s="684"/>
      <c r="GL681" s="684"/>
      <c r="GM681" s="684"/>
      <c r="GN681" s="684"/>
      <c r="GO681" s="684"/>
      <c r="GP681" s="684"/>
      <c r="GQ681" s="684"/>
      <c r="GR681" s="684"/>
      <c r="GS681" s="684"/>
      <c r="GT681" s="684"/>
      <c r="GU681" s="684"/>
      <c r="GV681" s="684"/>
      <c r="GW681" s="684"/>
      <c r="GX681" s="684"/>
      <c r="GY681" s="684"/>
      <c r="GZ681" s="684"/>
      <c r="HA681" s="684"/>
      <c r="HB681" s="684"/>
      <c r="HC681" s="684"/>
      <c r="HD681" s="684"/>
      <c r="HE681" s="684"/>
      <c r="HF681" s="684"/>
      <c r="HG681" s="684"/>
      <c r="HH681" s="684"/>
      <c r="HI681" s="684"/>
      <c r="HJ681" s="684"/>
      <c r="HK681" s="684"/>
      <c r="HL681" s="684"/>
      <c r="HM681" s="684"/>
      <c r="HN681" s="684"/>
      <c r="HO681" s="684"/>
      <c r="HP681" s="684"/>
      <c r="HQ681" s="684"/>
      <c r="HR681" s="684"/>
      <c r="HS681" s="684"/>
      <c r="HT681" s="684"/>
    </row>
    <row r="682" spans="1:228">
      <c r="A682" s="543" t="s">
        <v>2987</v>
      </c>
      <c r="B682" s="544" t="s">
        <v>2988</v>
      </c>
      <c r="C682" s="545">
        <v>427</v>
      </c>
      <c r="D682" s="588">
        <v>0</v>
      </c>
      <c r="E682" s="589">
        <v>0</v>
      </c>
      <c r="F682" s="684"/>
      <c r="G682" s="684"/>
      <c r="H682" s="684"/>
      <c r="I682" s="684"/>
      <c r="J682" s="684"/>
      <c r="K682" s="684"/>
      <c r="L682" s="684"/>
      <c r="M682" s="684"/>
      <c r="N682" s="684"/>
      <c r="O682" s="684"/>
      <c r="P682" s="684"/>
      <c r="Q682" s="684"/>
      <c r="R682" s="684"/>
      <c r="S682" s="684"/>
      <c r="T682" s="684"/>
      <c r="U682" s="684"/>
      <c r="V682" s="684"/>
      <c r="W682" s="684"/>
      <c r="X682" s="684"/>
      <c r="Y682" s="684"/>
      <c r="Z682" s="684"/>
      <c r="AA682" s="684"/>
      <c r="AB682" s="684"/>
      <c r="AC682" s="684"/>
      <c r="AD682" s="684"/>
      <c r="AE682" s="684"/>
      <c r="AF682" s="684"/>
      <c r="AG682" s="684"/>
      <c r="AH682" s="684"/>
      <c r="AI682" s="684"/>
      <c r="AJ682" s="684"/>
      <c r="AK682" s="684"/>
      <c r="AL682" s="684"/>
      <c r="AM682" s="684"/>
      <c r="AN682" s="684"/>
      <c r="AO682" s="684"/>
      <c r="AP682" s="684"/>
      <c r="AQ682" s="684"/>
      <c r="AR682" s="684"/>
      <c r="AS682" s="684"/>
      <c r="AT682" s="684"/>
      <c r="AU682" s="684"/>
      <c r="AV682" s="684"/>
      <c r="AW682" s="684"/>
      <c r="AX682" s="684"/>
      <c r="AY682" s="684"/>
      <c r="AZ682" s="684"/>
      <c r="BA682" s="684"/>
      <c r="BB682" s="684"/>
      <c r="BC682" s="684"/>
      <c r="BD682" s="684"/>
      <c r="BE682" s="684"/>
      <c r="BF682" s="684"/>
      <c r="BG682" s="684"/>
      <c r="BH682" s="684"/>
      <c r="BI682" s="684"/>
      <c r="BJ682" s="684"/>
      <c r="BK682" s="684"/>
      <c r="BL682" s="684"/>
      <c r="BM682" s="684"/>
      <c r="BN682" s="684"/>
      <c r="BO682" s="684"/>
      <c r="BP682" s="684"/>
      <c r="BQ682" s="684"/>
      <c r="BR682" s="684"/>
      <c r="BS682" s="684"/>
      <c r="BT682" s="684"/>
      <c r="BU682" s="684"/>
      <c r="BV682" s="684"/>
      <c r="BW682" s="684"/>
      <c r="BX682" s="684"/>
      <c r="BY682" s="684"/>
      <c r="BZ682" s="684"/>
      <c r="CA682" s="684"/>
      <c r="CB682" s="684"/>
      <c r="CC682" s="684"/>
      <c r="CD682" s="684"/>
      <c r="CE682" s="684"/>
      <c r="CF682" s="684"/>
      <c r="CG682" s="684"/>
      <c r="CH682" s="684"/>
      <c r="CI682" s="684"/>
      <c r="CJ682" s="684"/>
      <c r="CK682" s="684"/>
      <c r="CL682" s="684"/>
      <c r="CM682" s="684"/>
      <c r="CN682" s="684"/>
      <c r="CO682" s="684"/>
      <c r="CP682" s="684"/>
      <c r="CQ682" s="684"/>
      <c r="CR682" s="684"/>
      <c r="CS682" s="684"/>
      <c r="CT682" s="684"/>
      <c r="CU682" s="684"/>
      <c r="CV682" s="684"/>
      <c r="CW682" s="684"/>
      <c r="CX682" s="684"/>
      <c r="CY682" s="684"/>
      <c r="CZ682" s="684"/>
      <c r="DA682" s="684"/>
      <c r="DB682" s="684"/>
      <c r="DC682" s="684"/>
      <c r="DD682" s="684"/>
      <c r="DE682" s="684"/>
      <c r="DF682" s="684"/>
      <c r="DG682" s="684"/>
      <c r="DH682" s="684"/>
      <c r="DI682" s="684"/>
      <c r="DJ682" s="684"/>
      <c r="DK682" s="684"/>
      <c r="DL682" s="684"/>
      <c r="DM682" s="684"/>
      <c r="DN682" s="684"/>
      <c r="DO682" s="684"/>
      <c r="DP682" s="684"/>
      <c r="DQ682" s="684"/>
      <c r="DR682" s="684"/>
      <c r="DS682" s="684"/>
      <c r="DT682" s="684"/>
      <c r="DU682" s="684"/>
      <c r="DV682" s="684"/>
      <c r="DW682" s="684"/>
      <c r="DX682" s="684"/>
      <c r="DY682" s="684"/>
      <c r="DZ682" s="684"/>
      <c r="EA682" s="684"/>
      <c r="EB682" s="684"/>
      <c r="EC682" s="684"/>
      <c r="ED682" s="684"/>
      <c r="EE682" s="684"/>
      <c r="EF682" s="684"/>
      <c r="EG682" s="684"/>
      <c r="EH682" s="684"/>
      <c r="EI682" s="684"/>
      <c r="EJ682" s="684"/>
      <c r="EK682" s="684"/>
      <c r="EL682" s="684"/>
      <c r="EM682" s="684"/>
      <c r="EN682" s="684"/>
      <c r="EO682" s="684"/>
      <c r="EP682" s="684"/>
      <c r="EQ682" s="684"/>
      <c r="ER682" s="684"/>
      <c r="ES682" s="684"/>
      <c r="ET682" s="684"/>
      <c r="EU682" s="684"/>
      <c r="EV682" s="684"/>
      <c r="EW682" s="684"/>
      <c r="EX682" s="684"/>
      <c r="EY682" s="684"/>
      <c r="EZ682" s="684"/>
      <c r="FA682" s="684"/>
      <c r="FB682" s="684"/>
      <c r="FC682" s="684"/>
      <c r="FD682" s="684"/>
      <c r="FE682" s="684"/>
      <c r="FF682" s="684"/>
      <c r="FG682" s="684"/>
      <c r="FH682" s="684"/>
      <c r="FI682" s="684"/>
      <c r="FJ682" s="684"/>
      <c r="FK682" s="684"/>
      <c r="FL682" s="684"/>
      <c r="FM682" s="684"/>
      <c r="FN682" s="684"/>
      <c r="FO682" s="684"/>
      <c r="FP682" s="684"/>
      <c r="FQ682" s="684"/>
      <c r="FR682" s="684"/>
      <c r="FS682" s="684"/>
      <c r="FT682" s="684"/>
      <c r="FU682" s="684"/>
      <c r="FV682" s="684"/>
      <c r="FW682" s="684"/>
      <c r="FX682" s="684"/>
      <c r="FY682" s="684"/>
      <c r="FZ682" s="684"/>
      <c r="GA682" s="684"/>
      <c r="GB682" s="684"/>
      <c r="GC682" s="684"/>
      <c r="GD682" s="684"/>
      <c r="GE682" s="684"/>
      <c r="GF682" s="684"/>
      <c r="GG682" s="684"/>
      <c r="GH682" s="684"/>
      <c r="GI682" s="684"/>
      <c r="GJ682" s="684"/>
      <c r="GK682" s="684"/>
      <c r="GL682" s="684"/>
      <c r="GM682" s="684"/>
      <c r="GN682" s="684"/>
      <c r="GO682" s="684"/>
      <c r="GP682" s="684"/>
      <c r="GQ682" s="684"/>
      <c r="GR682" s="684"/>
      <c r="GS682" s="684"/>
      <c r="GT682" s="684"/>
      <c r="GU682" s="684"/>
      <c r="GV682" s="684"/>
      <c r="GW682" s="684"/>
      <c r="GX682" s="684"/>
      <c r="GY682" s="684"/>
      <c r="GZ682" s="684"/>
      <c r="HA682" s="684"/>
      <c r="HB682" s="684"/>
      <c r="HC682" s="684"/>
      <c r="HD682" s="684"/>
      <c r="HE682" s="684"/>
      <c r="HF682" s="684"/>
      <c r="HG682" s="684"/>
      <c r="HH682" s="684"/>
      <c r="HI682" s="684"/>
      <c r="HJ682" s="684"/>
      <c r="HK682" s="684"/>
      <c r="HL682" s="684"/>
      <c r="HM682" s="684"/>
      <c r="HN682" s="684"/>
      <c r="HO682" s="684"/>
      <c r="HP682" s="684"/>
      <c r="HQ682" s="684"/>
      <c r="HR682" s="684"/>
      <c r="HS682" s="684"/>
      <c r="HT682" s="684"/>
    </row>
    <row r="683" spans="1:228">
      <c r="A683" s="543" t="s">
        <v>2989</v>
      </c>
      <c r="B683" s="544" t="s">
        <v>2990</v>
      </c>
      <c r="C683" s="545">
        <v>427</v>
      </c>
      <c r="D683" s="588">
        <v>0</v>
      </c>
      <c r="E683" s="589">
        <v>0</v>
      </c>
      <c r="F683" s="684"/>
      <c r="G683" s="684"/>
      <c r="H683" s="684"/>
      <c r="I683" s="684"/>
      <c r="J683" s="684"/>
      <c r="K683" s="684"/>
      <c r="L683" s="684"/>
      <c r="M683" s="684"/>
      <c r="N683" s="684"/>
      <c r="O683" s="684"/>
      <c r="P683" s="684"/>
      <c r="Q683" s="684"/>
      <c r="R683" s="684"/>
      <c r="S683" s="684"/>
      <c r="T683" s="684"/>
      <c r="U683" s="684"/>
      <c r="V683" s="684"/>
      <c r="W683" s="684"/>
      <c r="X683" s="684"/>
      <c r="Y683" s="684"/>
      <c r="Z683" s="684"/>
      <c r="AA683" s="684"/>
      <c r="AB683" s="684"/>
      <c r="AC683" s="684"/>
      <c r="AD683" s="684"/>
      <c r="AE683" s="684"/>
      <c r="AF683" s="684"/>
      <c r="AG683" s="684"/>
      <c r="AH683" s="684"/>
      <c r="AI683" s="684"/>
      <c r="AJ683" s="684"/>
      <c r="AK683" s="684"/>
      <c r="AL683" s="684"/>
      <c r="AM683" s="684"/>
      <c r="AN683" s="684"/>
      <c r="AO683" s="684"/>
      <c r="AP683" s="684"/>
      <c r="AQ683" s="684"/>
      <c r="AR683" s="684"/>
      <c r="AS683" s="684"/>
      <c r="AT683" s="684"/>
      <c r="AU683" s="684"/>
      <c r="AV683" s="684"/>
      <c r="AW683" s="684"/>
      <c r="AX683" s="684"/>
      <c r="AY683" s="684"/>
      <c r="AZ683" s="684"/>
      <c r="BA683" s="684"/>
      <c r="BB683" s="684"/>
      <c r="BC683" s="684"/>
      <c r="BD683" s="684"/>
      <c r="BE683" s="684"/>
      <c r="BF683" s="684"/>
      <c r="BG683" s="684"/>
      <c r="BH683" s="684"/>
      <c r="BI683" s="684"/>
      <c r="BJ683" s="684"/>
      <c r="BK683" s="684"/>
      <c r="BL683" s="684"/>
      <c r="BM683" s="684"/>
      <c r="BN683" s="684"/>
      <c r="BO683" s="684"/>
      <c r="BP683" s="684"/>
      <c r="BQ683" s="684"/>
      <c r="BR683" s="684"/>
      <c r="BS683" s="684"/>
      <c r="BT683" s="684"/>
      <c r="BU683" s="684"/>
      <c r="BV683" s="684"/>
      <c r="BW683" s="684"/>
      <c r="BX683" s="684"/>
      <c r="BY683" s="684"/>
      <c r="BZ683" s="684"/>
      <c r="CA683" s="684"/>
      <c r="CB683" s="684"/>
      <c r="CC683" s="684"/>
      <c r="CD683" s="684"/>
      <c r="CE683" s="684"/>
      <c r="CF683" s="684"/>
      <c r="CG683" s="684"/>
      <c r="CH683" s="684"/>
      <c r="CI683" s="684"/>
      <c r="CJ683" s="684"/>
      <c r="CK683" s="684"/>
      <c r="CL683" s="684"/>
      <c r="CM683" s="684"/>
      <c r="CN683" s="684"/>
      <c r="CO683" s="684"/>
      <c r="CP683" s="684"/>
      <c r="CQ683" s="684"/>
      <c r="CR683" s="684"/>
      <c r="CS683" s="684"/>
      <c r="CT683" s="684"/>
      <c r="CU683" s="684"/>
      <c r="CV683" s="684"/>
      <c r="CW683" s="684"/>
      <c r="CX683" s="684"/>
      <c r="CY683" s="684"/>
      <c r="CZ683" s="684"/>
      <c r="DA683" s="684"/>
      <c r="DB683" s="684"/>
      <c r="DC683" s="684"/>
      <c r="DD683" s="684"/>
      <c r="DE683" s="684"/>
      <c r="DF683" s="684"/>
      <c r="DG683" s="684"/>
      <c r="DH683" s="684"/>
      <c r="DI683" s="684"/>
      <c r="DJ683" s="684"/>
      <c r="DK683" s="684"/>
      <c r="DL683" s="684"/>
      <c r="DM683" s="684"/>
      <c r="DN683" s="684"/>
      <c r="DO683" s="684"/>
      <c r="DP683" s="684"/>
      <c r="DQ683" s="684"/>
      <c r="DR683" s="684"/>
      <c r="DS683" s="684"/>
      <c r="DT683" s="684"/>
      <c r="DU683" s="684"/>
      <c r="DV683" s="684"/>
      <c r="DW683" s="684"/>
      <c r="DX683" s="684"/>
      <c r="DY683" s="684"/>
      <c r="DZ683" s="684"/>
      <c r="EA683" s="684"/>
      <c r="EB683" s="684"/>
      <c r="EC683" s="684"/>
      <c r="ED683" s="684"/>
      <c r="EE683" s="684"/>
      <c r="EF683" s="684"/>
      <c r="EG683" s="684"/>
      <c r="EH683" s="684"/>
      <c r="EI683" s="684"/>
      <c r="EJ683" s="684"/>
      <c r="EK683" s="684"/>
      <c r="EL683" s="684"/>
      <c r="EM683" s="684"/>
      <c r="EN683" s="684"/>
      <c r="EO683" s="684"/>
      <c r="EP683" s="684"/>
      <c r="EQ683" s="684"/>
      <c r="ER683" s="684"/>
      <c r="ES683" s="684"/>
      <c r="ET683" s="684"/>
      <c r="EU683" s="684"/>
      <c r="EV683" s="684"/>
      <c r="EW683" s="684"/>
      <c r="EX683" s="684"/>
      <c r="EY683" s="684"/>
      <c r="EZ683" s="684"/>
      <c r="FA683" s="684"/>
      <c r="FB683" s="684"/>
      <c r="FC683" s="684"/>
      <c r="FD683" s="684"/>
      <c r="FE683" s="684"/>
      <c r="FF683" s="684"/>
      <c r="FG683" s="684"/>
      <c r="FH683" s="684"/>
      <c r="FI683" s="684"/>
      <c r="FJ683" s="684"/>
      <c r="FK683" s="684"/>
      <c r="FL683" s="684"/>
      <c r="FM683" s="684"/>
      <c r="FN683" s="684"/>
      <c r="FO683" s="684"/>
      <c r="FP683" s="684"/>
      <c r="FQ683" s="684"/>
      <c r="FR683" s="684"/>
      <c r="FS683" s="684"/>
      <c r="FT683" s="684"/>
      <c r="FU683" s="684"/>
      <c r="FV683" s="684"/>
      <c r="FW683" s="684"/>
      <c r="FX683" s="684"/>
      <c r="FY683" s="684"/>
      <c r="FZ683" s="684"/>
      <c r="GA683" s="684"/>
      <c r="GB683" s="684"/>
      <c r="GC683" s="684"/>
      <c r="GD683" s="684"/>
      <c r="GE683" s="684"/>
      <c r="GF683" s="684"/>
      <c r="GG683" s="684"/>
      <c r="GH683" s="684"/>
      <c r="GI683" s="684"/>
      <c r="GJ683" s="684"/>
      <c r="GK683" s="684"/>
      <c r="GL683" s="684"/>
      <c r="GM683" s="684"/>
      <c r="GN683" s="684"/>
      <c r="GO683" s="684"/>
      <c r="GP683" s="684"/>
      <c r="GQ683" s="684"/>
      <c r="GR683" s="684"/>
      <c r="GS683" s="684"/>
      <c r="GT683" s="684"/>
      <c r="GU683" s="684"/>
      <c r="GV683" s="684"/>
      <c r="GW683" s="684"/>
      <c r="GX683" s="684"/>
      <c r="GY683" s="684"/>
      <c r="GZ683" s="684"/>
      <c r="HA683" s="684"/>
      <c r="HB683" s="684"/>
      <c r="HC683" s="684"/>
      <c r="HD683" s="684"/>
      <c r="HE683" s="684"/>
      <c r="HF683" s="684"/>
      <c r="HG683" s="684"/>
      <c r="HH683" s="684"/>
      <c r="HI683" s="684"/>
      <c r="HJ683" s="684"/>
      <c r="HK683" s="684"/>
      <c r="HL683" s="684"/>
      <c r="HM683" s="684"/>
      <c r="HN683" s="684"/>
      <c r="HO683" s="684"/>
      <c r="HP683" s="684"/>
      <c r="HQ683" s="684"/>
      <c r="HR683" s="684"/>
      <c r="HS683" s="684"/>
      <c r="HT683" s="684"/>
    </row>
    <row r="684" spans="1:228">
      <c r="A684" s="543" t="s">
        <v>2991</v>
      </c>
      <c r="B684" s="544" t="s">
        <v>2992</v>
      </c>
      <c r="C684" s="545">
        <v>922.6</v>
      </c>
      <c r="D684" s="588">
        <v>0</v>
      </c>
      <c r="E684" s="589">
        <v>0</v>
      </c>
      <c r="F684" s="684"/>
      <c r="G684" s="684"/>
      <c r="H684" s="684"/>
      <c r="I684" s="684"/>
      <c r="J684" s="684"/>
      <c r="K684" s="684"/>
      <c r="L684" s="684"/>
      <c r="M684" s="684"/>
      <c r="N684" s="684"/>
      <c r="O684" s="684"/>
      <c r="P684" s="684"/>
      <c r="Q684" s="684"/>
      <c r="R684" s="684"/>
      <c r="S684" s="684"/>
      <c r="T684" s="684"/>
      <c r="U684" s="684"/>
      <c r="V684" s="684"/>
      <c r="W684" s="684"/>
      <c r="X684" s="684"/>
      <c r="Y684" s="684"/>
      <c r="Z684" s="684"/>
      <c r="AA684" s="684"/>
      <c r="AB684" s="684"/>
      <c r="AC684" s="684"/>
      <c r="AD684" s="684"/>
      <c r="AE684" s="684"/>
      <c r="AF684" s="684"/>
      <c r="AG684" s="684"/>
      <c r="AH684" s="684"/>
      <c r="AI684" s="684"/>
      <c r="AJ684" s="684"/>
      <c r="AK684" s="684"/>
      <c r="AL684" s="684"/>
      <c r="AM684" s="684"/>
      <c r="AN684" s="684"/>
      <c r="AO684" s="684"/>
      <c r="AP684" s="684"/>
      <c r="AQ684" s="684"/>
      <c r="AR684" s="684"/>
      <c r="AS684" s="684"/>
      <c r="AT684" s="684"/>
      <c r="AU684" s="684"/>
      <c r="AV684" s="684"/>
      <c r="AW684" s="684"/>
      <c r="AX684" s="684"/>
      <c r="AY684" s="684"/>
      <c r="AZ684" s="684"/>
      <c r="BA684" s="684"/>
      <c r="BB684" s="684"/>
      <c r="BC684" s="684"/>
      <c r="BD684" s="684"/>
      <c r="BE684" s="684"/>
      <c r="BF684" s="684"/>
      <c r="BG684" s="684"/>
      <c r="BH684" s="684"/>
      <c r="BI684" s="684"/>
      <c r="BJ684" s="684"/>
      <c r="BK684" s="684"/>
      <c r="BL684" s="684"/>
      <c r="BM684" s="684"/>
      <c r="BN684" s="684"/>
      <c r="BO684" s="684"/>
      <c r="BP684" s="684"/>
      <c r="BQ684" s="684"/>
      <c r="BR684" s="684"/>
      <c r="BS684" s="684"/>
      <c r="BT684" s="684"/>
      <c r="BU684" s="684"/>
      <c r="BV684" s="684"/>
      <c r="BW684" s="684"/>
      <c r="BX684" s="684"/>
      <c r="BY684" s="684"/>
      <c r="BZ684" s="684"/>
      <c r="CA684" s="684"/>
      <c r="CB684" s="684"/>
      <c r="CC684" s="684"/>
      <c r="CD684" s="684"/>
      <c r="CE684" s="684"/>
      <c r="CF684" s="684"/>
      <c r="CG684" s="684"/>
      <c r="CH684" s="684"/>
      <c r="CI684" s="684"/>
      <c r="CJ684" s="684"/>
      <c r="CK684" s="684"/>
      <c r="CL684" s="684"/>
      <c r="CM684" s="684"/>
      <c r="CN684" s="684"/>
      <c r="CO684" s="684"/>
      <c r="CP684" s="684"/>
      <c r="CQ684" s="684"/>
      <c r="CR684" s="684"/>
      <c r="CS684" s="684"/>
      <c r="CT684" s="684"/>
      <c r="CU684" s="684"/>
      <c r="CV684" s="684"/>
      <c r="CW684" s="684"/>
      <c r="CX684" s="684"/>
      <c r="CY684" s="684"/>
      <c r="CZ684" s="684"/>
      <c r="DA684" s="684"/>
      <c r="DB684" s="684"/>
      <c r="DC684" s="684"/>
      <c r="DD684" s="684"/>
      <c r="DE684" s="684"/>
      <c r="DF684" s="684"/>
      <c r="DG684" s="684"/>
      <c r="DH684" s="684"/>
      <c r="DI684" s="684"/>
      <c r="DJ684" s="684"/>
      <c r="DK684" s="684"/>
      <c r="DL684" s="684"/>
      <c r="DM684" s="684"/>
      <c r="DN684" s="684"/>
      <c r="DO684" s="684"/>
      <c r="DP684" s="684"/>
      <c r="DQ684" s="684"/>
      <c r="DR684" s="684"/>
      <c r="DS684" s="684"/>
      <c r="DT684" s="684"/>
      <c r="DU684" s="684"/>
      <c r="DV684" s="684"/>
      <c r="DW684" s="684"/>
      <c r="DX684" s="684"/>
      <c r="DY684" s="684"/>
      <c r="DZ684" s="684"/>
      <c r="EA684" s="684"/>
      <c r="EB684" s="684"/>
      <c r="EC684" s="684"/>
      <c r="ED684" s="684"/>
      <c r="EE684" s="684"/>
      <c r="EF684" s="684"/>
      <c r="EG684" s="684"/>
      <c r="EH684" s="684"/>
      <c r="EI684" s="684"/>
      <c r="EJ684" s="684"/>
      <c r="EK684" s="684"/>
      <c r="EL684" s="684"/>
      <c r="EM684" s="684"/>
      <c r="EN684" s="684"/>
      <c r="EO684" s="684"/>
      <c r="EP684" s="684"/>
      <c r="EQ684" s="684"/>
      <c r="ER684" s="684"/>
      <c r="ES684" s="684"/>
      <c r="ET684" s="684"/>
      <c r="EU684" s="684"/>
      <c r="EV684" s="684"/>
      <c r="EW684" s="684"/>
      <c r="EX684" s="684"/>
      <c r="EY684" s="684"/>
      <c r="EZ684" s="684"/>
      <c r="FA684" s="684"/>
      <c r="FB684" s="684"/>
      <c r="FC684" s="684"/>
      <c r="FD684" s="684"/>
      <c r="FE684" s="684"/>
      <c r="FF684" s="684"/>
      <c r="FG684" s="684"/>
      <c r="FH684" s="684"/>
      <c r="FI684" s="684"/>
      <c r="FJ684" s="684"/>
      <c r="FK684" s="684"/>
      <c r="FL684" s="684"/>
      <c r="FM684" s="684"/>
      <c r="FN684" s="684"/>
      <c r="FO684" s="684"/>
      <c r="FP684" s="684"/>
      <c r="FQ684" s="684"/>
      <c r="FR684" s="684"/>
      <c r="FS684" s="684"/>
      <c r="FT684" s="684"/>
      <c r="FU684" s="684"/>
      <c r="FV684" s="684"/>
      <c r="FW684" s="684"/>
      <c r="FX684" s="684"/>
      <c r="FY684" s="684"/>
      <c r="FZ684" s="684"/>
      <c r="GA684" s="684"/>
      <c r="GB684" s="684"/>
      <c r="GC684" s="684"/>
      <c r="GD684" s="684"/>
      <c r="GE684" s="684"/>
      <c r="GF684" s="684"/>
      <c r="GG684" s="684"/>
      <c r="GH684" s="684"/>
      <c r="GI684" s="684"/>
      <c r="GJ684" s="684"/>
      <c r="GK684" s="684"/>
      <c r="GL684" s="684"/>
      <c r="GM684" s="684"/>
      <c r="GN684" s="684"/>
      <c r="GO684" s="684"/>
      <c r="GP684" s="684"/>
      <c r="GQ684" s="684"/>
      <c r="GR684" s="684"/>
      <c r="GS684" s="684"/>
      <c r="GT684" s="684"/>
      <c r="GU684" s="684"/>
      <c r="GV684" s="684"/>
      <c r="GW684" s="684"/>
      <c r="GX684" s="684"/>
      <c r="GY684" s="684"/>
      <c r="GZ684" s="684"/>
      <c r="HA684" s="684"/>
      <c r="HB684" s="684"/>
      <c r="HC684" s="684"/>
      <c r="HD684" s="684"/>
      <c r="HE684" s="684"/>
      <c r="HF684" s="684"/>
      <c r="HG684" s="684"/>
      <c r="HH684" s="684"/>
      <c r="HI684" s="684"/>
      <c r="HJ684" s="684"/>
      <c r="HK684" s="684"/>
      <c r="HL684" s="684"/>
      <c r="HM684" s="684"/>
      <c r="HN684" s="684"/>
      <c r="HO684" s="684"/>
      <c r="HP684" s="684"/>
      <c r="HQ684" s="684"/>
      <c r="HR684" s="684"/>
      <c r="HS684" s="684"/>
      <c r="HT684" s="684"/>
    </row>
    <row r="685" spans="1:228">
      <c r="A685" s="543" t="s">
        <v>2993</v>
      </c>
      <c r="B685" s="544" t="s">
        <v>2994</v>
      </c>
      <c r="C685" s="545">
        <v>922.6</v>
      </c>
      <c r="D685" s="588">
        <v>0</v>
      </c>
      <c r="E685" s="589">
        <v>0</v>
      </c>
      <c r="F685" s="684"/>
      <c r="G685" s="684"/>
      <c r="H685" s="684"/>
      <c r="I685" s="684"/>
      <c r="J685" s="684"/>
      <c r="K685" s="684"/>
      <c r="L685" s="684"/>
      <c r="M685" s="684"/>
      <c r="N685" s="684"/>
      <c r="O685" s="684"/>
      <c r="P685" s="684"/>
      <c r="Q685" s="684"/>
      <c r="R685" s="684"/>
      <c r="S685" s="684"/>
      <c r="T685" s="684"/>
      <c r="U685" s="684"/>
      <c r="V685" s="684"/>
      <c r="W685" s="684"/>
      <c r="X685" s="684"/>
      <c r="Y685" s="684"/>
      <c r="Z685" s="684"/>
      <c r="AA685" s="684"/>
      <c r="AB685" s="684"/>
      <c r="AC685" s="684"/>
      <c r="AD685" s="684"/>
      <c r="AE685" s="684"/>
      <c r="AF685" s="684"/>
      <c r="AG685" s="684"/>
      <c r="AH685" s="684"/>
      <c r="AI685" s="684"/>
      <c r="AJ685" s="684"/>
      <c r="AK685" s="684"/>
      <c r="AL685" s="684"/>
      <c r="AM685" s="684"/>
      <c r="AN685" s="684"/>
      <c r="AO685" s="684"/>
      <c r="AP685" s="684"/>
      <c r="AQ685" s="684"/>
      <c r="AR685" s="684"/>
      <c r="AS685" s="684"/>
      <c r="AT685" s="684"/>
      <c r="AU685" s="684"/>
      <c r="AV685" s="684"/>
      <c r="AW685" s="684"/>
      <c r="AX685" s="684"/>
      <c r="AY685" s="684"/>
      <c r="AZ685" s="684"/>
      <c r="BA685" s="684"/>
      <c r="BB685" s="684"/>
      <c r="BC685" s="684"/>
      <c r="BD685" s="684"/>
      <c r="BE685" s="684"/>
      <c r="BF685" s="684"/>
      <c r="BG685" s="684"/>
      <c r="BH685" s="684"/>
      <c r="BI685" s="684"/>
      <c r="BJ685" s="684"/>
      <c r="BK685" s="684"/>
      <c r="BL685" s="684"/>
      <c r="BM685" s="684"/>
      <c r="BN685" s="684"/>
      <c r="BO685" s="684"/>
      <c r="BP685" s="684"/>
      <c r="BQ685" s="684"/>
      <c r="BR685" s="684"/>
      <c r="BS685" s="684"/>
      <c r="BT685" s="684"/>
      <c r="BU685" s="684"/>
      <c r="BV685" s="684"/>
      <c r="BW685" s="684"/>
      <c r="BX685" s="684"/>
      <c r="BY685" s="684"/>
      <c r="BZ685" s="684"/>
      <c r="CA685" s="684"/>
      <c r="CB685" s="684"/>
      <c r="CC685" s="684"/>
      <c r="CD685" s="684"/>
      <c r="CE685" s="684"/>
      <c r="CF685" s="684"/>
      <c r="CG685" s="684"/>
      <c r="CH685" s="684"/>
      <c r="CI685" s="684"/>
      <c r="CJ685" s="684"/>
      <c r="CK685" s="684"/>
      <c r="CL685" s="684"/>
      <c r="CM685" s="684"/>
      <c r="CN685" s="684"/>
      <c r="CO685" s="684"/>
      <c r="CP685" s="684"/>
      <c r="CQ685" s="684"/>
      <c r="CR685" s="684"/>
      <c r="CS685" s="684"/>
      <c r="CT685" s="684"/>
      <c r="CU685" s="684"/>
      <c r="CV685" s="684"/>
      <c r="CW685" s="684"/>
      <c r="CX685" s="684"/>
      <c r="CY685" s="684"/>
      <c r="CZ685" s="684"/>
      <c r="DA685" s="684"/>
      <c r="DB685" s="684"/>
      <c r="DC685" s="684"/>
      <c r="DD685" s="684"/>
      <c r="DE685" s="684"/>
      <c r="DF685" s="684"/>
      <c r="DG685" s="684"/>
      <c r="DH685" s="684"/>
      <c r="DI685" s="684"/>
      <c r="DJ685" s="684"/>
      <c r="DK685" s="684"/>
      <c r="DL685" s="684"/>
      <c r="DM685" s="684"/>
      <c r="DN685" s="684"/>
      <c r="DO685" s="684"/>
      <c r="DP685" s="684"/>
      <c r="DQ685" s="684"/>
      <c r="DR685" s="684"/>
      <c r="DS685" s="684"/>
      <c r="DT685" s="684"/>
      <c r="DU685" s="684"/>
      <c r="DV685" s="684"/>
      <c r="DW685" s="684"/>
      <c r="DX685" s="684"/>
      <c r="DY685" s="684"/>
      <c r="DZ685" s="684"/>
      <c r="EA685" s="684"/>
      <c r="EB685" s="684"/>
      <c r="EC685" s="684"/>
      <c r="ED685" s="684"/>
      <c r="EE685" s="684"/>
      <c r="EF685" s="684"/>
      <c r="EG685" s="684"/>
      <c r="EH685" s="684"/>
      <c r="EI685" s="684"/>
      <c r="EJ685" s="684"/>
      <c r="EK685" s="684"/>
      <c r="EL685" s="684"/>
      <c r="EM685" s="684"/>
      <c r="EN685" s="684"/>
      <c r="EO685" s="684"/>
      <c r="EP685" s="684"/>
      <c r="EQ685" s="684"/>
      <c r="ER685" s="684"/>
      <c r="ES685" s="684"/>
      <c r="ET685" s="684"/>
      <c r="EU685" s="684"/>
      <c r="EV685" s="684"/>
      <c r="EW685" s="684"/>
      <c r="EX685" s="684"/>
      <c r="EY685" s="684"/>
      <c r="EZ685" s="684"/>
      <c r="FA685" s="684"/>
      <c r="FB685" s="684"/>
      <c r="FC685" s="684"/>
      <c r="FD685" s="684"/>
      <c r="FE685" s="684"/>
      <c r="FF685" s="684"/>
      <c r="FG685" s="684"/>
      <c r="FH685" s="684"/>
      <c r="FI685" s="684"/>
      <c r="FJ685" s="684"/>
      <c r="FK685" s="684"/>
      <c r="FL685" s="684"/>
      <c r="FM685" s="684"/>
      <c r="FN685" s="684"/>
      <c r="FO685" s="684"/>
      <c r="FP685" s="684"/>
      <c r="FQ685" s="684"/>
      <c r="FR685" s="684"/>
      <c r="FS685" s="684"/>
      <c r="FT685" s="684"/>
      <c r="FU685" s="684"/>
      <c r="FV685" s="684"/>
      <c r="FW685" s="684"/>
      <c r="FX685" s="684"/>
      <c r="FY685" s="684"/>
      <c r="FZ685" s="684"/>
      <c r="GA685" s="684"/>
      <c r="GB685" s="684"/>
      <c r="GC685" s="684"/>
      <c r="GD685" s="684"/>
      <c r="GE685" s="684"/>
      <c r="GF685" s="684"/>
      <c r="GG685" s="684"/>
      <c r="GH685" s="684"/>
      <c r="GI685" s="684"/>
      <c r="GJ685" s="684"/>
      <c r="GK685" s="684"/>
      <c r="GL685" s="684"/>
      <c r="GM685" s="684"/>
      <c r="GN685" s="684"/>
      <c r="GO685" s="684"/>
      <c r="GP685" s="684"/>
      <c r="GQ685" s="684"/>
      <c r="GR685" s="684"/>
      <c r="GS685" s="684"/>
      <c r="GT685" s="684"/>
      <c r="GU685" s="684"/>
      <c r="GV685" s="684"/>
      <c r="GW685" s="684"/>
      <c r="GX685" s="684"/>
      <c r="GY685" s="684"/>
      <c r="GZ685" s="684"/>
      <c r="HA685" s="684"/>
      <c r="HB685" s="684"/>
      <c r="HC685" s="684"/>
      <c r="HD685" s="684"/>
      <c r="HE685" s="684"/>
      <c r="HF685" s="684"/>
      <c r="HG685" s="684"/>
      <c r="HH685" s="684"/>
      <c r="HI685" s="684"/>
      <c r="HJ685" s="684"/>
      <c r="HK685" s="684"/>
      <c r="HL685" s="684"/>
      <c r="HM685" s="684"/>
      <c r="HN685" s="684"/>
      <c r="HO685" s="684"/>
      <c r="HP685" s="684"/>
      <c r="HQ685" s="684"/>
      <c r="HR685" s="684"/>
      <c r="HS685" s="684"/>
      <c r="HT685" s="684"/>
    </row>
    <row r="686" spans="1:228">
      <c r="A686" s="543" t="s">
        <v>2995</v>
      </c>
      <c r="B686" s="544" t="s">
        <v>2996</v>
      </c>
      <c r="C686" s="545">
        <v>639.79999999999995</v>
      </c>
      <c r="D686" s="588">
        <v>0</v>
      </c>
      <c r="E686" s="589">
        <v>0</v>
      </c>
      <c r="F686" s="684"/>
      <c r="G686" s="684"/>
      <c r="H686" s="684"/>
      <c r="I686" s="684"/>
      <c r="J686" s="684"/>
      <c r="K686" s="684"/>
      <c r="L686" s="684"/>
      <c r="M686" s="684"/>
      <c r="N686" s="684"/>
      <c r="O686" s="684"/>
      <c r="P686" s="684"/>
      <c r="Q686" s="684"/>
      <c r="R686" s="684"/>
      <c r="S686" s="684"/>
      <c r="T686" s="684"/>
      <c r="U686" s="684"/>
      <c r="V686" s="684"/>
      <c r="W686" s="684"/>
      <c r="X686" s="684"/>
      <c r="Y686" s="684"/>
      <c r="Z686" s="684"/>
      <c r="AA686" s="684"/>
      <c r="AB686" s="684"/>
      <c r="AC686" s="684"/>
      <c r="AD686" s="684"/>
      <c r="AE686" s="684"/>
      <c r="AF686" s="684"/>
      <c r="AG686" s="684"/>
      <c r="AH686" s="684"/>
      <c r="AI686" s="684"/>
      <c r="AJ686" s="684"/>
      <c r="AK686" s="684"/>
      <c r="AL686" s="684"/>
      <c r="AM686" s="684"/>
      <c r="AN686" s="684"/>
      <c r="AO686" s="684"/>
      <c r="AP686" s="684"/>
      <c r="AQ686" s="684"/>
      <c r="AR686" s="684"/>
      <c r="AS686" s="684"/>
      <c r="AT686" s="684"/>
      <c r="AU686" s="684"/>
      <c r="AV686" s="684"/>
      <c r="AW686" s="684"/>
      <c r="AX686" s="684"/>
      <c r="AY686" s="684"/>
      <c r="AZ686" s="684"/>
      <c r="BA686" s="684"/>
      <c r="BB686" s="684"/>
      <c r="BC686" s="684"/>
      <c r="BD686" s="684"/>
      <c r="BE686" s="684"/>
      <c r="BF686" s="684"/>
      <c r="BG686" s="684"/>
      <c r="BH686" s="684"/>
      <c r="BI686" s="684"/>
      <c r="BJ686" s="684"/>
      <c r="BK686" s="684"/>
      <c r="BL686" s="684"/>
      <c r="BM686" s="684"/>
      <c r="BN686" s="684"/>
      <c r="BO686" s="684"/>
      <c r="BP686" s="684"/>
      <c r="BQ686" s="684"/>
      <c r="BR686" s="684"/>
      <c r="BS686" s="684"/>
      <c r="BT686" s="684"/>
      <c r="BU686" s="684"/>
      <c r="BV686" s="684"/>
      <c r="BW686" s="684"/>
      <c r="BX686" s="684"/>
      <c r="BY686" s="684"/>
      <c r="BZ686" s="684"/>
      <c r="CA686" s="684"/>
      <c r="CB686" s="684"/>
      <c r="CC686" s="684"/>
      <c r="CD686" s="684"/>
      <c r="CE686" s="684"/>
      <c r="CF686" s="684"/>
      <c r="CG686" s="684"/>
      <c r="CH686" s="684"/>
      <c r="CI686" s="684"/>
      <c r="CJ686" s="684"/>
      <c r="CK686" s="684"/>
      <c r="CL686" s="684"/>
      <c r="CM686" s="684"/>
      <c r="CN686" s="684"/>
      <c r="CO686" s="684"/>
      <c r="CP686" s="684"/>
      <c r="CQ686" s="684"/>
      <c r="CR686" s="684"/>
      <c r="CS686" s="684"/>
      <c r="CT686" s="684"/>
      <c r="CU686" s="684"/>
      <c r="CV686" s="684"/>
      <c r="CW686" s="684"/>
      <c r="CX686" s="684"/>
      <c r="CY686" s="684"/>
      <c r="CZ686" s="684"/>
      <c r="DA686" s="684"/>
      <c r="DB686" s="684"/>
      <c r="DC686" s="684"/>
      <c r="DD686" s="684"/>
      <c r="DE686" s="684"/>
      <c r="DF686" s="684"/>
      <c r="DG686" s="684"/>
      <c r="DH686" s="684"/>
      <c r="DI686" s="684"/>
      <c r="DJ686" s="684"/>
      <c r="DK686" s="684"/>
      <c r="DL686" s="684"/>
      <c r="DM686" s="684"/>
      <c r="DN686" s="684"/>
      <c r="DO686" s="684"/>
      <c r="DP686" s="684"/>
      <c r="DQ686" s="684"/>
      <c r="DR686" s="684"/>
      <c r="DS686" s="684"/>
      <c r="DT686" s="684"/>
      <c r="DU686" s="684"/>
      <c r="DV686" s="684"/>
      <c r="DW686" s="684"/>
      <c r="DX686" s="684"/>
      <c r="DY686" s="684"/>
      <c r="DZ686" s="684"/>
      <c r="EA686" s="684"/>
      <c r="EB686" s="684"/>
      <c r="EC686" s="684"/>
      <c r="ED686" s="684"/>
      <c r="EE686" s="684"/>
      <c r="EF686" s="684"/>
      <c r="EG686" s="684"/>
      <c r="EH686" s="684"/>
      <c r="EI686" s="684"/>
      <c r="EJ686" s="684"/>
      <c r="EK686" s="684"/>
      <c r="EL686" s="684"/>
      <c r="EM686" s="684"/>
      <c r="EN686" s="684"/>
      <c r="EO686" s="684"/>
      <c r="EP686" s="684"/>
      <c r="EQ686" s="684"/>
      <c r="ER686" s="684"/>
      <c r="ES686" s="684"/>
      <c r="ET686" s="684"/>
      <c r="EU686" s="684"/>
      <c r="EV686" s="684"/>
      <c r="EW686" s="684"/>
      <c r="EX686" s="684"/>
      <c r="EY686" s="684"/>
      <c r="EZ686" s="684"/>
      <c r="FA686" s="684"/>
      <c r="FB686" s="684"/>
      <c r="FC686" s="684"/>
      <c r="FD686" s="684"/>
      <c r="FE686" s="684"/>
      <c r="FF686" s="684"/>
      <c r="FG686" s="684"/>
      <c r="FH686" s="684"/>
      <c r="FI686" s="684"/>
      <c r="FJ686" s="684"/>
      <c r="FK686" s="684"/>
      <c r="FL686" s="684"/>
      <c r="FM686" s="684"/>
      <c r="FN686" s="684"/>
      <c r="FO686" s="684"/>
      <c r="FP686" s="684"/>
      <c r="FQ686" s="684"/>
      <c r="FR686" s="684"/>
      <c r="FS686" s="684"/>
      <c r="FT686" s="684"/>
      <c r="FU686" s="684"/>
      <c r="FV686" s="684"/>
      <c r="FW686" s="684"/>
      <c r="FX686" s="684"/>
      <c r="FY686" s="684"/>
      <c r="FZ686" s="684"/>
      <c r="GA686" s="684"/>
      <c r="GB686" s="684"/>
      <c r="GC686" s="684"/>
      <c r="GD686" s="684"/>
      <c r="GE686" s="684"/>
      <c r="GF686" s="684"/>
      <c r="GG686" s="684"/>
      <c r="GH686" s="684"/>
      <c r="GI686" s="684"/>
      <c r="GJ686" s="684"/>
      <c r="GK686" s="684"/>
      <c r="GL686" s="684"/>
      <c r="GM686" s="684"/>
      <c r="GN686" s="684"/>
      <c r="GO686" s="684"/>
      <c r="GP686" s="684"/>
      <c r="GQ686" s="684"/>
      <c r="GR686" s="684"/>
      <c r="GS686" s="684"/>
      <c r="GT686" s="684"/>
      <c r="GU686" s="684"/>
      <c r="GV686" s="684"/>
      <c r="GW686" s="684"/>
      <c r="GX686" s="684"/>
      <c r="GY686" s="684"/>
      <c r="GZ686" s="684"/>
      <c r="HA686" s="684"/>
      <c r="HB686" s="684"/>
      <c r="HC686" s="684"/>
      <c r="HD686" s="684"/>
      <c r="HE686" s="684"/>
      <c r="HF686" s="684"/>
      <c r="HG686" s="684"/>
      <c r="HH686" s="684"/>
      <c r="HI686" s="684"/>
      <c r="HJ686" s="684"/>
      <c r="HK686" s="684"/>
      <c r="HL686" s="684"/>
      <c r="HM686" s="684"/>
      <c r="HN686" s="684"/>
      <c r="HO686" s="684"/>
      <c r="HP686" s="684"/>
      <c r="HQ686" s="684"/>
      <c r="HR686" s="684"/>
      <c r="HS686" s="684"/>
      <c r="HT686" s="684"/>
    </row>
    <row r="687" spans="1:228">
      <c r="A687" s="543" t="s">
        <v>2997</v>
      </c>
      <c r="B687" s="544" t="s">
        <v>2998</v>
      </c>
      <c r="C687" s="545">
        <v>3376.8</v>
      </c>
      <c r="D687" s="588">
        <v>0</v>
      </c>
      <c r="E687" s="589">
        <v>0</v>
      </c>
      <c r="F687" s="684"/>
      <c r="G687" s="684"/>
      <c r="H687" s="684"/>
      <c r="I687" s="684"/>
      <c r="J687" s="684"/>
      <c r="K687" s="684"/>
      <c r="L687" s="684"/>
      <c r="M687" s="684"/>
      <c r="N687" s="684"/>
      <c r="O687" s="684"/>
      <c r="P687" s="684"/>
      <c r="Q687" s="684"/>
      <c r="R687" s="684"/>
      <c r="S687" s="684"/>
      <c r="T687" s="684"/>
      <c r="U687" s="684"/>
      <c r="V687" s="684"/>
      <c r="W687" s="684"/>
      <c r="X687" s="684"/>
      <c r="Y687" s="684"/>
      <c r="Z687" s="684"/>
      <c r="AA687" s="684"/>
      <c r="AB687" s="684"/>
      <c r="AC687" s="684"/>
      <c r="AD687" s="684"/>
      <c r="AE687" s="684"/>
      <c r="AF687" s="684"/>
      <c r="AG687" s="684"/>
      <c r="AH687" s="684"/>
      <c r="AI687" s="684"/>
      <c r="AJ687" s="684"/>
      <c r="AK687" s="684"/>
      <c r="AL687" s="684"/>
      <c r="AM687" s="684"/>
      <c r="AN687" s="684"/>
      <c r="AO687" s="684"/>
      <c r="AP687" s="684"/>
      <c r="AQ687" s="684"/>
      <c r="AR687" s="684"/>
      <c r="AS687" s="684"/>
      <c r="AT687" s="684"/>
      <c r="AU687" s="684"/>
      <c r="AV687" s="684"/>
      <c r="AW687" s="684"/>
      <c r="AX687" s="684"/>
      <c r="AY687" s="684"/>
      <c r="AZ687" s="684"/>
      <c r="BA687" s="684"/>
      <c r="BB687" s="684"/>
      <c r="BC687" s="684"/>
      <c r="BD687" s="684"/>
      <c r="BE687" s="684"/>
      <c r="BF687" s="684"/>
      <c r="BG687" s="684"/>
      <c r="BH687" s="684"/>
      <c r="BI687" s="684"/>
      <c r="BJ687" s="684"/>
      <c r="BK687" s="684"/>
      <c r="BL687" s="684"/>
      <c r="BM687" s="684"/>
      <c r="BN687" s="684"/>
      <c r="BO687" s="684"/>
      <c r="BP687" s="684"/>
      <c r="BQ687" s="684"/>
      <c r="BR687" s="684"/>
      <c r="BS687" s="684"/>
      <c r="BT687" s="684"/>
      <c r="BU687" s="684"/>
      <c r="BV687" s="684"/>
      <c r="BW687" s="684"/>
      <c r="BX687" s="684"/>
      <c r="BY687" s="684"/>
      <c r="BZ687" s="684"/>
      <c r="CA687" s="684"/>
      <c r="CB687" s="684"/>
      <c r="CC687" s="684"/>
      <c r="CD687" s="684"/>
      <c r="CE687" s="684"/>
      <c r="CF687" s="684"/>
      <c r="CG687" s="684"/>
      <c r="CH687" s="684"/>
      <c r="CI687" s="684"/>
      <c r="CJ687" s="684"/>
      <c r="CK687" s="684"/>
      <c r="CL687" s="684"/>
      <c r="CM687" s="684"/>
      <c r="CN687" s="684"/>
      <c r="CO687" s="684"/>
      <c r="CP687" s="684"/>
      <c r="CQ687" s="684"/>
      <c r="CR687" s="684"/>
      <c r="CS687" s="684"/>
      <c r="CT687" s="684"/>
      <c r="CU687" s="684"/>
      <c r="CV687" s="684"/>
      <c r="CW687" s="684"/>
      <c r="CX687" s="684"/>
      <c r="CY687" s="684"/>
      <c r="CZ687" s="684"/>
      <c r="DA687" s="684"/>
      <c r="DB687" s="684"/>
      <c r="DC687" s="684"/>
      <c r="DD687" s="684"/>
      <c r="DE687" s="684"/>
      <c r="DF687" s="684"/>
      <c r="DG687" s="684"/>
      <c r="DH687" s="684"/>
      <c r="DI687" s="684"/>
      <c r="DJ687" s="684"/>
      <c r="DK687" s="684"/>
      <c r="DL687" s="684"/>
      <c r="DM687" s="684"/>
      <c r="DN687" s="684"/>
      <c r="DO687" s="684"/>
      <c r="DP687" s="684"/>
      <c r="DQ687" s="684"/>
      <c r="DR687" s="684"/>
      <c r="DS687" s="684"/>
      <c r="DT687" s="684"/>
      <c r="DU687" s="684"/>
      <c r="DV687" s="684"/>
      <c r="DW687" s="684"/>
      <c r="DX687" s="684"/>
      <c r="DY687" s="684"/>
      <c r="DZ687" s="684"/>
      <c r="EA687" s="684"/>
      <c r="EB687" s="684"/>
      <c r="EC687" s="684"/>
      <c r="ED687" s="684"/>
      <c r="EE687" s="684"/>
      <c r="EF687" s="684"/>
      <c r="EG687" s="684"/>
      <c r="EH687" s="684"/>
      <c r="EI687" s="684"/>
      <c r="EJ687" s="684"/>
      <c r="EK687" s="684"/>
      <c r="EL687" s="684"/>
      <c r="EM687" s="684"/>
      <c r="EN687" s="684"/>
      <c r="EO687" s="684"/>
      <c r="EP687" s="684"/>
      <c r="EQ687" s="684"/>
      <c r="ER687" s="684"/>
      <c r="ES687" s="684"/>
      <c r="ET687" s="684"/>
      <c r="EU687" s="684"/>
      <c r="EV687" s="684"/>
      <c r="EW687" s="684"/>
      <c r="EX687" s="684"/>
      <c r="EY687" s="684"/>
      <c r="EZ687" s="684"/>
      <c r="FA687" s="684"/>
      <c r="FB687" s="684"/>
      <c r="FC687" s="684"/>
      <c r="FD687" s="684"/>
      <c r="FE687" s="684"/>
      <c r="FF687" s="684"/>
      <c r="FG687" s="684"/>
      <c r="FH687" s="684"/>
      <c r="FI687" s="684"/>
      <c r="FJ687" s="684"/>
      <c r="FK687" s="684"/>
      <c r="FL687" s="684"/>
      <c r="FM687" s="684"/>
      <c r="FN687" s="684"/>
      <c r="FO687" s="684"/>
      <c r="FP687" s="684"/>
      <c r="FQ687" s="684"/>
      <c r="FR687" s="684"/>
      <c r="FS687" s="684"/>
      <c r="FT687" s="684"/>
      <c r="FU687" s="684"/>
      <c r="FV687" s="684"/>
      <c r="FW687" s="684"/>
      <c r="FX687" s="684"/>
      <c r="FY687" s="684"/>
      <c r="FZ687" s="684"/>
      <c r="GA687" s="684"/>
      <c r="GB687" s="684"/>
      <c r="GC687" s="684"/>
      <c r="GD687" s="684"/>
      <c r="GE687" s="684"/>
      <c r="GF687" s="684"/>
      <c r="GG687" s="684"/>
      <c r="GH687" s="684"/>
      <c r="GI687" s="684"/>
      <c r="GJ687" s="684"/>
      <c r="GK687" s="684"/>
      <c r="GL687" s="684"/>
      <c r="GM687" s="684"/>
      <c r="GN687" s="684"/>
      <c r="GO687" s="684"/>
      <c r="GP687" s="684"/>
      <c r="GQ687" s="684"/>
      <c r="GR687" s="684"/>
      <c r="GS687" s="684"/>
      <c r="GT687" s="684"/>
      <c r="GU687" s="684"/>
      <c r="GV687" s="684"/>
      <c r="GW687" s="684"/>
      <c r="GX687" s="684"/>
      <c r="GY687" s="684"/>
      <c r="GZ687" s="684"/>
      <c r="HA687" s="684"/>
      <c r="HB687" s="684"/>
      <c r="HC687" s="684"/>
      <c r="HD687" s="684"/>
      <c r="HE687" s="684"/>
      <c r="HF687" s="684"/>
      <c r="HG687" s="684"/>
      <c r="HH687" s="684"/>
      <c r="HI687" s="684"/>
      <c r="HJ687" s="684"/>
      <c r="HK687" s="684"/>
      <c r="HL687" s="684"/>
      <c r="HM687" s="684"/>
      <c r="HN687" s="684"/>
      <c r="HO687" s="684"/>
      <c r="HP687" s="684"/>
      <c r="HQ687" s="684"/>
      <c r="HR687" s="684"/>
      <c r="HS687" s="684"/>
      <c r="HT687" s="684"/>
    </row>
    <row r="688" spans="1:228">
      <c r="A688" s="543" t="s">
        <v>2999</v>
      </c>
      <c r="B688" s="544" t="s">
        <v>3000</v>
      </c>
      <c r="C688" s="545">
        <v>5177.2</v>
      </c>
      <c r="D688" s="588">
        <v>0</v>
      </c>
      <c r="E688" s="589">
        <v>0</v>
      </c>
      <c r="F688" s="684"/>
      <c r="G688" s="684"/>
      <c r="H688" s="684"/>
      <c r="I688" s="684"/>
      <c r="J688" s="684"/>
      <c r="K688" s="684"/>
      <c r="L688" s="684"/>
      <c r="M688" s="684"/>
      <c r="N688" s="684"/>
      <c r="O688" s="684"/>
      <c r="P688" s="684"/>
      <c r="Q688" s="684"/>
      <c r="R688" s="684"/>
      <c r="S688" s="684"/>
      <c r="T688" s="684"/>
      <c r="U688" s="684"/>
      <c r="V688" s="684"/>
      <c r="W688" s="684"/>
      <c r="X688" s="684"/>
      <c r="Y688" s="684"/>
      <c r="Z688" s="684"/>
      <c r="AA688" s="684"/>
      <c r="AB688" s="684"/>
      <c r="AC688" s="684"/>
      <c r="AD688" s="684"/>
      <c r="AE688" s="684"/>
      <c r="AF688" s="684"/>
      <c r="AG688" s="684"/>
      <c r="AH688" s="684"/>
      <c r="AI688" s="684"/>
      <c r="AJ688" s="684"/>
      <c r="AK688" s="684"/>
      <c r="AL688" s="684"/>
      <c r="AM688" s="684"/>
      <c r="AN688" s="684"/>
      <c r="AO688" s="684"/>
      <c r="AP688" s="684"/>
      <c r="AQ688" s="684"/>
      <c r="AR688" s="684"/>
      <c r="AS688" s="684"/>
      <c r="AT688" s="684"/>
      <c r="AU688" s="684"/>
      <c r="AV688" s="684"/>
      <c r="AW688" s="684"/>
      <c r="AX688" s="684"/>
      <c r="AY688" s="684"/>
      <c r="AZ688" s="684"/>
      <c r="BA688" s="684"/>
      <c r="BB688" s="684"/>
      <c r="BC688" s="684"/>
      <c r="BD688" s="684"/>
      <c r="BE688" s="684"/>
      <c r="BF688" s="684"/>
      <c r="BG688" s="684"/>
      <c r="BH688" s="684"/>
      <c r="BI688" s="684"/>
      <c r="BJ688" s="684"/>
      <c r="BK688" s="684"/>
      <c r="BL688" s="684"/>
      <c r="BM688" s="684"/>
      <c r="BN688" s="684"/>
      <c r="BO688" s="684"/>
      <c r="BP688" s="684"/>
      <c r="BQ688" s="684"/>
      <c r="BR688" s="684"/>
      <c r="BS688" s="684"/>
      <c r="BT688" s="684"/>
      <c r="BU688" s="684"/>
      <c r="BV688" s="684"/>
      <c r="BW688" s="684"/>
      <c r="BX688" s="684"/>
      <c r="BY688" s="684"/>
      <c r="BZ688" s="684"/>
      <c r="CA688" s="684"/>
      <c r="CB688" s="684"/>
      <c r="CC688" s="684"/>
      <c r="CD688" s="684"/>
      <c r="CE688" s="684"/>
      <c r="CF688" s="684"/>
      <c r="CG688" s="684"/>
      <c r="CH688" s="684"/>
      <c r="CI688" s="684"/>
      <c r="CJ688" s="684"/>
      <c r="CK688" s="684"/>
      <c r="CL688" s="684"/>
      <c r="CM688" s="684"/>
      <c r="CN688" s="684"/>
      <c r="CO688" s="684"/>
      <c r="CP688" s="684"/>
      <c r="CQ688" s="684"/>
      <c r="CR688" s="684"/>
      <c r="CS688" s="684"/>
      <c r="CT688" s="684"/>
      <c r="CU688" s="684"/>
      <c r="CV688" s="684"/>
      <c r="CW688" s="684"/>
      <c r="CX688" s="684"/>
      <c r="CY688" s="684"/>
      <c r="CZ688" s="684"/>
      <c r="DA688" s="684"/>
      <c r="DB688" s="684"/>
      <c r="DC688" s="684"/>
      <c r="DD688" s="684"/>
      <c r="DE688" s="684"/>
      <c r="DF688" s="684"/>
      <c r="DG688" s="684"/>
      <c r="DH688" s="684"/>
      <c r="DI688" s="684"/>
      <c r="DJ688" s="684"/>
      <c r="DK688" s="684"/>
      <c r="DL688" s="684"/>
      <c r="DM688" s="684"/>
      <c r="DN688" s="684"/>
      <c r="DO688" s="684"/>
      <c r="DP688" s="684"/>
      <c r="DQ688" s="684"/>
      <c r="DR688" s="684"/>
      <c r="DS688" s="684"/>
      <c r="DT688" s="684"/>
      <c r="DU688" s="684"/>
      <c r="DV688" s="684"/>
      <c r="DW688" s="684"/>
      <c r="DX688" s="684"/>
      <c r="DY688" s="684"/>
      <c r="DZ688" s="684"/>
      <c r="EA688" s="684"/>
      <c r="EB688" s="684"/>
      <c r="EC688" s="684"/>
      <c r="ED688" s="684"/>
      <c r="EE688" s="684"/>
      <c r="EF688" s="684"/>
      <c r="EG688" s="684"/>
      <c r="EH688" s="684"/>
      <c r="EI688" s="684"/>
      <c r="EJ688" s="684"/>
      <c r="EK688" s="684"/>
      <c r="EL688" s="684"/>
      <c r="EM688" s="684"/>
      <c r="EN688" s="684"/>
      <c r="EO688" s="684"/>
      <c r="EP688" s="684"/>
      <c r="EQ688" s="684"/>
      <c r="ER688" s="684"/>
      <c r="ES688" s="684"/>
      <c r="ET688" s="684"/>
      <c r="EU688" s="684"/>
      <c r="EV688" s="684"/>
      <c r="EW688" s="684"/>
      <c r="EX688" s="684"/>
      <c r="EY688" s="684"/>
      <c r="EZ688" s="684"/>
      <c r="FA688" s="684"/>
      <c r="FB688" s="684"/>
      <c r="FC688" s="684"/>
      <c r="FD688" s="684"/>
      <c r="FE688" s="684"/>
      <c r="FF688" s="684"/>
      <c r="FG688" s="684"/>
      <c r="FH688" s="684"/>
      <c r="FI688" s="684"/>
      <c r="FJ688" s="684"/>
      <c r="FK688" s="684"/>
      <c r="FL688" s="684"/>
      <c r="FM688" s="684"/>
      <c r="FN688" s="684"/>
      <c r="FO688" s="684"/>
      <c r="FP688" s="684"/>
      <c r="FQ688" s="684"/>
      <c r="FR688" s="684"/>
      <c r="FS688" s="684"/>
      <c r="FT688" s="684"/>
      <c r="FU688" s="684"/>
      <c r="FV688" s="684"/>
      <c r="FW688" s="684"/>
      <c r="FX688" s="684"/>
      <c r="FY688" s="684"/>
      <c r="FZ688" s="684"/>
      <c r="GA688" s="684"/>
      <c r="GB688" s="684"/>
      <c r="GC688" s="684"/>
      <c r="GD688" s="684"/>
      <c r="GE688" s="684"/>
      <c r="GF688" s="684"/>
      <c r="GG688" s="684"/>
      <c r="GH688" s="684"/>
      <c r="GI688" s="684"/>
      <c r="GJ688" s="684"/>
      <c r="GK688" s="684"/>
      <c r="GL688" s="684"/>
      <c r="GM688" s="684"/>
      <c r="GN688" s="684"/>
      <c r="GO688" s="684"/>
      <c r="GP688" s="684"/>
      <c r="GQ688" s="684"/>
      <c r="GR688" s="684"/>
      <c r="GS688" s="684"/>
      <c r="GT688" s="684"/>
      <c r="GU688" s="684"/>
      <c r="GV688" s="684"/>
      <c r="GW688" s="684"/>
      <c r="GX688" s="684"/>
      <c r="GY688" s="684"/>
      <c r="GZ688" s="684"/>
      <c r="HA688" s="684"/>
      <c r="HB688" s="684"/>
      <c r="HC688" s="684"/>
      <c r="HD688" s="684"/>
      <c r="HE688" s="684"/>
      <c r="HF688" s="684"/>
      <c r="HG688" s="684"/>
      <c r="HH688" s="684"/>
      <c r="HI688" s="684"/>
      <c r="HJ688" s="684"/>
      <c r="HK688" s="684"/>
      <c r="HL688" s="684"/>
      <c r="HM688" s="684"/>
      <c r="HN688" s="684"/>
      <c r="HO688" s="684"/>
      <c r="HP688" s="684"/>
      <c r="HQ688" s="684"/>
      <c r="HR688" s="684"/>
      <c r="HS688" s="684"/>
      <c r="HT688" s="684"/>
    </row>
    <row r="689" spans="1:228">
      <c r="A689" s="543" t="s">
        <v>3001</v>
      </c>
      <c r="B689" s="544" t="s">
        <v>3002</v>
      </c>
      <c r="C689" s="545">
        <v>252</v>
      </c>
      <c r="D689" s="588">
        <v>0</v>
      </c>
      <c r="E689" s="589">
        <v>0</v>
      </c>
      <c r="F689" s="684"/>
      <c r="G689" s="684"/>
      <c r="H689" s="684"/>
      <c r="I689" s="684"/>
      <c r="J689" s="684"/>
      <c r="K689" s="684"/>
      <c r="L689" s="684"/>
      <c r="M689" s="684"/>
      <c r="N689" s="684"/>
      <c r="O689" s="684"/>
      <c r="P689" s="684"/>
      <c r="Q689" s="684"/>
      <c r="R689" s="684"/>
      <c r="S689" s="684"/>
      <c r="T689" s="684"/>
      <c r="U689" s="684"/>
      <c r="V689" s="684"/>
      <c r="W689" s="684"/>
      <c r="X689" s="684"/>
      <c r="Y689" s="684"/>
      <c r="Z689" s="684"/>
      <c r="AA689" s="684"/>
      <c r="AB689" s="684"/>
      <c r="AC689" s="684"/>
      <c r="AD689" s="684"/>
      <c r="AE689" s="684"/>
      <c r="AF689" s="684"/>
      <c r="AG689" s="684"/>
      <c r="AH689" s="684"/>
      <c r="AI689" s="684"/>
      <c r="AJ689" s="684"/>
      <c r="AK689" s="684"/>
      <c r="AL689" s="684"/>
      <c r="AM689" s="684"/>
      <c r="AN689" s="684"/>
      <c r="AO689" s="684"/>
      <c r="AP689" s="684"/>
      <c r="AQ689" s="684"/>
      <c r="AR689" s="684"/>
      <c r="AS689" s="684"/>
      <c r="AT689" s="684"/>
      <c r="AU689" s="684"/>
      <c r="AV689" s="684"/>
      <c r="AW689" s="684"/>
      <c r="AX689" s="684"/>
      <c r="AY689" s="684"/>
      <c r="AZ689" s="684"/>
      <c r="BA689" s="684"/>
      <c r="BB689" s="684"/>
      <c r="BC689" s="684"/>
      <c r="BD689" s="684"/>
      <c r="BE689" s="684"/>
      <c r="BF689" s="684"/>
      <c r="BG689" s="684"/>
      <c r="BH689" s="684"/>
      <c r="BI689" s="684"/>
      <c r="BJ689" s="684"/>
      <c r="BK689" s="684"/>
      <c r="BL689" s="684"/>
      <c r="BM689" s="684"/>
      <c r="BN689" s="684"/>
      <c r="BO689" s="684"/>
      <c r="BP689" s="684"/>
      <c r="BQ689" s="684"/>
      <c r="BR689" s="684"/>
      <c r="BS689" s="684"/>
      <c r="BT689" s="684"/>
      <c r="BU689" s="684"/>
      <c r="BV689" s="684"/>
      <c r="BW689" s="684"/>
      <c r="BX689" s="684"/>
      <c r="BY689" s="684"/>
      <c r="BZ689" s="684"/>
      <c r="CA689" s="684"/>
      <c r="CB689" s="684"/>
      <c r="CC689" s="684"/>
      <c r="CD689" s="684"/>
      <c r="CE689" s="684"/>
      <c r="CF689" s="684"/>
      <c r="CG689" s="684"/>
      <c r="CH689" s="684"/>
      <c r="CI689" s="684"/>
      <c r="CJ689" s="684"/>
      <c r="CK689" s="684"/>
      <c r="CL689" s="684"/>
      <c r="CM689" s="684"/>
      <c r="CN689" s="684"/>
      <c r="CO689" s="684"/>
      <c r="CP689" s="684"/>
      <c r="CQ689" s="684"/>
      <c r="CR689" s="684"/>
      <c r="CS689" s="684"/>
      <c r="CT689" s="684"/>
      <c r="CU689" s="684"/>
      <c r="CV689" s="684"/>
      <c r="CW689" s="684"/>
      <c r="CX689" s="684"/>
      <c r="CY689" s="684"/>
      <c r="CZ689" s="684"/>
      <c r="DA689" s="684"/>
      <c r="DB689" s="684"/>
      <c r="DC689" s="684"/>
      <c r="DD689" s="684"/>
      <c r="DE689" s="684"/>
      <c r="DF689" s="684"/>
      <c r="DG689" s="684"/>
      <c r="DH689" s="684"/>
      <c r="DI689" s="684"/>
      <c r="DJ689" s="684"/>
      <c r="DK689" s="684"/>
      <c r="DL689" s="684"/>
      <c r="DM689" s="684"/>
      <c r="DN689" s="684"/>
      <c r="DO689" s="684"/>
      <c r="DP689" s="684"/>
      <c r="DQ689" s="684"/>
      <c r="DR689" s="684"/>
      <c r="DS689" s="684"/>
      <c r="DT689" s="684"/>
      <c r="DU689" s="684"/>
      <c r="DV689" s="684"/>
      <c r="DW689" s="684"/>
      <c r="DX689" s="684"/>
      <c r="DY689" s="684"/>
      <c r="DZ689" s="684"/>
      <c r="EA689" s="684"/>
      <c r="EB689" s="684"/>
      <c r="EC689" s="684"/>
      <c r="ED689" s="684"/>
      <c r="EE689" s="684"/>
      <c r="EF689" s="684"/>
      <c r="EG689" s="684"/>
      <c r="EH689" s="684"/>
      <c r="EI689" s="684"/>
      <c r="EJ689" s="684"/>
      <c r="EK689" s="684"/>
      <c r="EL689" s="684"/>
      <c r="EM689" s="684"/>
      <c r="EN689" s="684"/>
      <c r="EO689" s="684"/>
      <c r="EP689" s="684"/>
      <c r="EQ689" s="684"/>
      <c r="ER689" s="684"/>
      <c r="ES689" s="684"/>
      <c r="ET689" s="684"/>
      <c r="EU689" s="684"/>
      <c r="EV689" s="684"/>
      <c r="EW689" s="684"/>
      <c r="EX689" s="684"/>
      <c r="EY689" s="684"/>
      <c r="EZ689" s="684"/>
      <c r="FA689" s="684"/>
      <c r="FB689" s="684"/>
      <c r="FC689" s="684"/>
      <c r="FD689" s="684"/>
      <c r="FE689" s="684"/>
      <c r="FF689" s="684"/>
      <c r="FG689" s="684"/>
      <c r="FH689" s="684"/>
      <c r="FI689" s="684"/>
      <c r="FJ689" s="684"/>
      <c r="FK689" s="684"/>
      <c r="FL689" s="684"/>
      <c r="FM689" s="684"/>
      <c r="FN689" s="684"/>
      <c r="FO689" s="684"/>
      <c r="FP689" s="684"/>
      <c r="FQ689" s="684"/>
      <c r="FR689" s="684"/>
      <c r="FS689" s="684"/>
      <c r="FT689" s="684"/>
      <c r="FU689" s="684"/>
      <c r="FV689" s="684"/>
      <c r="FW689" s="684"/>
      <c r="FX689" s="684"/>
      <c r="FY689" s="684"/>
      <c r="FZ689" s="684"/>
      <c r="GA689" s="684"/>
      <c r="GB689" s="684"/>
      <c r="GC689" s="684"/>
      <c r="GD689" s="684"/>
      <c r="GE689" s="684"/>
      <c r="GF689" s="684"/>
      <c r="GG689" s="684"/>
      <c r="GH689" s="684"/>
      <c r="GI689" s="684"/>
      <c r="GJ689" s="684"/>
      <c r="GK689" s="684"/>
      <c r="GL689" s="684"/>
      <c r="GM689" s="684"/>
      <c r="GN689" s="684"/>
      <c r="GO689" s="684"/>
      <c r="GP689" s="684"/>
      <c r="GQ689" s="684"/>
      <c r="GR689" s="684"/>
      <c r="GS689" s="684"/>
      <c r="GT689" s="684"/>
      <c r="GU689" s="684"/>
      <c r="GV689" s="684"/>
      <c r="GW689" s="684"/>
      <c r="GX689" s="684"/>
      <c r="GY689" s="684"/>
      <c r="GZ689" s="684"/>
      <c r="HA689" s="684"/>
      <c r="HB689" s="684"/>
      <c r="HC689" s="684"/>
      <c r="HD689" s="684"/>
      <c r="HE689" s="684"/>
      <c r="HF689" s="684"/>
      <c r="HG689" s="684"/>
      <c r="HH689" s="684"/>
      <c r="HI689" s="684"/>
      <c r="HJ689" s="684"/>
      <c r="HK689" s="684"/>
      <c r="HL689" s="684"/>
      <c r="HM689" s="684"/>
      <c r="HN689" s="684"/>
      <c r="HO689" s="684"/>
      <c r="HP689" s="684"/>
      <c r="HQ689" s="684"/>
      <c r="HR689" s="684"/>
      <c r="HS689" s="684"/>
      <c r="HT689" s="684"/>
    </row>
    <row r="690" spans="1:228">
      <c r="A690" s="543" t="s">
        <v>3003</v>
      </c>
      <c r="B690" s="544" t="s">
        <v>3004</v>
      </c>
      <c r="C690" s="545">
        <v>252</v>
      </c>
      <c r="D690" s="588">
        <v>0</v>
      </c>
      <c r="E690" s="589">
        <v>0</v>
      </c>
      <c r="F690" s="684"/>
      <c r="G690" s="684"/>
      <c r="H690" s="684"/>
      <c r="I690" s="684"/>
      <c r="J690" s="684"/>
      <c r="K690" s="684"/>
      <c r="L690" s="684"/>
      <c r="M690" s="684"/>
      <c r="N690" s="684"/>
      <c r="O690" s="684"/>
      <c r="P690" s="684"/>
      <c r="Q690" s="684"/>
      <c r="R690" s="684"/>
      <c r="S690" s="684"/>
      <c r="T690" s="684"/>
      <c r="U690" s="684"/>
      <c r="V690" s="684"/>
      <c r="W690" s="684"/>
      <c r="X690" s="684"/>
      <c r="Y690" s="684"/>
      <c r="Z690" s="684"/>
      <c r="AA690" s="684"/>
      <c r="AB690" s="684"/>
      <c r="AC690" s="684"/>
      <c r="AD690" s="684"/>
      <c r="AE690" s="684"/>
      <c r="AF690" s="684"/>
      <c r="AG690" s="684"/>
      <c r="AH690" s="684"/>
      <c r="AI690" s="684"/>
      <c r="AJ690" s="684"/>
      <c r="AK690" s="684"/>
      <c r="AL690" s="684"/>
      <c r="AM690" s="684"/>
      <c r="AN690" s="684"/>
      <c r="AO690" s="684"/>
      <c r="AP690" s="684"/>
      <c r="AQ690" s="684"/>
      <c r="AR690" s="684"/>
      <c r="AS690" s="684"/>
      <c r="AT690" s="684"/>
      <c r="AU690" s="684"/>
      <c r="AV690" s="684"/>
      <c r="AW690" s="684"/>
      <c r="AX690" s="684"/>
      <c r="AY690" s="684"/>
      <c r="AZ690" s="684"/>
      <c r="BA690" s="684"/>
      <c r="BB690" s="684"/>
      <c r="BC690" s="684"/>
      <c r="BD690" s="684"/>
      <c r="BE690" s="684"/>
      <c r="BF690" s="684"/>
      <c r="BG690" s="684"/>
      <c r="BH690" s="684"/>
      <c r="BI690" s="684"/>
      <c r="BJ690" s="684"/>
      <c r="BK690" s="684"/>
      <c r="BL690" s="684"/>
      <c r="BM690" s="684"/>
      <c r="BN690" s="684"/>
      <c r="BO690" s="684"/>
      <c r="BP690" s="684"/>
      <c r="BQ690" s="684"/>
      <c r="BR690" s="684"/>
      <c r="BS690" s="684"/>
      <c r="BT690" s="684"/>
      <c r="BU690" s="684"/>
      <c r="BV690" s="684"/>
      <c r="BW690" s="684"/>
      <c r="BX690" s="684"/>
      <c r="BY690" s="684"/>
      <c r="BZ690" s="684"/>
      <c r="CA690" s="684"/>
      <c r="CB690" s="684"/>
      <c r="CC690" s="684"/>
      <c r="CD690" s="684"/>
      <c r="CE690" s="684"/>
      <c r="CF690" s="684"/>
      <c r="CG690" s="684"/>
      <c r="CH690" s="684"/>
      <c r="CI690" s="684"/>
      <c r="CJ690" s="684"/>
      <c r="CK690" s="684"/>
      <c r="CL690" s="684"/>
      <c r="CM690" s="684"/>
      <c r="CN690" s="684"/>
      <c r="CO690" s="684"/>
      <c r="CP690" s="684"/>
      <c r="CQ690" s="684"/>
      <c r="CR690" s="684"/>
      <c r="CS690" s="684"/>
      <c r="CT690" s="684"/>
      <c r="CU690" s="684"/>
      <c r="CV690" s="684"/>
      <c r="CW690" s="684"/>
      <c r="CX690" s="684"/>
      <c r="CY690" s="684"/>
      <c r="CZ690" s="684"/>
      <c r="DA690" s="684"/>
      <c r="DB690" s="684"/>
      <c r="DC690" s="684"/>
      <c r="DD690" s="684"/>
      <c r="DE690" s="684"/>
      <c r="DF690" s="684"/>
      <c r="DG690" s="684"/>
      <c r="DH690" s="684"/>
      <c r="DI690" s="684"/>
      <c r="DJ690" s="684"/>
      <c r="DK690" s="684"/>
      <c r="DL690" s="684"/>
      <c r="DM690" s="684"/>
      <c r="DN690" s="684"/>
      <c r="DO690" s="684"/>
      <c r="DP690" s="684"/>
      <c r="DQ690" s="684"/>
      <c r="DR690" s="684"/>
      <c r="DS690" s="684"/>
      <c r="DT690" s="684"/>
      <c r="DU690" s="684"/>
      <c r="DV690" s="684"/>
      <c r="DW690" s="684"/>
      <c r="DX690" s="684"/>
      <c r="DY690" s="684"/>
      <c r="DZ690" s="684"/>
      <c r="EA690" s="684"/>
      <c r="EB690" s="684"/>
      <c r="EC690" s="684"/>
      <c r="ED690" s="684"/>
      <c r="EE690" s="684"/>
      <c r="EF690" s="684"/>
      <c r="EG690" s="684"/>
      <c r="EH690" s="684"/>
      <c r="EI690" s="684"/>
      <c r="EJ690" s="684"/>
      <c r="EK690" s="684"/>
      <c r="EL690" s="684"/>
      <c r="EM690" s="684"/>
      <c r="EN690" s="684"/>
      <c r="EO690" s="684"/>
      <c r="EP690" s="684"/>
      <c r="EQ690" s="684"/>
      <c r="ER690" s="684"/>
      <c r="ES690" s="684"/>
      <c r="ET690" s="684"/>
      <c r="EU690" s="684"/>
      <c r="EV690" s="684"/>
      <c r="EW690" s="684"/>
      <c r="EX690" s="684"/>
      <c r="EY690" s="684"/>
      <c r="EZ690" s="684"/>
      <c r="FA690" s="684"/>
      <c r="FB690" s="684"/>
      <c r="FC690" s="684"/>
      <c r="FD690" s="684"/>
      <c r="FE690" s="684"/>
      <c r="FF690" s="684"/>
      <c r="FG690" s="684"/>
      <c r="FH690" s="684"/>
      <c r="FI690" s="684"/>
      <c r="FJ690" s="684"/>
      <c r="FK690" s="684"/>
      <c r="FL690" s="684"/>
      <c r="FM690" s="684"/>
      <c r="FN690" s="684"/>
      <c r="FO690" s="684"/>
      <c r="FP690" s="684"/>
      <c r="FQ690" s="684"/>
      <c r="FR690" s="684"/>
      <c r="FS690" s="684"/>
      <c r="FT690" s="684"/>
      <c r="FU690" s="684"/>
      <c r="FV690" s="684"/>
      <c r="FW690" s="684"/>
      <c r="FX690" s="684"/>
      <c r="FY690" s="684"/>
      <c r="FZ690" s="684"/>
      <c r="GA690" s="684"/>
      <c r="GB690" s="684"/>
      <c r="GC690" s="684"/>
      <c r="GD690" s="684"/>
      <c r="GE690" s="684"/>
      <c r="GF690" s="684"/>
      <c r="GG690" s="684"/>
      <c r="GH690" s="684"/>
      <c r="GI690" s="684"/>
      <c r="GJ690" s="684"/>
      <c r="GK690" s="684"/>
      <c r="GL690" s="684"/>
      <c r="GM690" s="684"/>
      <c r="GN690" s="684"/>
      <c r="GO690" s="684"/>
      <c r="GP690" s="684"/>
      <c r="GQ690" s="684"/>
      <c r="GR690" s="684"/>
      <c r="GS690" s="684"/>
      <c r="GT690" s="684"/>
      <c r="GU690" s="684"/>
      <c r="GV690" s="684"/>
      <c r="GW690" s="684"/>
      <c r="GX690" s="684"/>
      <c r="GY690" s="684"/>
      <c r="GZ690" s="684"/>
      <c r="HA690" s="684"/>
      <c r="HB690" s="684"/>
      <c r="HC690" s="684"/>
      <c r="HD690" s="684"/>
      <c r="HE690" s="684"/>
      <c r="HF690" s="684"/>
      <c r="HG690" s="684"/>
      <c r="HH690" s="684"/>
      <c r="HI690" s="684"/>
      <c r="HJ690" s="684"/>
      <c r="HK690" s="684"/>
      <c r="HL690" s="684"/>
      <c r="HM690" s="684"/>
      <c r="HN690" s="684"/>
      <c r="HO690" s="684"/>
      <c r="HP690" s="684"/>
      <c r="HQ690" s="684"/>
      <c r="HR690" s="684"/>
      <c r="HS690" s="684"/>
      <c r="HT690" s="684"/>
    </row>
    <row r="691" spans="1:228">
      <c r="A691" s="543" t="s">
        <v>3005</v>
      </c>
      <c r="B691" s="544" t="s">
        <v>3006</v>
      </c>
      <c r="C691" s="545">
        <v>411.44</v>
      </c>
      <c r="D691" s="588">
        <v>0</v>
      </c>
      <c r="E691" s="589">
        <v>0</v>
      </c>
      <c r="F691" s="684"/>
      <c r="G691" s="684"/>
      <c r="H691" s="684"/>
      <c r="I691" s="684"/>
      <c r="J691" s="684"/>
      <c r="K691" s="684"/>
      <c r="L691" s="684"/>
      <c r="M691" s="684"/>
      <c r="N691" s="684"/>
      <c r="O691" s="684"/>
      <c r="P691" s="684"/>
      <c r="Q691" s="684"/>
      <c r="R691" s="684"/>
      <c r="S691" s="684"/>
      <c r="T691" s="684"/>
      <c r="U691" s="684"/>
      <c r="V691" s="684"/>
      <c r="W691" s="684"/>
      <c r="X691" s="684"/>
      <c r="Y691" s="684"/>
      <c r="Z691" s="684"/>
      <c r="AA691" s="684"/>
      <c r="AB691" s="684"/>
      <c r="AC691" s="684"/>
      <c r="AD691" s="684"/>
      <c r="AE691" s="684"/>
      <c r="AF691" s="684"/>
      <c r="AG691" s="684"/>
      <c r="AH691" s="684"/>
      <c r="AI691" s="684"/>
      <c r="AJ691" s="684"/>
      <c r="AK691" s="684"/>
      <c r="AL691" s="684"/>
      <c r="AM691" s="684"/>
      <c r="AN691" s="684"/>
      <c r="AO691" s="684"/>
      <c r="AP691" s="684"/>
      <c r="AQ691" s="684"/>
      <c r="AR691" s="684"/>
      <c r="AS691" s="684"/>
      <c r="AT691" s="684"/>
      <c r="AU691" s="684"/>
      <c r="AV691" s="684"/>
      <c r="AW691" s="684"/>
      <c r="AX691" s="684"/>
      <c r="AY691" s="684"/>
      <c r="AZ691" s="684"/>
      <c r="BA691" s="684"/>
      <c r="BB691" s="684"/>
      <c r="BC691" s="684"/>
      <c r="BD691" s="684"/>
      <c r="BE691" s="684"/>
      <c r="BF691" s="684"/>
      <c r="BG691" s="684"/>
      <c r="BH691" s="684"/>
      <c r="BI691" s="684"/>
      <c r="BJ691" s="684"/>
      <c r="BK691" s="684"/>
      <c r="BL691" s="684"/>
      <c r="BM691" s="684"/>
      <c r="BN691" s="684"/>
      <c r="BO691" s="684"/>
      <c r="BP691" s="684"/>
      <c r="BQ691" s="684"/>
      <c r="BR691" s="684"/>
      <c r="BS691" s="684"/>
      <c r="BT691" s="684"/>
      <c r="BU691" s="684"/>
      <c r="BV691" s="684"/>
      <c r="BW691" s="684"/>
      <c r="BX691" s="684"/>
      <c r="BY691" s="684"/>
      <c r="BZ691" s="684"/>
      <c r="CA691" s="684"/>
      <c r="CB691" s="684"/>
      <c r="CC691" s="684"/>
      <c r="CD691" s="684"/>
      <c r="CE691" s="684"/>
      <c r="CF691" s="684"/>
      <c r="CG691" s="684"/>
      <c r="CH691" s="684"/>
      <c r="CI691" s="684"/>
      <c r="CJ691" s="684"/>
      <c r="CK691" s="684"/>
      <c r="CL691" s="684"/>
      <c r="CM691" s="684"/>
      <c r="CN691" s="684"/>
      <c r="CO691" s="684"/>
      <c r="CP691" s="684"/>
      <c r="CQ691" s="684"/>
      <c r="CR691" s="684"/>
      <c r="CS691" s="684"/>
      <c r="CT691" s="684"/>
      <c r="CU691" s="684"/>
      <c r="CV691" s="684"/>
      <c r="CW691" s="684"/>
      <c r="CX691" s="684"/>
      <c r="CY691" s="684"/>
      <c r="CZ691" s="684"/>
      <c r="DA691" s="684"/>
      <c r="DB691" s="684"/>
      <c r="DC691" s="684"/>
      <c r="DD691" s="684"/>
      <c r="DE691" s="684"/>
      <c r="DF691" s="684"/>
      <c r="DG691" s="684"/>
      <c r="DH691" s="684"/>
      <c r="DI691" s="684"/>
      <c r="DJ691" s="684"/>
      <c r="DK691" s="684"/>
      <c r="DL691" s="684"/>
      <c r="DM691" s="684"/>
      <c r="DN691" s="684"/>
      <c r="DO691" s="684"/>
      <c r="DP691" s="684"/>
      <c r="DQ691" s="684"/>
      <c r="DR691" s="684"/>
      <c r="DS691" s="684"/>
      <c r="DT691" s="684"/>
      <c r="DU691" s="684"/>
      <c r="DV691" s="684"/>
      <c r="DW691" s="684"/>
      <c r="DX691" s="684"/>
      <c r="DY691" s="684"/>
      <c r="DZ691" s="684"/>
      <c r="EA691" s="684"/>
      <c r="EB691" s="684"/>
      <c r="EC691" s="684"/>
      <c r="ED691" s="684"/>
      <c r="EE691" s="684"/>
      <c r="EF691" s="684"/>
      <c r="EG691" s="684"/>
      <c r="EH691" s="684"/>
      <c r="EI691" s="684"/>
      <c r="EJ691" s="684"/>
      <c r="EK691" s="684"/>
      <c r="EL691" s="684"/>
      <c r="EM691" s="684"/>
      <c r="EN691" s="684"/>
      <c r="EO691" s="684"/>
      <c r="EP691" s="684"/>
      <c r="EQ691" s="684"/>
      <c r="ER691" s="684"/>
      <c r="ES691" s="684"/>
      <c r="ET691" s="684"/>
      <c r="EU691" s="684"/>
      <c r="EV691" s="684"/>
      <c r="EW691" s="684"/>
      <c r="EX691" s="684"/>
      <c r="EY691" s="684"/>
      <c r="EZ691" s="684"/>
      <c r="FA691" s="684"/>
      <c r="FB691" s="684"/>
      <c r="FC691" s="684"/>
      <c r="FD691" s="684"/>
      <c r="FE691" s="684"/>
      <c r="FF691" s="684"/>
      <c r="FG691" s="684"/>
      <c r="FH691" s="684"/>
      <c r="FI691" s="684"/>
      <c r="FJ691" s="684"/>
      <c r="FK691" s="684"/>
      <c r="FL691" s="684"/>
      <c r="FM691" s="684"/>
      <c r="FN691" s="684"/>
      <c r="FO691" s="684"/>
      <c r="FP691" s="684"/>
      <c r="FQ691" s="684"/>
      <c r="FR691" s="684"/>
      <c r="FS691" s="684"/>
      <c r="FT691" s="684"/>
      <c r="FU691" s="684"/>
      <c r="FV691" s="684"/>
      <c r="FW691" s="684"/>
      <c r="FX691" s="684"/>
      <c r="FY691" s="684"/>
      <c r="FZ691" s="684"/>
      <c r="GA691" s="684"/>
      <c r="GB691" s="684"/>
      <c r="GC691" s="684"/>
      <c r="GD691" s="684"/>
      <c r="GE691" s="684"/>
      <c r="GF691" s="684"/>
      <c r="GG691" s="684"/>
      <c r="GH691" s="684"/>
      <c r="GI691" s="684"/>
      <c r="GJ691" s="684"/>
      <c r="GK691" s="684"/>
      <c r="GL691" s="684"/>
      <c r="GM691" s="684"/>
      <c r="GN691" s="684"/>
      <c r="GO691" s="684"/>
      <c r="GP691" s="684"/>
      <c r="GQ691" s="684"/>
      <c r="GR691" s="684"/>
      <c r="GS691" s="684"/>
      <c r="GT691" s="684"/>
      <c r="GU691" s="684"/>
      <c r="GV691" s="684"/>
      <c r="GW691" s="684"/>
      <c r="GX691" s="684"/>
      <c r="GY691" s="684"/>
      <c r="GZ691" s="684"/>
      <c r="HA691" s="684"/>
      <c r="HB691" s="684"/>
      <c r="HC691" s="684"/>
      <c r="HD691" s="684"/>
      <c r="HE691" s="684"/>
      <c r="HF691" s="684"/>
      <c r="HG691" s="684"/>
      <c r="HH691" s="684"/>
      <c r="HI691" s="684"/>
      <c r="HJ691" s="684"/>
      <c r="HK691" s="684"/>
      <c r="HL691" s="684"/>
      <c r="HM691" s="684"/>
      <c r="HN691" s="684"/>
      <c r="HO691" s="684"/>
      <c r="HP691" s="684"/>
      <c r="HQ691" s="684"/>
      <c r="HR691" s="684"/>
      <c r="HS691" s="684"/>
      <c r="HT691" s="684"/>
    </row>
    <row r="692" spans="1:228">
      <c r="A692" s="543" t="s">
        <v>3007</v>
      </c>
      <c r="B692" s="544" t="s">
        <v>3008</v>
      </c>
      <c r="C692" s="545">
        <v>437.6</v>
      </c>
      <c r="D692" s="588">
        <v>0</v>
      </c>
      <c r="E692" s="589">
        <v>0</v>
      </c>
      <c r="F692" s="684"/>
      <c r="G692" s="684"/>
      <c r="H692" s="684"/>
      <c r="I692" s="684"/>
      <c r="J692" s="684"/>
      <c r="K692" s="684"/>
      <c r="L692" s="684"/>
      <c r="M692" s="684"/>
      <c r="N692" s="684"/>
      <c r="O692" s="684"/>
      <c r="P692" s="684"/>
      <c r="Q692" s="684"/>
      <c r="R692" s="684"/>
      <c r="S692" s="684"/>
      <c r="T692" s="684"/>
      <c r="U692" s="684"/>
      <c r="V692" s="684"/>
      <c r="W692" s="684"/>
      <c r="X692" s="684"/>
      <c r="Y692" s="684"/>
      <c r="Z692" s="684"/>
      <c r="AA692" s="684"/>
      <c r="AB692" s="684"/>
      <c r="AC692" s="684"/>
      <c r="AD692" s="684"/>
      <c r="AE692" s="684"/>
      <c r="AF692" s="684"/>
      <c r="AG692" s="684"/>
      <c r="AH692" s="684"/>
      <c r="AI692" s="684"/>
      <c r="AJ692" s="684"/>
      <c r="AK692" s="684"/>
      <c r="AL692" s="684"/>
      <c r="AM692" s="684"/>
      <c r="AN692" s="684"/>
      <c r="AO692" s="684"/>
      <c r="AP692" s="684"/>
      <c r="AQ692" s="684"/>
      <c r="AR692" s="684"/>
      <c r="AS692" s="684"/>
      <c r="AT692" s="684"/>
      <c r="AU692" s="684"/>
      <c r="AV692" s="684"/>
      <c r="AW692" s="684"/>
      <c r="AX692" s="684"/>
      <c r="AY692" s="684"/>
      <c r="AZ692" s="684"/>
      <c r="BA692" s="684"/>
      <c r="BB692" s="684"/>
      <c r="BC692" s="684"/>
      <c r="BD692" s="684"/>
      <c r="BE692" s="684"/>
      <c r="BF692" s="684"/>
      <c r="BG692" s="684"/>
      <c r="BH692" s="684"/>
      <c r="BI692" s="684"/>
      <c r="BJ692" s="684"/>
      <c r="BK692" s="684"/>
      <c r="BL692" s="684"/>
      <c r="BM692" s="684"/>
      <c r="BN692" s="684"/>
      <c r="BO692" s="684"/>
      <c r="BP692" s="684"/>
      <c r="BQ692" s="684"/>
      <c r="BR692" s="684"/>
      <c r="BS692" s="684"/>
      <c r="BT692" s="684"/>
      <c r="BU692" s="684"/>
      <c r="BV692" s="684"/>
      <c r="BW692" s="684"/>
      <c r="BX692" s="684"/>
      <c r="BY692" s="684"/>
      <c r="BZ692" s="684"/>
      <c r="CA692" s="684"/>
      <c r="CB692" s="684"/>
      <c r="CC692" s="684"/>
      <c r="CD692" s="684"/>
      <c r="CE692" s="684"/>
      <c r="CF692" s="684"/>
      <c r="CG692" s="684"/>
      <c r="CH692" s="684"/>
      <c r="CI692" s="684"/>
      <c r="CJ692" s="684"/>
      <c r="CK692" s="684"/>
      <c r="CL692" s="684"/>
      <c r="CM692" s="684"/>
      <c r="CN692" s="684"/>
      <c r="CO692" s="684"/>
      <c r="CP692" s="684"/>
      <c r="CQ692" s="684"/>
      <c r="CR692" s="684"/>
      <c r="CS692" s="684"/>
      <c r="CT692" s="684"/>
      <c r="CU692" s="684"/>
      <c r="CV692" s="684"/>
      <c r="CW692" s="684"/>
      <c r="CX692" s="684"/>
      <c r="CY692" s="684"/>
      <c r="CZ692" s="684"/>
      <c r="DA692" s="684"/>
      <c r="DB692" s="684"/>
      <c r="DC692" s="684"/>
      <c r="DD692" s="684"/>
      <c r="DE692" s="684"/>
      <c r="DF692" s="684"/>
      <c r="DG692" s="684"/>
      <c r="DH692" s="684"/>
      <c r="DI692" s="684"/>
      <c r="DJ692" s="684"/>
      <c r="DK692" s="684"/>
      <c r="DL692" s="684"/>
      <c r="DM692" s="684"/>
      <c r="DN692" s="684"/>
      <c r="DO692" s="684"/>
      <c r="DP692" s="684"/>
      <c r="DQ692" s="684"/>
      <c r="DR692" s="684"/>
      <c r="DS692" s="684"/>
      <c r="DT692" s="684"/>
      <c r="DU692" s="684"/>
      <c r="DV692" s="684"/>
      <c r="DW692" s="684"/>
      <c r="DX692" s="684"/>
      <c r="DY692" s="684"/>
      <c r="DZ692" s="684"/>
      <c r="EA692" s="684"/>
      <c r="EB692" s="684"/>
      <c r="EC692" s="684"/>
      <c r="ED692" s="684"/>
      <c r="EE692" s="684"/>
      <c r="EF692" s="684"/>
      <c r="EG692" s="684"/>
      <c r="EH692" s="684"/>
      <c r="EI692" s="684"/>
      <c r="EJ692" s="684"/>
      <c r="EK692" s="684"/>
      <c r="EL692" s="684"/>
      <c r="EM692" s="684"/>
      <c r="EN692" s="684"/>
      <c r="EO692" s="684"/>
      <c r="EP692" s="684"/>
      <c r="EQ692" s="684"/>
      <c r="ER692" s="684"/>
      <c r="ES692" s="684"/>
      <c r="ET692" s="684"/>
      <c r="EU692" s="684"/>
      <c r="EV692" s="684"/>
      <c r="EW692" s="684"/>
      <c r="EX692" s="684"/>
      <c r="EY692" s="684"/>
      <c r="EZ692" s="684"/>
      <c r="FA692" s="684"/>
      <c r="FB692" s="684"/>
      <c r="FC692" s="684"/>
      <c r="FD692" s="684"/>
      <c r="FE692" s="684"/>
      <c r="FF692" s="684"/>
      <c r="FG692" s="684"/>
      <c r="FH692" s="684"/>
      <c r="FI692" s="684"/>
      <c r="FJ692" s="684"/>
      <c r="FK692" s="684"/>
      <c r="FL692" s="684"/>
      <c r="FM692" s="684"/>
      <c r="FN692" s="684"/>
      <c r="FO692" s="684"/>
      <c r="FP692" s="684"/>
      <c r="FQ692" s="684"/>
      <c r="FR692" s="684"/>
      <c r="FS692" s="684"/>
      <c r="FT692" s="684"/>
      <c r="FU692" s="684"/>
      <c r="FV692" s="684"/>
      <c r="FW692" s="684"/>
      <c r="FX692" s="684"/>
      <c r="FY692" s="684"/>
      <c r="FZ692" s="684"/>
      <c r="GA692" s="684"/>
      <c r="GB692" s="684"/>
      <c r="GC692" s="684"/>
      <c r="GD692" s="684"/>
      <c r="GE692" s="684"/>
      <c r="GF692" s="684"/>
      <c r="GG692" s="684"/>
      <c r="GH692" s="684"/>
      <c r="GI692" s="684"/>
      <c r="GJ692" s="684"/>
      <c r="GK692" s="684"/>
      <c r="GL692" s="684"/>
      <c r="GM692" s="684"/>
      <c r="GN692" s="684"/>
      <c r="GO692" s="684"/>
      <c r="GP692" s="684"/>
      <c r="GQ692" s="684"/>
      <c r="GR692" s="684"/>
      <c r="GS692" s="684"/>
      <c r="GT692" s="684"/>
      <c r="GU692" s="684"/>
      <c r="GV692" s="684"/>
      <c r="GW692" s="684"/>
      <c r="GX692" s="684"/>
      <c r="GY692" s="684"/>
      <c r="GZ692" s="684"/>
      <c r="HA692" s="684"/>
      <c r="HB692" s="684"/>
      <c r="HC692" s="684"/>
      <c r="HD692" s="684"/>
      <c r="HE692" s="684"/>
      <c r="HF692" s="684"/>
      <c r="HG692" s="684"/>
      <c r="HH692" s="684"/>
      <c r="HI692" s="684"/>
      <c r="HJ692" s="684"/>
      <c r="HK692" s="684"/>
      <c r="HL692" s="684"/>
      <c r="HM692" s="684"/>
      <c r="HN692" s="684"/>
      <c r="HO692" s="684"/>
      <c r="HP692" s="684"/>
      <c r="HQ692" s="684"/>
      <c r="HR692" s="684"/>
      <c r="HS692" s="684"/>
      <c r="HT692" s="684"/>
    </row>
    <row r="693" spans="1:228">
      <c r="A693" s="543" t="s">
        <v>3009</v>
      </c>
      <c r="B693" s="544" t="s">
        <v>3010</v>
      </c>
      <c r="C693" s="545">
        <v>875.35</v>
      </c>
      <c r="D693" s="588">
        <v>0</v>
      </c>
      <c r="E693" s="589">
        <v>0</v>
      </c>
      <c r="F693" s="684"/>
      <c r="G693" s="684"/>
      <c r="H693" s="684"/>
      <c r="I693" s="684"/>
      <c r="J693" s="684"/>
      <c r="K693" s="684"/>
      <c r="L693" s="684"/>
      <c r="M693" s="684"/>
      <c r="N693" s="684"/>
      <c r="O693" s="684"/>
      <c r="P693" s="684"/>
      <c r="Q693" s="684"/>
      <c r="R693" s="684"/>
      <c r="S693" s="684"/>
      <c r="T693" s="684"/>
      <c r="U693" s="684"/>
      <c r="V693" s="684"/>
      <c r="W693" s="684"/>
      <c r="X693" s="684"/>
      <c r="Y693" s="684"/>
      <c r="Z693" s="684"/>
      <c r="AA693" s="684"/>
      <c r="AB693" s="684"/>
      <c r="AC693" s="684"/>
      <c r="AD693" s="684"/>
      <c r="AE693" s="684"/>
      <c r="AF693" s="684"/>
      <c r="AG693" s="684"/>
      <c r="AH693" s="684"/>
      <c r="AI693" s="684"/>
      <c r="AJ693" s="684"/>
      <c r="AK693" s="684"/>
      <c r="AL693" s="684"/>
      <c r="AM693" s="684"/>
      <c r="AN693" s="684"/>
      <c r="AO693" s="684"/>
      <c r="AP693" s="684"/>
      <c r="AQ693" s="684"/>
      <c r="AR693" s="684"/>
      <c r="AS693" s="684"/>
      <c r="AT693" s="684"/>
      <c r="AU693" s="684"/>
      <c r="AV693" s="684"/>
      <c r="AW693" s="684"/>
      <c r="AX693" s="684"/>
      <c r="AY693" s="684"/>
      <c r="AZ693" s="684"/>
      <c r="BA693" s="684"/>
      <c r="BB693" s="684"/>
      <c r="BC693" s="684"/>
      <c r="BD693" s="684"/>
      <c r="BE693" s="684"/>
      <c r="BF693" s="684"/>
      <c r="BG693" s="684"/>
      <c r="BH693" s="684"/>
      <c r="BI693" s="684"/>
      <c r="BJ693" s="684"/>
      <c r="BK693" s="684"/>
      <c r="BL693" s="684"/>
      <c r="BM693" s="684"/>
      <c r="BN693" s="684"/>
      <c r="BO693" s="684"/>
      <c r="BP693" s="684"/>
      <c r="BQ693" s="684"/>
      <c r="BR693" s="684"/>
      <c r="BS693" s="684"/>
      <c r="BT693" s="684"/>
      <c r="BU693" s="684"/>
      <c r="BV693" s="684"/>
      <c r="BW693" s="684"/>
      <c r="BX693" s="684"/>
      <c r="BY693" s="684"/>
      <c r="BZ693" s="684"/>
      <c r="CA693" s="684"/>
      <c r="CB693" s="684"/>
      <c r="CC693" s="684"/>
      <c r="CD693" s="684"/>
      <c r="CE693" s="684"/>
      <c r="CF693" s="684"/>
      <c r="CG693" s="684"/>
      <c r="CH693" s="684"/>
      <c r="CI693" s="684"/>
      <c r="CJ693" s="684"/>
      <c r="CK693" s="684"/>
      <c r="CL693" s="684"/>
      <c r="CM693" s="684"/>
      <c r="CN693" s="684"/>
      <c r="CO693" s="684"/>
      <c r="CP693" s="684"/>
      <c r="CQ693" s="684"/>
      <c r="CR693" s="684"/>
      <c r="CS693" s="684"/>
      <c r="CT693" s="684"/>
      <c r="CU693" s="684"/>
      <c r="CV693" s="684"/>
      <c r="CW693" s="684"/>
      <c r="CX693" s="684"/>
      <c r="CY693" s="684"/>
      <c r="CZ693" s="684"/>
      <c r="DA693" s="684"/>
      <c r="DB693" s="684"/>
      <c r="DC693" s="684"/>
      <c r="DD693" s="684"/>
      <c r="DE693" s="684"/>
      <c r="DF693" s="684"/>
      <c r="DG693" s="684"/>
      <c r="DH693" s="684"/>
      <c r="DI693" s="684"/>
      <c r="DJ693" s="684"/>
      <c r="DK693" s="684"/>
      <c r="DL693" s="684"/>
      <c r="DM693" s="684"/>
      <c r="DN693" s="684"/>
      <c r="DO693" s="684"/>
      <c r="DP693" s="684"/>
      <c r="DQ693" s="684"/>
      <c r="DR693" s="684"/>
      <c r="DS693" s="684"/>
      <c r="DT693" s="684"/>
      <c r="DU693" s="684"/>
      <c r="DV693" s="684"/>
      <c r="DW693" s="684"/>
      <c r="DX693" s="684"/>
      <c r="DY693" s="684"/>
      <c r="DZ693" s="684"/>
      <c r="EA693" s="684"/>
      <c r="EB693" s="684"/>
      <c r="EC693" s="684"/>
      <c r="ED693" s="684"/>
      <c r="EE693" s="684"/>
      <c r="EF693" s="684"/>
      <c r="EG693" s="684"/>
      <c r="EH693" s="684"/>
      <c r="EI693" s="684"/>
      <c r="EJ693" s="684"/>
      <c r="EK693" s="684"/>
      <c r="EL693" s="684"/>
      <c r="EM693" s="684"/>
      <c r="EN693" s="684"/>
      <c r="EO693" s="684"/>
      <c r="EP693" s="684"/>
      <c r="EQ693" s="684"/>
      <c r="ER693" s="684"/>
      <c r="ES693" s="684"/>
      <c r="ET693" s="684"/>
      <c r="EU693" s="684"/>
      <c r="EV693" s="684"/>
      <c r="EW693" s="684"/>
      <c r="EX693" s="684"/>
      <c r="EY693" s="684"/>
      <c r="EZ693" s="684"/>
      <c r="FA693" s="684"/>
      <c r="FB693" s="684"/>
      <c r="FC693" s="684"/>
      <c r="FD693" s="684"/>
      <c r="FE693" s="684"/>
      <c r="FF693" s="684"/>
      <c r="FG693" s="684"/>
      <c r="FH693" s="684"/>
      <c r="FI693" s="684"/>
      <c r="FJ693" s="684"/>
      <c r="FK693" s="684"/>
      <c r="FL693" s="684"/>
      <c r="FM693" s="684"/>
      <c r="FN693" s="684"/>
      <c r="FO693" s="684"/>
      <c r="FP693" s="684"/>
      <c r="FQ693" s="684"/>
      <c r="FR693" s="684"/>
      <c r="FS693" s="684"/>
      <c r="FT693" s="684"/>
      <c r="FU693" s="684"/>
      <c r="FV693" s="684"/>
      <c r="FW693" s="684"/>
      <c r="FX693" s="684"/>
      <c r="FY693" s="684"/>
      <c r="FZ693" s="684"/>
      <c r="GA693" s="684"/>
      <c r="GB693" s="684"/>
      <c r="GC693" s="684"/>
      <c r="GD693" s="684"/>
      <c r="GE693" s="684"/>
      <c r="GF693" s="684"/>
      <c r="GG693" s="684"/>
      <c r="GH693" s="684"/>
      <c r="GI693" s="684"/>
      <c r="GJ693" s="684"/>
      <c r="GK693" s="684"/>
      <c r="GL693" s="684"/>
      <c r="GM693" s="684"/>
      <c r="GN693" s="684"/>
      <c r="GO693" s="684"/>
      <c r="GP693" s="684"/>
      <c r="GQ693" s="684"/>
      <c r="GR693" s="684"/>
      <c r="GS693" s="684"/>
      <c r="GT693" s="684"/>
      <c r="GU693" s="684"/>
      <c r="GV693" s="684"/>
      <c r="GW693" s="684"/>
      <c r="GX693" s="684"/>
      <c r="GY693" s="684"/>
      <c r="GZ693" s="684"/>
      <c r="HA693" s="684"/>
      <c r="HB693" s="684"/>
      <c r="HC693" s="684"/>
      <c r="HD693" s="684"/>
      <c r="HE693" s="684"/>
      <c r="HF693" s="684"/>
      <c r="HG693" s="684"/>
      <c r="HH693" s="684"/>
      <c r="HI693" s="684"/>
      <c r="HJ693" s="684"/>
      <c r="HK693" s="684"/>
      <c r="HL693" s="684"/>
      <c r="HM693" s="684"/>
      <c r="HN693" s="684"/>
      <c r="HO693" s="684"/>
      <c r="HP693" s="684"/>
      <c r="HQ693" s="684"/>
      <c r="HR693" s="684"/>
      <c r="HS693" s="684"/>
      <c r="HT693" s="684"/>
    </row>
    <row r="694" spans="1:228">
      <c r="A694" s="543" t="s">
        <v>3011</v>
      </c>
      <c r="B694" s="544" t="s">
        <v>3012</v>
      </c>
      <c r="C694" s="545">
        <v>710.91</v>
      </c>
      <c r="D694" s="588">
        <v>0</v>
      </c>
      <c r="E694" s="589">
        <v>0</v>
      </c>
      <c r="F694" s="684"/>
      <c r="G694" s="684"/>
      <c r="H694" s="684"/>
      <c r="I694" s="684"/>
      <c r="J694" s="684"/>
      <c r="K694" s="684"/>
      <c r="L694" s="684"/>
      <c r="M694" s="684"/>
      <c r="N694" s="684"/>
      <c r="O694" s="684"/>
      <c r="P694" s="684"/>
      <c r="Q694" s="684"/>
      <c r="R694" s="684"/>
      <c r="S694" s="684"/>
      <c r="T694" s="684"/>
      <c r="U694" s="684"/>
      <c r="V694" s="684"/>
      <c r="W694" s="684"/>
      <c r="X694" s="684"/>
      <c r="Y694" s="684"/>
      <c r="Z694" s="684"/>
      <c r="AA694" s="684"/>
      <c r="AB694" s="684"/>
      <c r="AC694" s="684"/>
      <c r="AD694" s="684"/>
      <c r="AE694" s="684"/>
      <c r="AF694" s="684"/>
      <c r="AG694" s="684"/>
      <c r="AH694" s="684"/>
      <c r="AI694" s="684"/>
      <c r="AJ694" s="684"/>
      <c r="AK694" s="684"/>
      <c r="AL694" s="684"/>
      <c r="AM694" s="684"/>
      <c r="AN694" s="684"/>
      <c r="AO694" s="684"/>
      <c r="AP694" s="684"/>
      <c r="AQ694" s="684"/>
      <c r="AR694" s="684"/>
      <c r="AS694" s="684"/>
      <c r="AT694" s="684"/>
      <c r="AU694" s="684"/>
      <c r="AV694" s="684"/>
      <c r="AW694" s="684"/>
      <c r="AX694" s="684"/>
      <c r="AY694" s="684"/>
      <c r="AZ694" s="684"/>
      <c r="BA694" s="684"/>
      <c r="BB694" s="684"/>
      <c r="BC694" s="684"/>
      <c r="BD694" s="684"/>
      <c r="BE694" s="684"/>
      <c r="BF694" s="684"/>
      <c r="BG694" s="684"/>
      <c r="BH694" s="684"/>
      <c r="BI694" s="684"/>
      <c r="BJ694" s="684"/>
      <c r="BK694" s="684"/>
      <c r="BL694" s="684"/>
      <c r="BM694" s="684"/>
      <c r="BN694" s="684"/>
      <c r="BO694" s="684"/>
      <c r="BP694" s="684"/>
      <c r="BQ694" s="684"/>
      <c r="BR694" s="684"/>
      <c r="BS694" s="684"/>
      <c r="BT694" s="684"/>
      <c r="BU694" s="684"/>
      <c r="BV694" s="684"/>
      <c r="BW694" s="684"/>
      <c r="BX694" s="684"/>
      <c r="BY694" s="684"/>
      <c r="BZ694" s="684"/>
      <c r="CA694" s="684"/>
      <c r="CB694" s="684"/>
      <c r="CC694" s="684"/>
      <c r="CD694" s="684"/>
      <c r="CE694" s="684"/>
      <c r="CF694" s="684"/>
      <c r="CG694" s="684"/>
      <c r="CH694" s="684"/>
      <c r="CI694" s="684"/>
      <c r="CJ694" s="684"/>
      <c r="CK694" s="684"/>
      <c r="CL694" s="684"/>
      <c r="CM694" s="684"/>
      <c r="CN694" s="684"/>
      <c r="CO694" s="684"/>
      <c r="CP694" s="684"/>
      <c r="CQ694" s="684"/>
      <c r="CR694" s="684"/>
      <c r="CS694" s="684"/>
      <c r="CT694" s="684"/>
      <c r="CU694" s="684"/>
      <c r="CV694" s="684"/>
      <c r="CW694" s="684"/>
      <c r="CX694" s="684"/>
      <c r="CY694" s="684"/>
      <c r="CZ694" s="684"/>
      <c r="DA694" s="684"/>
      <c r="DB694" s="684"/>
      <c r="DC694" s="684"/>
      <c r="DD694" s="684"/>
      <c r="DE694" s="684"/>
      <c r="DF694" s="684"/>
      <c r="DG694" s="684"/>
      <c r="DH694" s="684"/>
      <c r="DI694" s="684"/>
      <c r="DJ694" s="684"/>
      <c r="DK694" s="684"/>
      <c r="DL694" s="684"/>
      <c r="DM694" s="684"/>
      <c r="DN694" s="684"/>
      <c r="DO694" s="684"/>
      <c r="DP694" s="684"/>
      <c r="DQ694" s="684"/>
      <c r="DR694" s="684"/>
      <c r="DS694" s="684"/>
      <c r="DT694" s="684"/>
      <c r="DU694" s="684"/>
      <c r="DV694" s="684"/>
      <c r="DW694" s="684"/>
      <c r="DX694" s="684"/>
      <c r="DY694" s="684"/>
      <c r="DZ694" s="684"/>
      <c r="EA694" s="684"/>
      <c r="EB694" s="684"/>
      <c r="EC694" s="684"/>
      <c r="ED694" s="684"/>
      <c r="EE694" s="684"/>
      <c r="EF694" s="684"/>
      <c r="EG694" s="684"/>
      <c r="EH694" s="684"/>
      <c r="EI694" s="684"/>
      <c r="EJ694" s="684"/>
      <c r="EK694" s="684"/>
      <c r="EL694" s="684"/>
      <c r="EM694" s="684"/>
      <c r="EN694" s="684"/>
      <c r="EO694" s="684"/>
      <c r="EP694" s="684"/>
      <c r="EQ694" s="684"/>
      <c r="ER694" s="684"/>
      <c r="ES694" s="684"/>
      <c r="ET694" s="684"/>
      <c r="EU694" s="684"/>
      <c r="EV694" s="684"/>
      <c r="EW694" s="684"/>
      <c r="EX694" s="684"/>
      <c r="EY694" s="684"/>
      <c r="EZ694" s="684"/>
      <c r="FA694" s="684"/>
      <c r="FB694" s="684"/>
      <c r="FC694" s="684"/>
      <c r="FD694" s="684"/>
      <c r="FE694" s="684"/>
      <c r="FF694" s="684"/>
      <c r="FG694" s="684"/>
      <c r="FH694" s="684"/>
      <c r="FI694" s="684"/>
      <c r="FJ694" s="684"/>
      <c r="FK694" s="684"/>
      <c r="FL694" s="684"/>
      <c r="FM694" s="684"/>
      <c r="FN694" s="684"/>
      <c r="FO694" s="684"/>
      <c r="FP694" s="684"/>
      <c r="FQ694" s="684"/>
      <c r="FR694" s="684"/>
      <c r="FS694" s="684"/>
      <c r="FT694" s="684"/>
      <c r="FU694" s="684"/>
      <c r="FV694" s="684"/>
      <c r="FW694" s="684"/>
      <c r="FX694" s="684"/>
      <c r="FY694" s="684"/>
      <c r="FZ694" s="684"/>
      <c r="GA694" s="684"/>
      <c r="GB694" s="684"/>
      <c r="GC694" s="684"/>
      <c r="GD694" s="684"/>
      <c r="GE694" s="684"/>
      <c r="GF694" s="684"/>
      <c r="GG694" s="684"/>
      <c r="GH694" s="684"/>
      <c r="GI694" s="684"/>
      <c r="GJ694" s="684"/>
      <c r="GK694" s="684"/>
      <c r="GL694" s="684"/>
      <c r="GM694" s="684"/>
      <c r="GN694" s="684"/>
      <c r="GO694" s="684"/>
      <c r="GP694" s="684"/>
      <c r="GQ694" s="684"/>
      <c r="GR694" s="684"/>
      <c r="GS694" s="684"/>
      <c r="GT694" s="684"/>
      <c r="GU694" s="684"/>
      <c r="GV694" s="684"/>
      <c r="GW694" s="684"/>
      <c r="GX694" s="684"/>
      <c r="GY694" s="684"/>
      <c r="GZ694" s="684"/>
      <c r="HA694" s="684"/>
      <c r="HB694" s="684"/>
      <c r="HC694" s="684"/>
      <c r="HD694" s="684"/>
      <c r="HE694" s="684"/>
      <c r="HF694" s="684"/>
      <c r="HG694" s="684"/>
      <c r="HH694" s="684"/>
      <c r="HI694" s="684"/>
      <c r="HJ694" s="684"/>
      <c r="HK694" s="684"/>
      <c r="HL694" s="684"/>
      <c r="HM694" s="684"/>
      <c r="HN694" s="684"/>
      <c r="HO694" s="684"/>
      <c r="HP694" s="684"/>
      <c r="HQ694" s="684"/>
      <c r="HR694" s="684"/>
      <c r="HS694" s="684"/>
      <c r="HT694" s="684"/>
    </row>
    <row r="695" spans="1:228">
      <c r="A695" s="543" t="s">
        <v>3013</v>
      </c>
      <c r="B695" s="544" t="s">
        <v>3014</v>
      </c>
      <c r="C695" s="545">
        <v>110.92</v>
      </c>
      <c r="D695" s="588">
        <v>161.94</v>
      </c>
      <c r="E695" s="589">
        <v>133.1</v>
      </c>
      <c r="F695" s="684"/>
      <c r="G695" s="684"/>
      <c r="H695" s="684"/>
      <c r="I695" s="684"/>
      <c r="J695" s="684"/>
      <c r="K695" s="684"/>
      <c r="L695" s="684"/>
      <c r="M695" s="684"/>
      <c r="N695" s="684"/>
      <c r="O695" s="684"/>
      <c r="P695" s="684"/>
      <c r="Q695" s="684"/>
      <c r="R695" s="684"/>
      <c r="S695" s="684"/>
      <c r="T695" s="684"/>
      <c r="U695" s="684"/>
      <c r="V695" s="684"/>
      <c r="W695" s="684"/>
      <c r="X695" s="684"/>
      <c r="Y695" s="684"/>
      <c r="Z695" s="684"/>
      <c r="AA695" s="684"/>
      <c r="AB695" s="684"/>
      <c r="AC695" s="684"/>
      <c r="AD695" s="684"/>
      <c r="AE695" s="684"/>
      <c r="AF695" s="684"/>
      <c r="AG695" s="684"/>
      <c r="AH695" s="684"/>
      <c r="AI695" s="684"/>
      <c r="AJ695" s="684"/>
      <c r="AK695" s="684"/>
      <c r="AL695" s="684"/>
      <c r="AM695" s="684"/>
      <c r="AN695" s="684"/>
      <c r="AO695" s="684"/>
      <c r="AP695" s="684"/>
      <c r="AQ695" s="684"/>
      <c r="AR695" s="684"/>
      <c r="AS695" s="684"/>
      <c r="AT695" s="684"/>
      <c r="AU695" s="684"/>
      <c r="AV695" s="684"/>
      <c r="AW695" s="684"/>
      <c r="AX695" s="684"/>
      <c r="AY695" s="684"/>
      <c r="AZ695" s="684"/>
      <c r="BA695" s="684"/>
      <c r="BB695" s="684"/>
      <c r="BC695" s="684"/>
      <c r="BD695" s="684"/>
      <c r="BE695" s="684"/>
      <c r="BF695" s="684"/>
      <c r="BG695" s="684"/>
      <c r="BH695" s="684"/>
      <c r="BI695" s="684"/>
      <c r="BJ695" s="684"/>
      <c r="BK695" s="684"/>
      <c r="BL695" s="684"/>
      <c r="BM695" s="684"/>
      <c r="BN695" s="684"/>
      <c r="BO695" s="684"/>
      <c r="BP695" s="684"/>
      <c r="BQ695" s="684"/>
      <c r="BR695" s="684"/>
      <c r="BS695" s="684"/>
      <c r="BT695" s="684"/>
      <c r="BU695" s="684"/>
      <c r="BV695" s="684"/>
      <c r="BW695" s="684"/>
      <c r="BX695" s="684"/>
      <c r="BY695" s="684"/>
      <c r="BZ695" s="684"/>
      <c r="CA695" s="684"/>
      <c r="CB695" s="684"/>
      <c r="CC695" s="684"/>
      <c r="CD695" s="684"/>
      <c r="CE695" s="684"/>
      <c r="CF695" s="684"/>
      <c r="CG695" s="684"/>
      <c r="CH695" s="684"/>
      <c r="CI695" s="684"/>
      <c r="CJ695" s="684"/>
      <c r="CK695" s="684"/>
      <c r="CL695" s="684"/>
      <c r="CM695" s="684"/>
      <c r="CN695" s="684"/>
      <c r="CO695" s="684"/>
      <c r="CP695" s="684"/>
      <c r="CQ695" s="684"/>
      <c r="CR695" s="684"/>
      <c r="CS695" s="684"/>
      <c r="CT695" s="684"/>
      <c r="CU695" s="684"/>
      <c r="CV695" s="684"/>
      <c r="CW695" s="684"/>
      <c r="CX695" s="684"/>
      <c r="CY695" s="684"/>
      <c r="CZ695" s="684"/>
      <c r="DA695" s="684"/>
      <c r="DB695" s="684"/>
      <c r="DC695" s="684"/>
      <c r="DD695" s="684"/>
      <c r="DE695" s="684"/>
      <c r="DF695" s="684"/>
      <c r="DG695" s="684"/>
      <c r="DH695" s="684"/>
      <c r="DI695" s="684"/>
      <c r="DJ695" s="684"/>
      <c r="DK695" s="684"/>
      <c r="DL695" s="684"/>
      <c r="DM695" s="684"/>
      <c r="DN695" s="684"/>
      <c r="DO695" s="684"/>
      <c r="DP695" s="684"/>
      <c r="DQ695" s="684"/>
      <c r="DR695" s="684"/>
      <c r="DS695" s="684"/>
      <c r="DT695" s="684"/>
      <c r="DU695" s="684"/>
      <c r="DV695" s="684"/>
      <c r="DW695" s="684"/>
      <c r="DX695" s="684"/>
      <c r="DY695" s="684"/>
      <c r="DZ695" s="684"/>
      <c r="EA695" s="684"/>
      <c r="EB695" s="684"/>
      <c r="EC695" s="684"/>
      <c r="ED695" s="684"/>
      <c r="EE695" s="684"/>
      <c r="EF695" s="684"/>
      <c r="EG695" s="684"/>
      <c r="EH695" s="684"/>
      <c r="EI695" s="684"/>
      <c r="EJ695" s="684"/>
      <c r="EK695" s="684"/>
      <c r="EL695" s="684"/>
      <c r="EM695" s="684"/>
      <c r="EN695" s="684"/>
      <c r="EO695" s="684"/>
      <c r="EP695" s="684"/>
      <c r="EQ695" s="684"/>
      <c r="ER695" s="684"/>
      <c r="ES695" s="684"/>
      <c r="ET695" s="684"/>
      <c r="EU695" s="684"/>
      <c r="EV695" s="684"/>
      <c r="EW695" s="684"/>
      <c r="EX695" s="684"/>
      <c r="EY695" s="684"/>
      <c r="EZ695" s="684"/>
      <c r="FA695" s="684"/>
      <c r="FB695" s="684"/>
      <c r="FC695" s="684"/>
      <c r="FD695" s="684"/>
      <c r="FE695" s="684"/>
      <c r="FF695" s="684"/>
      <c r="FG695" s="684"/>
      <c r="FH695" s="684"/>
      <c r="FI695" s="684"/>
      <c r="FJ695" s="684"/>
      <c r="FK695" s="684"/>
      <c r="FL695" s="684"/>
      <c r="FM695" s="684"/>
      <c r="FN695" s="684"/>
      <c r="FO695" s="684"/>
      <c r="FP695" s="684"/>
      <c r="FQ695" s="684"/>
      <c r="FR695" s="684"/>
      <c r="FS695" s="684"/>
      <c r="FT695" s="684"/>
      <c r="FU695" s="684"/>
      <c r="FV695" s="684"/>
      <c r="FW695" s="684"/>
      <c r="FX695" s="684"/>
      <c r="FY695" s="684"/>
      <c r="FZ695" s="684"/>
      <c r="GA695" s="684"/>
      <c r="GB695" s="684"/>
      <c r="GC695" s="684"/>
      <c r="GD695" s="684"/>
      <c r="GE695" s="684"/>
      <c r="GF695" s="684"/>
      <c r="GG695" s="684"/>
      <c r="GH695" s="684"/>
      <c r="GI695" s="684"/>
      <c r="GJ695" s="684"/>
      <c r="GK695" s="684"/>
      <c r="GL695" s="684"/>
      <c r="GM695" s="684"/>
      <c r="GN695" s="684"/>
      <c r="GO695" s="684"/>
      <c r="GP695" s="684"/>
      <c r="GQ695" s="684"/>
      <c r="GR695" s="684"/>
      <c r="GS695" s="684"/>
      <c r="GT695" s="684"/>
      <c r="GU695" s="684"/>
      <c r="GV695" s="684"/>
      <c r="GW695" s="684"/>
      <c r="GX695" s="684"/>
      <c r="GY695" s="684"/>
      <c r="GZ695" s="684"/>
      <c r="HA695" s="684"/>
      <c r="HB695" s="684"/>
      <c r="HC695" s="684"/>
      <c r="HD695" s="684"/>
      <c r="HE695" s="684"/>
      <c r="HF695" s="684"/>
      <c r="HG695" s="684"/>
      <c r="HH695" s="684"/>
      <c r="HI695" s="684"/>
      <c r="HJ695" s="684"/>
      <c r="HK695" s="684"/>
      <c r="HL695" s="684"/>
      <c r="HM695" s="684"/>
      <c r="HN695" s="684"/>
      <c r="HO695" s="684"/>
      <c r="HP695" s="684"/>
      <c r="HQ695" s="684"/>
      <c r="HR695" s="684"/>
      <c r="HS695" s="684"/>
      <c r="HT695" s="684"/>
    </row>
    <row r="696" spans="1:228">
      <c r="A696" s="543" t="s">
        <v>3015</v>
      </c>
      <c r="B696" s="544" t="s">
        <v>3016</v>
      </c>
      <c r="C696" s="545">
        <v>110.92</v>
      </c>
      <c r="D696" s="588">
        <v>161.94</v>
      </c>
      <c r="E696" s="589">
        <v>133.1</v>
      </c>
      <c r="F696" s="684"/>
      <c r="G696" s="684"/>
      <c r="H696" s="684"/>
      <c r="I696" s="684"/>
      <c r="J696" s="684"/>
      <c r="K696" s="684"/>
      <c r="L696" s="684"/>
      <c r="M696" s="684"/>
      <c r="N696" s="684"/>
      <c r="O696" s="684"/>
      <c r="P696" s="684"/>
      <c r="Q696" s="684"/>
      <c r="R696" s="684"/>
      <c r="S696" s="684"/>
      <c r="T696" s="684"/>
      <c r="U696" s="684"/>
      <c r="V696" s="684"/>
      <c r="W696" s="684"/>
      <c r="X696" s="684"/>
      <c r="Y696" s="684"/>
      <c r="Z696" s="684"/>
      <c r="AA696" s="684"/>
      <c r="AB696" s="684"/>
      <c r="AC696" s="684"/>
      <c r="AD696" s="684"/>
      <c r="AE696" s="684"/>
      <c r="AF696" s="684"/>
      <c r="AG696" s="684"/>
      <c r="AH696" s="684"/>
      <c r="AI696" s="684"/>
      <c r="AJ696" s="684"/>
      <c r="AK696" s="684"/>
      <c r="AL696" s="684"/>
      <c r="AM696" s="684"/>
      <c r="AN696" s="684"/>
      <c r="AO696" s="684"/>
      <c r="AP696" s="684"/>
      <c r="AQ696" s="684"/>
      <c r="AR696" s="684"/>
      <c r="AS696" s="684"/>
      <c r="AT696" s="684"/>
      <c r="AU696" s="684"/>
      <c r="AV696" s="684"/>
      <c r="AW696" s="684"/>
      <c r="AX696" s="684"/>
      <c r="AY696" s="684"/>
      <c r="AZ696" s="684"/>
      <c r="BA696" s="684"/>
      <c r="BB696" s="684"/>
      <c r="BC696" s="684"/>
      <c r="BD696" s="684"/>
      <c r="BE696" s="684"/>
      <c r="BF696" s="684"/>
      <c r="BG696" s="684"/>
      <c r="BH696" s="684"/>
      <c r="BI696" s="684"/>
      <c r="BJ696" s="684"/>
      <c r="BK696" s="684"/>
      <c r="BL696" s="684"/>
      <c r="BM696" s="684"/>
      <c r="BN696" s="684"/>
      <c r="BO696" s="684"/>
      <c r="BP696" s="684"/>
      <c r="BQ696" s="684"/>
      <c r="BR696" s="684"/>
      <c r="BS696" s="684"/>
      <c r="BT696" s="684"/>
      <c r="BU696" s="684"/>
      <c r="BV696" s="684"/>
      <c r="BW696" s="684"/>
      <c r="BX696" s="684"/>
      <c r="BY696" s="684"/>
      <c r="BZ696" s="684"/>
      <c r="CA696" s="684"/>
      <c r="CB696" s="684"/>
      <c r="CC696" s="684"/>
      <c r="CD696" s="684"/>
      <c r="CE696" s="684"/>
      <c r="CF696" s="684"/>
      <c r="CG696" s="684"/>
      <c r="CH696" s="684"/>
      <c r="CI696" s="684"/>
      <c r="CJ696" s="684"/>
      <c r="CK696" s="684"/>
      <c r="CL696" s="684"/>
      <c r="CM696" s="684"/>
      <c r="CN696" s="684"/>
      <c r="CO696" s="684"/>
      <c r="CP696" s="684"/>
      <c r="CQ696" s="684"/>
      <c r="CR696" s="684"/>
      <c r="CS696" s="684"/>
      <c r="CT696" s="684"/>
      <c r="CU696" s="684"/>
      <c r="CV696" s="684"/>
      <c r="CW696" s="684"/>
      <c r="CX696" s="684"/>
      <c r="CY696" s="684"/>
      <c r="CZ696" s="684"/>
      <c r="DA696" s="684"/>
      <c r="DB696" s="684"/>
      <c r="DC696" s="684"/>
      <c r="DD696" s="684"/>
      <c r="DE696" s="684"/>
      <c r="DF696" s="684"/>
      <c r="DG696" s="684"/>
      <c r="DH696" s="684"/>
      <c r="DI696" s="684"/>
      <c r="DJ696" s="684"/>
      <c r="DK696" s="684"/>
      <c r="DL696" s="684"/>
      <c r="DM696" s="684"/>
      <c r="DN696" s="684"/>
      <c r="DO696" s="684"/>
      <c r="DP696" s="684"/>
      <c r="DQ696" s="684"/>
      <c r="DR696" s="684"/>
      <c r="DS696" s="684"/>
      <c r="DT696" s="684"/>
      <c r="DU696" s="684"/>
      <c r="DV696" s="684"/>
      <c r="DW696" s="684"/>
      <c r="DX696" s="684"/>
      <c r="DY696" s="684"/>
      <c r="DZ696" s="684"/>
      <c r="EA696" s="684"/>
      <c r="EB696" s="684"/>
      <c r="EC696" s="684"/>
      <c r="ED696" s="684"/>
      <c r="EE696" s="684"/>
      <c r="EF696" s="684"/>
      <c r="EG696" s="684"/>
      <c r="EH696" s="684"/>
      <c r="EI696" s="684"/>
      <c r="EJ696" s="684"/>
      <c r="EK696" s="684"/>
      <c r="EL696" s="684"/>
      <c r="EM696" s="684"/>
      <c r="EN696" s="684"/>
      <c r="EO696" s="684"/>
      <c r="EP696" s="684"/>
      <c r="EQ696" s="684"/>
      <c r="ER696" s="684"/>
      <c r="ES696" s="684"/>
      <c r="ET696" s="684"/>
      <c r="EU696" s="684"/>
      <c r="EV696" s="684"/>
      <c r="EW696" s="684"/>
      <c r="EX696" s="684"/>
      <c r="EY696" s="684"/>
      <c r="EZ696" s="684"/>
      <c r="FA696" s="684"/>
      <c r="FB696" s="684"/>
      <c r="FC696" s="684"/>
      <c r="FD696" s="684"/>
      <c r="FE696" s="684"/>
      <c r="FF696" s="684"/>
      <c r="FG696" s="684"/>
      <c r="FH696" s="684"/>
      <c r="FI696" s="684"/>
      <c r="FJ696" s="684"/>
      <c r="FK696" s="684"/>
      <c r="FL696" s="684"/>
      <c r="FM696" s="684"/>
      <c r="FN696" s="684"/>
      <c r="FO696" s="684"/>
      <c r="FP696" s="684"/>
      <c r="FQ696" s="684"/>
      <c r="FR696" s="684"/>
      <c r="FS696" s="684"/>
      <c r="FT696" s="684"/>
      <c r="FU696" s="684"/>
      <c r="FV696" s="684"/>
      <c r="FW696" s="684"/>
      <c r="FX696" s="684"/>
      <c r="FY696" s="684"/>
      <c r="FZ696" s="684"/>
      <c r="GA696" s="684"/>
      <c r="GB696" s="684"/>
      <c r="GC696" s="684"/>
      <c r="GD696" s="684"/>
      <c r="GE696" s="684"/>
      <c r="GF696" s="684"/>
      <c r="GG696" s="684"/>
      <c r="GH696" s="684"/>
      <c r="GI696" s="684"/>
      <c r="GJ696" s="684"/>
      <c r="GK696" s="684"/>
      <c r="GL696" s="684"/>
      <c r="GM696" s="684"/>
      <c r="GN696" s="684"/>
      <c r="GO696" s="684"/>
      <c r="GP696" s="684"/>
      <c r="GQ696" s="684"/>
      <c r="GR696" s="684"/>
      <c r="GS696" s="684"/>
      <c r="GT696" s="684"/>
      <c r="GU696" s="684"/>
      <c r="GV696" s="684"/>
      <c r="GW696" s="684"/>
      <c r="GX696" s="684"/>
      <c r="GY696" s="684"/>
      <c r="GZ696" s="684"/>
      <c r="HA696" s="684"/>
      <c r="HB696" s="684"/>
      <c r="HC696" s="684"/>
      <c r="HD696" s="684"/>
      <c r="HE696" s="684"/>
      <c r="HF696" s="684"/>
      <c r="HG696" s="684"/>
      <c r="HH696" s="684"/>
      <c r="HI696" s="684"/>
      <c r="HJ696" s="684"/>
      <c r="HK696" s="684"/>
      <c r="HL696" s="684"/>
      <c r="HM696" s="684"/>
      <c r="HN696" s="684"/>
      <c r="HO696" s="684"/>
      <c r="HP696" s="684"/>
      <c r="HQ696" s="684"/>
      <c r="HR696" s="684"/>
      <c r="HS696" s="684"/>
      <c r="HT696" s="684"/>
    </row>
    <row r="697" spans="1:228">
      <c r="A697" s="543" t="s">
        <v>3017</v>
      </c>
      <c r="B697" s="544" t="s">
        <v>3018</v>
      </c>
      <c r="C697" s="545">
        <v>178.91</v>
      </c>
      <c r="D697" s="588">
        <v>261.20999999999998</v>
      </c>
      <c r="E697" s="589">
        <v>214.69</v>
      </c>
      <c r="F697" s="684"/>
      <c r="G697" s="684"/>
      <c r="H697" s="684"/>
      <c r="I697" s="684"/>
      <c r="J697" s="684"/>
      <c r="K697" s="684"/>
      <c r="L697" s="684"/>
      <c r="M697" s="684"/>
      <c r="N697" s="684"/>
      <c r="O697" s="684"/>
      <c r="P697" s="684"/>
      <c r="Q697" s="684"/>
      <c r="R697" s="684"/>
      <c r="S697" s="684"/>
      <c r="T697" s="684"/>
      <c r="U697" s="684"/>
      <c r="V697" s="684"/>
      <c r="W697" s="684"/>
      <c r="X697" s="684"/>
      <c r="Y697" s="684"/>
      <c r="Z697" s="684"/>
      <c r="AA697" s="684"/>
      <c r="AB697" s="684"/>
      <c r="AC697" s="684"/>
      <c r="AD697" s="684"/>
      <c r="AE697" s="684"/>
      <c r="AF697" s="684"/>
      <c r="AG697" s="684"/>
      <c r="AH697" s="684"/>
      <c r="AI697" s="684"/>
      <c r="AJ697" s="684"/>
      <c r="AK697" s="684"/>
      <c r="AL697" s="684"/>
      <c r="AM697" s="684"/>
      <c r="AN697" s="684"/>
      <c r="AO697" s="684"/>
      <c r="AP697" s="684"/>
      <c r="AQ697" s="684"/>
      <c r="AR697" s="684"/>
      <c r="AS697" s="684"/>
      <c r="AT697" s="684"/>
      <c r="AU697" s="684"/>
      <c r="AV697" s="684"/>
      <c r="AW697" s="684"/>
      <c r="AX697" s="684"/>
      <c r="AY697" s="684"/>
      <c r="AZ697" s="684"/>
      <c r="BA697" s="684"/>
      <c r="BB697" s="684"/>
      <c r="BC697" s="684"/>
      <c r="BD697" s="684"/>
      <c r="BE697" s="684"/>
      <c r="BF697" s="684"/>
      <c r="BG697" s="684"/>
      <c r="BH697" s="684"/>
      <c r="BI697" s="684"/>
      <c r="BJ697" s="684"/>
      <c r="BK697" s="684"/>
      <c r="BL697" s="684"/>
      <c r="BM697" s="684"/>
      <c r="BN697" s="684"/>
      <c r="BO697" s="684"/>
      <c r="BP697" s="684"/>
      <c r="BQ697" s="684"/>
      <c r="BR697" s="684"/>
      <c r="BS697" s="684"/>
      <c r="BT697" s="684"/>
      <c r="BU697" s="684"/>
      <c r="BV697" s="684"/>
      <c r="BW697" s="684"/>
      <c r="BX697" s="684"/>
      <c r="BY697" s="684"/>
      <c r="BZ697" s="684"/>
      <c r="CA697" s="684"/>
      <c r="CB697" s="684"/>
      <c r="CC697" s="684"/>
      <c r="CD697" s="684"/>
      <c r="CE697" s="684"/>
      <c r="CF697" s="684"/>
      <c r="CG697" s="684"/>
      <c r="CH697" s="684"/>
      <c r="CI697" s="684"/>
      <c r="CJ697" s="684"/>
      <c r="CK697" s="684"/>
      <c r="CL697" s="684"/>
      <c r="CM697" s="684"/>
      <c r="CN697" s="684"/>
      <c r="CO697" s="684"/>
      <c r="CP697" s="684"/>
      <c r="CQ697" s="684"/>
      <c r="CR697" s="684"/>
      <c r="CS697" s="684"/>
      <c r="CT697" s="684"/>
      <c r="CU697" s="684"/>
      <c r="CV697" s="684"/>
      <c r="CW697" s="684"/>
      <c r="CX697" s="684"/>
      <c r="CY697" s="684"/>
      <c r="CZ697" s="684"/>
      <c r="DA697" s="684"/>
      <c r="DB697" s="684"/>
      <c r="DC697" s="684"/>
      <c r="DD697" s="684"/>
      <c r="DE697" s="684"/>
      <c r="DF697" s="684"/>
      <c r="DG697" s="684"/>
      <c r="DH697" s="684"/>
      <c r="DI697" s="684"/>
      <c r="DJ697" s="684"/>
      <c r="DK697" s="684"/>
      <c r="DL697" s="684"/>
      <c r="DM697" s="684"/>
      <c r="DN697" s="684"/>
      <c r="DO697" s="684"/>
      <c r="DP697" s="684"/>
      <c r="DQ697" s="684"/>
      <c r="DR697" s="684"/>
      <c r="DS697" s="684"/>
      <c r="DT697" s="684"/>
      <c r="DU697" s="684"/>
      <c r="DV697" s="684"/>
      <c r="DW697" s="684"/>
      <c r="DX697" s="684"/>
      <c r="DY697" s="684"/>
      <c r="DZ697" s="684"/>
      <c r="EA697" s="684"/>
      <c r="EB697" s="684"/>
      <c r="EC697" s="684"/>
      <c r="ED697" s="684"/>
      <c r="EE697" s="684"/>
      <c r="EF697" s="684"/>
      <c r="EG697" s="684"/>
      <c r="EH697" s="684"/>
      <c r="EI697" s="684"/>
      <c r="EJ697" s="684"/>
      <c r="EK697" s="684"/>
      <c r="EL697" s="684"/>
      <c r="EM697" s="684"/>
      <c r="EN697" s="684"/>
      <c r="EO697" s="684"/>
      <c r="EP697" s="684"/>
      <c r="EQ697" s="684"/>
      <c r="ER697" s="684"/>
      <c r="ES697" s="684"/>
      <c r="ET697" s="684"/>
      <c r="EU697" s="684"/>
      <c r="EV697" s="684"/>
      <c r="EW697" s="684"/>
      <c r="EX697" s="684"/>
      <c r="EY697" s="684"/>
      <c r="EZ697" s="684"/>
      <c r="FA697" s="684"/>
      <c r="FB697" s="684"/>
      <c r="FC697" s="684"/>
      <c r="FD697" s="684"/>
      <c r="FE697" s="684"/>
      <c r="FF697" s="684"/>
      <c r="FG697" s="684"/>
      <c r="FH697" s="684"/>
      <c r="FI697" s="684"/>
      <c r="FJ697" s="684"/>
      <c r="FK697" s="684"/>
      <c r="FL697" s="684"/>
      <c r="FM697" s="684"/>
      <c r="FN697" s="684"/>
      <c r="FO697" s="684"/>
      <c r="FP697" s="684"/>
      <c r="FQ697" s="684"/>
      <c r="FR697" s="684"/>
      <c r="FS697" s="684"/>
      <c r="FT697" s="684"/>
      <c r="FU697" s="684"/>
      <c r="FV697" s="684"/>
      <c r="FW697" s="684"/>
      <c r="FX697" s="684"/>
      <c r="FY697" s="684"/>
      <c r="FZ697" s="684"/>
      <c r="GA697" s="684"/>
      <c r="GB697" s="684"/>
      <c r="GC697" s="684"/>
      <c r="GD697" s="684"/>
      <c r="GE697" s="684"/>
      <c r="GF697" s="684"/>
      <c r="GG697" s="684"/>
      <c r="GH697" s="684"/>
      <c r="GI697" s="684"/>
      <c r="GJ697" s="684"/>
      <c r="GK697" s="684"/>
      <c r="GL697" s="684"/>
      <c r="GM697" s="684"/>
      <c r="GN697" s="684"/>
      <c r="GO697" s="684"/>
      <c r="GP697" s="684"/>
      <c r="GQ697" s="684"/>
      <c r="GR697" s="684"/>
      <c r="GS697" s="684"/>
      <c r="GT697" s="684"/>
      <c r="GU697" s="684"/>
      <c r="GV697" s="684"/>
      <c r="GW697" s="684"/>
      <c r="GX697" s="684"/>
      <c r="GY697" s="684"/>
      <c r="GZ697" s="684"/>
      <c r="HA697" s="684"/>
      <c r="HB697" s="684"/>
      <c r="HC697" s="684"/>
      <c r="HD697" s="684"/>
      <c r="HE697" s="684"/>
      <c r="HF697" s="684"/>
      <c r="HG697" s="684"/>
      <c r="HH697" s="684"/>
      <c r="HI697" s="684"/>
      <c r="HJ697" s="684"/>
      <c r="HK697" s="684"/>
      <c r="HL697" s="684"/>
      <c r="HM697" s="684"/>
      <c r="HN697" s="684"/>
      <c r="HO697" s="684"/>
      <c r="HP697" s="684"/>
      <c r="HQ697" s="684"/>
      <c r="HR697" s="684"/>
      <c r="HS697" s="684"/>
      <c r="HT697" s="684"/>
    </row>
    <row r="698" spans="1:228" ht="15.75" thickBot="1">
      <c r="A698" s="610" t="s">
        <v>3019</v>
      </c>
      <c r="B698" s="550" t="s">
        <v>3020</v>
      </c>
      <c r="C698" s="551">
        <v>2440.1799999999998</v>
      </c>
      <c r="D698" s="591">
        <v>0</v>
      </c>
      <c r="E698" s="597">
        <v>0</v>
      </c>
      <c r="F698" s="684"/>
      <c r="G698" s="684"/>
      <c r="H698" s="684"/>
      <c r="I698" s="684"/>
      <c r="J698" s="684"/>
      <c r="K698" s="684"/>
      <c r="L698" s="684"/>
      <c r="M698" s="684"/>
      <c r="N698" s="684"/>
      <c r="O698" s="684"/>
      <c r="P698" s="684"/>
      <c r="Q698" s="684"/>
      <c r="R698" s="684"/>
      <c r="S698" s="684"/>
      <c r="T698" s="684"/>
      <c r="U698" s="684"/>
      <c r="V698" s="684"/>
      <c r="W698" s="684"/>
      <c r="X698" s="684"/>
      <c r="Y698" s="684"/>
      <c r="Z698" s="684"/>
      <c r="AA698" s="684"/>
      <c r="AB698" s="684"/>
      <c r="AC698" s="684"/>
      <c r="AD698" s="684"/>
      <c r="AE698" s="684"/>
      <c r="AF698" s="684"/>
      <c r="AG698" s="684"/>
      <c r="AH698" s="684"/>
      <c r="AI698" s="684"/>
      <c r="AJ698" s="684"/>
      <c r="AK698" s="684"/>
      <c r="AL698" s="684"/>
      <c r="AM698" s="684"/>
      <c r="AN698" s="684"/>
      <c r="AO698" s="684"/>
      <c r="AP698" s="684"/>
      <c r="AQ698" s="684"/>
      <c r="AR698" s="684"/>
      <c r="AS698" s="684"/>
      <c r="AT698" s="684"/>
      <c r="AU698" s="684"/>
      <c r="AV698" s="684"/>
      <c r="AW698" s="684"/>
      <c r="AX698" s="684"/>
      <c r="AY698" s="684"/>
      <c r="AZ698" s="684"/>
      <c r="BA698" s="684"/>
      <c r="BB698" s="684"/>
      <c r="BC698" s="684"/>
      <c r="BD698" s="684"/>
      <c r="BE698" s="684"/>
      <c r="BF698" s="684"/>
      <c r="BG698" s="684"/>
      <c r="BH698" s="684"/>
      <c r="BI698" s="684"/>
      <c r="BJ698" s="684"/>
      <c r="BK698" s="684"/>
      <c r="BL698" s="684"/>
      <c r="BM698" s="684"/>
      <c r="BN698" s="684"/>
      <c r="BO698" s="684"/>
      <c r="BP698" s="684"/>
      <c r="BQ698" s="684"/>
      <c r="BR698" s="684"/>
      <c r="BS698" s="684"/>
      <c r="BT698" s="684"/>
      <c r="BU698" s="684"/>
      <c r="BV698" s="684"/>
      <c r="BW698" s="684"/>
      <c r="BX698" s="684"/>
      <c r="BY698" s="684"/>
      <c r="BZ698" s="684"/>
      <c r="CA698" s="684"/>
      <c r="CB698" s="684"/>
      <c r="CC698" s="684"/>
      <c r="CD698" s="684"/>
      <c r="CE698" s="684"/>
      <c r="CF698" s="684"/>
      <c r="CG698" s="684"/>
      <c r="CH698" s="684"/>
      <c r="CI698" s="684"/>
      <c r="CJ698" s="684"/>
      <c r="CK698" s="684"/>
      <c r="CL698" s="684"/>
      <c r="CM698" s="684"/>
      <c r="CN698" s="684"/>
      <c r="CO698" s="684"/>
      <c r="CP698" s="684"/>
      <c r="CQ698" s="684"/>
      <c r="CR698" s="684"/>
      <c r="CS698" s="684"/>
      <c r="CT698" s="684"/>
      <c r="CU698" s="684"/>
      <c r="CV698" s="684"/>
      <c r="CW698" s="684"/>
      <c r="CX698" s="684"/>
      <c r="CY698" s="684"/>
      <c r="CZ698" s="684"/>
      <c r="DA698" s="684"/>
      <c r="DB698" s="684"/>
      <c r="DC698" s="684"/>
      <c r="DD698" s="684"/>
      <c r="DE698" s="684"/>
      <c r="DF698" s="684"/>
      <c r="DG698" s="684"/>
      <c r="DH698" s="684"/>
      <c r="DI698" s="684"/>
      <c r="DJ698" s="684"/>
      <c r="DK698" s="684"/>
      <c r="DL698" s="684"/>
      <c r="DM698" s="684"/>
      <c r="DN698" s="684"/>
      <c r="DO698" s="684"/>
      <c r="DP698" s="684"/>
      <c r="DQ698" s="684"/>
      <c r="DR698" s="684"/>
      <c r="DS698" s="684"/>
      <c r="DT698" s="684"/>
      <c r="DU698" s="684"/>
      <c r="DV698" s="684"/>
      <c r="DW698" s="684"/>
      <c r="DX698" s="684"/>
      <c r="DY698" s="684"/>
      <c r="DZ698" s="684"/>
      <c r="EA698" s="684"/>
      <c r="EB698" s="684"/>
      <c r="EC698" s="684"/>
      <c r="ED698" s="684"/>
      <c r="EE698" s="684"/>
      <c r="EF698" s="684"/>
      <c r="EG698" s="684"/>
      <c r="EH698" s="684"/>
      <c r="EI698" s="684"/>
      <c r="EJ698" s="684"/>
      <c r="EK698" s="684"/>
      <c r="EL698" s="684"/>
      <c r="EM698" s="684"/>
      <c r="EN698" s="684"/>
      <c r="EO698" s="684"/>
      <c r="EP698" s="684"/>
      <c r="EQ698" s="684"/>
      <c r="ER698" s="684"/>
      <c r="ES698" s="684"/>
      <c r="ET698" s="684"/>
      <c r="EU698" s="684"/>
      <c r="EV698" s="684"/>
      <c r="EW698" s="684"/>
      <c r="EX698" s="684"/>
      <c r="EY698" s="684"/>
      <c r="EZ698" s="684"/>
      <c r="FA698" s="684"/>
      <c r="FB698" s="684"/>
      <c r="FC698" s="684"/>
      <c r="FD698" s="684"/>
      <c r="FE698" s="684"/>
      <c r="FF698" s="684"/>
      <c r="FG698" s="684"/>
      <c r="FH698" s="684"/>
      <c r="FI698" s="684"/>
      <c r="FJ698" s="684"/>
      <c r="FK698" s="684"/>
      <c r="FL698" s="684"/>
      <c r="FM698" s="684"/>
      <c r="FN698" s="684"/>
      <c r="FO698" s="684"/>
      <c r="FP698" s="684"/>
      <c r="FQ698" s="684"/>
      <c r="FR698" s="684"/>
      <c r="FS698" s="684"/>
      <c r="FT698" s="684"/>
      <c r="FU698" s="684"/>
      <c r="FV698" s="684"/>
      <c r="FW698" s="684"/>
      <c r="FX698" s="684"/>
      <c r="FY698" s="684"/>
      <c r="FZ698" s="684"/>
      <c r="GA698" s="684"/>
      <c r="GB698" s="684"/>
      <c r="GC698" s="684"/>
      <c r="GD698" s="684"/>
      <c r="GE698" s="684"/>
      <c r="GF698" s="684"/>
      <c r="GG698" s="684"/>
      <c r="GH698" s="684"/>
      <c r="GI698" s="684"/>
      <c r="GJ698" s="684"/>
      <c r="GK698" s="684"/>
      <c r="GL698" s="684"/>
      <c r="GM698" s="684"/>
      <c r="GN698" s="684"/>
      <c r="GO698" s="684"/>
      <c r="GP698" s="684"/>
      <c r="GQ698" s="684"/>
      <c r="GR698" s="684"/>
      <c r="GS698" s="684"/>
      <c r="GT698" s="684"/>
      <c r="GU698" s="684"/>
      <c r="GV698" s="684"/>
      <c r="GW698" s="684"/>
      <c r="GX698" s="684"/>
      <c r="GY698" s="684"/>
      <c r="GZ698" s="684"/>
      <c r="HA698" s="684"/>
      <c r="HB698" s="684"/>
      <c r="HC698" s="684"/>
      <c r="HD698" s="684"/>
      <c r="HE698" s="684"/>
      <c r="HF698" s="684"/>
      <c r="HG698" s="684"/>
      <c r="HH698" s="684"/>
      <c r="HI698" s="684"/>
      <c r="HJ698" s="684"/>
      <c r="HK698" s="684"/>
      <c r="HL698" s="684"/>
      <c r="HM698" s="684"/>
      <c r="HN698" s="684"/>
      <c r="HO698" s="684"/>
      <c r="HP698" s="684"/>
      <c r="HQ698" s="684"/>
      <c r="HR698" s="684"/>
      <c r="HS698" s="684"/>
      <c r="HT698" s="684"/>
    </row>
    <row r="699" spans="1:228" ht="15.75" thickBot="1">
      <c r="A699" s="730"/>
      <c r="B699" s="602" t="s">
        <v>1759</v>
      </c>
      <c r="C699" s="725"/>
      <c r="D699" s="646"/>
      <c r="E699" s="647"/>
      <c r="F699" s="684"/>
      <c r="G699" s="684"/>
      <c r="H699" s="684"/>
      <c r="I699" s="684"/>
      <c r="J699" s="684"/>
      <c r="K699" s="684"/>
      <c r="L699" s="684"/>
      <c r="M699" s="684"/>
      <c r="N699" s="684"/>
      <c r="O699" s="684"/>
      <c r="P699" s="684"/>
      <c r="Q699" s="684"/>
      <c r="R699" s="684"/>
      <c r="S699" s="684"/>
      <c r="T699" s="684"/>
      <c r="U699" s="684"/>
      <c r="V699" s="684"/>
      <c r="W699" s="684"/>
      <c r="X699" s="684"/>
      <c r="Y699" s="684"/>
      <c r="Z699" s="684"/>
      <c r="AA699" s="684"/>
      <c r="AB699" s="684"/>
      <c r="AC699" s="684"/>
      <c r="AD699" s="684"/>
      <c r="AE699" s="684"/>
      <c r="AF699" s="684"/>
      <c r="AG699" s="684"/>
      <c r="AH699" s="684"/>
      <c r="AI699" s="684"/>
      <c r="AJ699" s="684"/>
      <c r="AK699" s="684"/>
      <c r="AL699" s="684"/>
      <c r="AM699" s="684"/>
      <c r="AN699" s="684"/>
      <c r="AO699" s="684"/>
      <c r="AP699" s="684"/>
      <c r="AQ699" s="684"/>
      <c r="AR699" s="684"/>
      <c r="AS699" s="684"/>
      <c r="AT699" s="684"/>
      <c r="AU699" s="684"/>
      <c r="AV699" s="684"/>
      <c r="AW699" s="684"/>
      <c r="AX699" s="684"/>
      <c r="AY699" s="684"/>
      <c r="AZ699" s="684"/>
      <c r="BA699" s="684"/>
      <c r="BB699" s="684"/>
      <c r="BC699" s="684"/>
      <c r="BD699" s="684"/>
      <c r="BE699" s="684"/>
      <c r="BF699" s="684"/>
      <c r="BG699" s="684"/>
      <c r="BH699" s="684"/>
      <c r="BI699" s="684"/>
      <c r="BJ699" s="684"/>
      <c r="BK699" s="684"/>
      <c r="BL699" s="684"/>
      <c r="BM699" s="684"/>
      <c r="BN699" s="684"/>
      <c r="BO699" s="684"/>
      <c r="BP699" s="684"/>
      <c r="BQ699" s="684"/>
      <c r="BR699" s="684"/>
      <c r="BS699" s="684"/>
      <c r="BT699" s="684"/>
      <c r="BU699" s="684"/>
      <c r="BV699" s="684"/>
      <c r="BW699" s="684"/>
      <c r="BX699" s="684"/>
      <c r="BY699" s="684"/>
      <c r="BZ699" s="684"/>
      <c r="CA699" s="684"/>
      <c r="CB699" s="684"/>
      <c r="CC699" s="684"/>
      <c r="CD699" s="684"/>
      <c r="CE699" s="684"/>
      <c r="CF699" s="684"/>
      <c r="CG699" s="684"/>
      <c r="CH699" s="684"/>
      <c r="CI699" s="684"/>
      <c r="CJ699" s="684"/>
      <c r="CK699" s="684"/>
      <c r="CL699" s="684"/>
      <c r="CM699" s="684"/>
      <c r="CN699" s="684"/>
      <c r="CO699" s="684"/>
      <c r="CP699" s="684"/>
      <c r="CQ699" s="684"/>
      <c r="CR699" s="684"/>
      <c r="CS699" s="684"/>
      <c r="CT699" s="684"/>
      <c r="CU699" s="684"/>
      <c r="CV699" s="684"/>
      <c r="CW699" s="684"/>
      <c r="CX699" s="684"/>
      <c r="CY699" s="684"/>
      <c r="CZ699" s="684"/>
      <c r="DA699" s="684"/>
      <c r="DB699" s="684"/>
      <c r="DC699" s="684"/>
      <c r="DD699" s="684"/>
      <c r="DE699" s="684"/>
      <c r="DF699" s="684"/>
      <c r="DG699" s="684"/>
      <c r="DH699" s="684"/>
      <c r="DI699" s="684"/>
      <c r="DJ699" s="684"/>
      <c r="DK699" s="684"/>
      <c r="DL699" s="684"/>
      <c r="DM699" s="684"/>
      <c r="DN699" s="684"/>
      <c r="DO699" s="684"/>
      <c r="DP699" s="684"/>
      <c r="DQ699" s="684"/>
      <c r="DR699" s="684"/>
      <c r="DS699" s="684"/>
      <c r="DT699" s="684"/>
      <c r="DU699" s="684"/>
      <c r="DV699" s="684"/>
      <c r="DW699" s="684"/>
      <c r="DX699" s="684"/>
      <c r="DY699" s="684"/>
      <c r="DZ699" s="684"/>
      <c r="EA699" s="684"/>
      <c r="EB699" s="684"/>
      <c r="EC699" s="684"/>
      <c r="ED699" s="684"/>
      <c r="EE699" s="684"/>
      <c r="EF699" s="684"/>
      <c r="EG699" s="684"/>
      <c r="EH699" s="684"/>
      <c r="EI699" s="684"/>
      <c r="EJ699" s="684"/>
      <c r="EK699" s="684"/>
      <c r="EL699" s="684"/>
      <c r="EM699" s="684"/>
      <c r="EN699" s="684"/>
      <c r="EO699" s="684"/>
      <c r="EP699" s="684"/>
      <c r="EQ699" s="684"/>
      <c r="ER699" s="684"/>
      <c r="ES699" s="684"/>
      <c r="ET699" s="684"/>
      <c r="EU699" s="684"/>
      <c r="EV699" s="684"/>
      <c r="EW699" s="684"/>
      <c r="EX699" s="684"/>
      <c r="EY699" s="684"/>
      <c r="EZ699" s="684"/>
      <c r="FA699" s="684"/>
      <c r="FB699" s="684"/>
      <c r="FC699" s="684"/>
      <c r="FD699" s="684"/>
      <c r="FE699" s="684"/>
      <c r="FF699" s="684"/>
      <c r="FG699" s="684"/>
      <c r="FH699" s="684"/>
      <c r="FI699" s="684"/>
      <c r="FJ699" s="684"/>
      <c r="FK699" s="684"/>
      <c r="FL699" s="684"/>
      <c r="FM699" s="684"/>
      <c r="FN699" s="684"/>
      <c r="FO699" s="684"/>
      <c r="FP699" s="684"/>
      <c r="FQ699" s="684"/>
      <c r="FR699" s="684"/>
      <c r="FS699" s="684"/>
      <c r="FT699" s="684"/>
      <c r="FU699" s="684"/>
      <c r="FV699" s="684"/>
      <c r="FW699" s="684"/>
      <c r="FX699" s="684"/>
      <c r="FY699" s="684"/>
      <c r="FZ699" s="684"/>
      <c r="GA699" s="684"/>
      <c r="GB699" s="684"/>
      <c r="GC699" s="684"/>
      <c r="GD699" s="684"/>
      <c r="GE699" s="684"/>
      <c r="GF699" s="684"/>
      <c r="GG699" s="684"/>
      <c r="GH699" s="684"/>
      <c r="GI699" s="684"/>
      <c r="GJ699" s="684"/>
      <c r="GK699" s="684"/>
      <c r="GL699" s="684"/>
      <c r="GM699" s="684"/>
      <c r="GN699" s="684"/>
      <c r="GO699" s="684"/>
      <c r="GP699" s="684"/>
      <c r="GQ699" s="684"/>
      <c r="GR699" s="684"/>
      <c r="GS699" s="684"/>
      <c r="GT699" s="684"/>
      <c r="GU699" s="684"/>
      <c r="GV699" s="684"/>
      <c r="GW699" s="684"/>
      <c r="GX699" s="684"/>
      <c r="GY699" s="684"/>
      <c r="GZ699" s="684"/>
      <c r="HA699" s="684"/>
      <c r="HB699" s="684"/>
      <c r="HC699" s="684"/>
      <c r="HD699" s="684"/>
      <c r="HE699" s="684"/>
      <c r="HF699" s="684"/>
      <c r="HG699" s="684"/>
      <c r="HH699" s="684"/>
      <c r="HI699" s="684"/>
      <c r="HJ699" s="684"/>
      <c r="HK699" s="684"/>
      <c r="HL699" s="684"/>
      <c r="HM699" s="684"/>
      <c r="HN699" s="684"/>
      <c r="HO699" s="684"/>
      <c r="HP699" s="684"/>
      <c r="HQ699" s="684"/>
      <c r="HR699" s="684"/>
      <c r="HS699" s="684"/>
      <c r="HT699" s="684"/>
    </row>
    <row r="700" spans="1:228" ht="15.75" thickBot="1">
      <c r="A700" s="731" t="s">
        <v>3021</v>
      </c>
      <c r="B700" s="594" t="s">
        <v>3022</v>
      </c>
      <c r="C700" s="605">
        <v>702.8</v>
      </c>
      <c r="D700" s="596"/>
      <c r="E700" s="653"/>
      <c r="F700" s="684"/>
      <c r="G700" s="684"/>
      <c r="H700" s="684"/>
      <c r="I700" s="684"/>
      <c r="J700" s="684"/>
      <c r="K700" s="684"/>
      <c r="L700" s="684"/>
      <c r="M700" s="684"/>
      <c r="N700" s="684"/>
      <c r="O700" s="684"/>
      <c r="P700" s="684"/>
      <c r="Q700" s="684"/>
      <c r="R700" s="684"/>
      <c r="S700" s="684"/>
      <c r="T700" s="684"/>
      <c r="U700" s="684"/>
      <c r="V700" s="684"/>
      <c r="W700" s="684"/>
      <c r="X700" s="684"/>
      <c r="Y700" s="684"/>
      <c r="Z700" s="684"/>
      <c r="AA700" s="684"/>
      <c r="AB700" s="684"/>
      <c r="AC700" s="684"/>
      <c r="AD700" s="684"/>
      <c r="AE700" s="684"/>
      <c r="AF700" s="684"/>
      <c r="AG700" s="684"/>
      <c r="AH700" s="684"/>
      <c r="AI700" s="684"/>
      <c r="AJ700" s="684"/>
      <c r="AK700" s="684"/>
      <c r="AL700" s="684"/>
      <c r="AM700" s="684"/>
      <c r="AN700" s="684"/>
      <c r="AO700" s="684"/>
      <c r="AP700" s="684"/>
      <c r="AQ700" s="684"/>
      <c r="AR700" s="684"/>
      <c r="AS700" s="684"/>
      <c r="AT700" s="684"/>
      <c r="AU700" s="684"/>
      <c r="AV700" s="684"/>
      <c r="AW700" s="684"/>
      <c r="AX700" s="684"/>
      <c r="AY700" s="684"/>
      <c r="AZ700" s="684"/>
      <c r="BA700" s="684"/>
      <c r="BB700" s="684"/>
      <c r="BC700" s="684"/>
      <c r="BD700" s="684"/>
      <c r="BE700" s="684"/>
      <c r="BF700" s="684"/>
      <c r="BG700" s="684"/>
      <c r="BH700" s="684"/>
      <c r="BI700" s="684"/>
      <c r="BJ700" s="684"/>
      <c r="BK700" s="684"/>
      <c r="BL700" s="684"/>
      <c r="BM700" s="684"/>
      <c r="BN700" s="684"/>
      <c r="BO700" s="684"/>
      <c r="BP700" s="684"/>
      <c r="BQ700" s="684"/>
      <c r="BR700" s="684"/>
      <c r="BS700" s="684"/>
      <c r="BT700" s="684"/>
      <c r="BU700" s="684"/>
      <c r="BV700" s="684"/>
      <c r="BW700" s="684"/>
      <c r="BX700" s="684"/>
      <c r="BY700" s="684"/>
      <c r="BZ700" s="684"/>
      <c r="CA700" s="684"/>
      <c r="CB700" s="684"/>
      <c r="CC700" s="684"/>
      <c r="CD700" s="684"/>
      <c r="CE700" s="684"/>
      <c r="CF700" s="684"/>
      <c r="CG700" s="684"/>
      <c r="CH700" s="684"/>
      <c r="CI700" s="684"/>
      <c r="CJ700" s="684"/>
      <c r="CK700" s="684"/>
      <c r="CL700" s="684"/>
      <c r="CM700" s="684"/>
      <c r="CN700" s="684"/>
      <c r="CO700" s="684"/>
      <c r="CP700" s="684"/>
      <c r="CQ700" s="684"/>
      <c r="CR700" s="684"/>
      <c r="CS700" s="684"/>
      <c r="CT700" s="684"/>
      <c r="CU700" s="684"/>
      <c r="CV700" s="684"/>
      <c r="CW700" s="684"/>
      <c r="CX700" s="684"/>
      <c r="CY700" s="684"/>
      <c r="CZ700" s="684"/>
      <c r="DA700" s="684"/>
      <c r="DB700" s="684"/>
      <c r="DC700" s="684"/>
      <c r="DD700" s="684"/>
      <c r="DE700" s="684"/>
      <c r="DF700" s="684"/>
      <c r="DG700" s="684"/>
      <c r="DH700" s="684"/>
      <c r="DI700" s="684"/>
      <c r="DJ700" s="684"/>
      <c r="DK700" s="684"/>
      <c r="DL700" s="684"/>
      <c r="DM700" s="684"/>
      <c r="DN700" s="684"/>
      <c r="DO700" s="684"/>
      <c r="DP700" s="684"/>
      <c r="DQ700" s="684"/>
      <c r="DR700" s="684"/>
      <c r="DS700" s="684"/>
      <c r="DT700" s="684"/>
      <c r="DU700" s="684"/>
      <c r="DV700" s="684"/>
      <c r="DW700" s="684"/>
      <c r="DX700" s="684"/>
      <c r="DY700" s="684"/>
      <c r="DZ700" s="684"/>
      <c r="EA700" s="684"/>
      <c r="EB700" s="684"/>
      <c r="EC700" s="684"/>
      <c r="ED700" s="684"/>
      <c r="EE700" s="684"/>
      <c r="EF700" s="684"/>
      <c r="EG700" s="684"/>
      <c r="EH700" s="684"/>
      <c r="EI700" s="684"/>
      <c r="EJ700" s="684"/>
      <c r="EK700" s="684"/>
      <c r="EL700" s="684"/>
      <c r="EM700" s="684"/>
      <c r="EN700" s="684"/>
      <c r="EO700" s="684"/>
      <c r="EP700" s="684"/>
      <c r="EQ700" s="684"/>
      <c r="ER700" s="684"/>
      <c r="ES700" s="684"/>
      <c r="ET700" s="684"/>
      <c r="EU700" s="684"/>
      <c r="EV700" s="684"/>
      <c r="EW700" s="684"/>
      <c r="EX700" s="684"/>
      <c r="EY700" s="684"/>
      <c r="EZ700" s="684"/>
      <c r="FA700" s="684"/>
      <c r="FB700" s="684"/>
      <c r="FC700" s="684"/>
      <c r="FD700" s="684"/>
      <c r="FE700" s="684"/>
      <c r="FF700" s="684"/>
      <c r="FG700" s="684"/>
      <c r="FH700" s="684"/>
      <c r="FI700" s="684"/>
      <c r="FJ700" s="684"/>
      <c r="FK700" s="684"/>
      <c r="FL700" s="684"/>
      <c r="FM700" s="684"/>
      <c r="FN700" s="684"/>
      <c r="FO700" s="684"/>
      <c r="FP700" s="684"/>
      <c r="FQ700" s="684"/>
      <c r="FR700" s="684"/>
      <c r="FS700" s="684"/>
      <c r="FT700" s="684"/>
      <c r="FU700" s="684"/>
      <c r="FV700" s="684"/>
      <c r="FW700" s="684"/>
      <c r="FX700" s="684"/>
      <c r="FY700" s="684"/>
      <c r="FZ700" s="684"/>
      <c r="GA700" s="684"/>
      <c r="GB700" s="684"/>
      <c r="GC700" s="684"/>
      <c r="GD700" s="684"/>
      <c r="GE700" s="684"/>
      <c r="GF700" s="684"/>
      <c r="GG700" s="684"/>
      <c r="GH700" s="684"/>
      <c r="GI700" s="684"/>
      <c r="GJ700" s="684"/>
      <c r="GK700" s="684"/>
      <c r="GL700" s="684"/>
      <c r="GM700" s="684"/>
      <c r="GN700" s="684"/>
      <c r="GO700" s="684"/>
      <c r="GP700" s="684"/>
      <c r="GQ700" s="684"/>
      <c r="GR700" s="684"/>
      <c r="GS700" s="684"/>
      <c r="GT700" s="684"/>
      <c r="GU700" s="684"/>
      <c r="GV700" s="684"/>
      <c r="GW700" s="684"/>
      <c r="GX700" s="684"/>
      <c r="GY700" s="684"/>
      <c r="GZ700" s="684"/>
      <c r="HA700" s="684"/>
      <c r="HB700" s="684"/>
      <c r="HC700" s="684"/>
      <c r="HD700" s="684"/>
      <c r="HE700" s="684"/>
      <c r="HF700" s="684"/>
      <c r="HG700" s="684"/>
      <c r="HH700" s="684"/>
      <c r="HI700" s="684"/>
      <c r="HJ700" s="684"/>
      <c r="HK700" s="684"/>
      <c r="HL700" s="684"/>
      <c r="HM700" s="684"/>
      <c r="HN700" s="684"/>
      <c r="HO700" s="684"/>
      <c r="HP700" s="684"/>
      <c r="HQ700" s="684"/>
      <c r="HR700" s="684"/>
      <c r="HS700" s="684"/>
      <c r="HT700" s="684"/>
    </row>
    <row r="701" spans="1:228" ht="15.75" thickBot="1">
      <c r="A701" s="687" t="s">
        <v>3023</v>
      </c>
      <c r="B701" s="688" t="s">
        <v>3024</v>
      </c>
      <c r="C701" s="689"/>
      <c r="D701" s="690"/>
      <c r="E701" s="691"/>
      <c r="F701" s="684"/>
      <c r="G701" s="684"/>
      <c r="H701" s="684"/>
      <c r="I701" s="684"/>
      <c r="J701" s="684"/>
      <c r="K701" s="684"/>
      <c r="L701" s="684"/>
      <c r="M701" s="684"/>
      <c r="N701" s="684"/>
      <c r="O701" s="684"/>
      <c r="P701" s="684"/>
      <c r="Q701" s="684"/>
      <c r="R701" s="684"/>
      <c r="S701" s="684"/>
      <c r="T701" s="684"/>
      <c r="U701" s="684"/>
      <c r="V701" s="684"/>
      <c r="W701" s="684"/>
      <c r="X701" s="684"/>
      <c r="Y701" s="684"/>
      <c r="Z701" s="684"/>
      <c r="AA701" s="684"/>
      <c r="AB701" s="684"/>
      <c r="AC701" s="684"/>
      <c r="AD701" s="684"/>
      <c r="AE701" s="684"/>
      <c r="AF701" s="684"/>
      <c r="AG701" s="684"/>
      <c r="AH701" s="684"/>
      <c r="AI701" s="684"/>
      <c r="AJ701" s="684"/>
      <c r="AK701" s="684"/>
      <c r="AL701" s="684"/>
      <c r="AM701" s="684"/>
      <c r="AN701" s="684"/>
      <c r="AO701" s="684"/>
      <c r="AP701" s="684"/>
      <c r="AQ701" s="684"/>
      <c r="AR701" s="684"/>
      <c r="AS701" s="684"/>
      <c r="AT701" s="684"/>
      <c r="AU701" s="684"/>
      <c r="AV701" s="684"/>
      <c r="AW701" s="684"/>
      <c r="AX701" s="684"/>
      <c r="AY701" s="684"/>
      <c r="AZ701" s="684"/>
      <c r="BA701" s="684"/>
      <c r="BB701" s="684"/>
      <c r="BC701" s="684"/>
      <c r="BD701" s="684"/>
      <c r="BE701" s="684"/>
      <c r="BF701" s="684"/>
      <c r="BG701" s="684"/>
      <c r="BH701" s="684"/>
      <c r="BI701" s="684"/>
      <c r="BJ701" s="684"/>
      <c r="BK701" s="684"/>
      <c r="BL701" s="684"/>
      <c r="BM701" s="684"/>
      <c r="BN701" s="684"/>
      <c r="BO701" s="684"/>
      <c r="BP701" s="684"/>
      <c r="BQ701" s="684"/>
      <c r="BR701" s="684"/>
      <c r="BS701" s="684"/>
      <c r="BT701" s="684"/>
      <c r="BU701" s="684"/>
      <c r="BV701" s="684"/>
      <c r="BW701" s="684"/>
      <c r="BX701" s="684"/>
      <c r="BY701" s="684"/>
      <c r="BZ701" s="684"/>
      <c r="CA701" s="684"/>
      <c r="CB701" s="684"/>
      <c r="CC701" s="684"/>
      <c r="CD701" s="684"/>
      <c r="CE701" s="684"/>
      <c r="CF701" s="684"/>
      <c r="CG701" s="684"/>
      <c r="CH701" s="684"/>
      <c r="CI701" s="684"/>
      <c r="CJ701" s="684"/>
      <c r="CK701" s="684"/>
      <c r="CL701" s="684"/>
      <c r="CM701" s="684"/>
      <c r="CN701" s="684"/>
      <c r="CO701" s="684"/>
      <c r="CP701" s="684"/>
      <c r="CQ701" s="684"/>
      <c r="CR701" s="684"/>
      <c r="CS701" s="684"/>
      <c r="CT701" s="684"/>
      <c r="CU701" s="684"/>
      <c r="CV701" s="684"/>
      <c r="CW701" s="684"/>
      <c r="CX701" s="684"/>
      <c r="CY701" s="684"/>
      <c r="CZ701" s="684"/>
      <c r="DA701" s="684"/>
      <c r="DB701" s="684"/>
      <c r="DC701" s="684"/>
      <c r="DD701" s="684"/>
      <c r="DE701" s="684"/>
      <c r="DF701" s="684"/>
      <c r="DG701" s="684"/>
      <c r="DH701" s="684"/>
      <c r="DI701" s="684"/>
      <c r="DJ701" s="684"/>
      <c r="DK701" s="684"/>
      <c r="DL701" s="684"/>
      <c r="DM701" s="684"/>
      <c r="DN701" s="684"/>
      <c r="DO701" s="684"/>
      <c r="DP701" s="684"/>
      <c r="DQ701" s="684"/>
      <c r="DR701" s="684"/>
      <c r="DS701" s="684"/>
      <c r="DT701" s="684"/>
      <c r="DU701" s="684"/>
      <c r="DV701" s="684"/>
      <c r="DW701" s="684"/>
      <c r="DX701" s="684"/>
      <c r="DY701" s="684"/>
      <c r="DZ701" s="684"/>
      <c r="EA701" s="684"/>
      <c r="EB701" s="684"/>
      <c r="EC701" s="684"/>
      <c r="ED701" s="684"/>
      <c r="EE701" s="684"/>
      <c r="EF701" s="684"/>
      <c r="EG701" s="684"/>
      <c r="EH701" s="684"/>
      <c r="EI701" s="684"/>
      <c r="EJ701" s="684"/>
      <c r="EK701" s="684"/>
      <c r="EL701" s="684"/>
      <c r="EM701" s="684"/>
      <c r="EN701" s="684"/>
      <c r="EO701" s="684"/>
      <c r="EP701" s="684"/>
      <c r="EQ701" s="684"/>
      <c r="ER701" s="684"/>
      <c r="ES701" s="684"/>
      <c r="ET701" s="684"/>
      <c r="EU701" s="684"/>
      <c r="EV701" s="684"/>
      <c r="EW701" s="684"/>
      <c r="EX701" s="684"/>
      <c r="EY701" s="684"/>
      <c r="EZ701" s="684"/>
      <c r="FA701" s="684"/>
      <c r="FB701" s="684"/>
      <c r="FC701" s="684"/>
      <c r="FD701" s="684"/>
      <c r="FE701" s="684"/>
      <c r="FF701" s="684"/>
      <c r="FG701" s="684"/>
      <c r="FH701" s="684"/>
      <c r="FI701" s="684"/>
      <c r="FJ701" s="684"/>
      <c r="FK701" s="684"/>
      <c r="FL701" s="684"/>
      <c r="FM701" s="684"/>
      <c r="FN701" s="684"/>
      <c r="FO701" s="684"/>
      <c r="FP701" s="684"/>
      <c r="FQ701" s="684"/>
      <c r="FR701" s="684"/>
      <c r="FS701" s="684"/>
      <c r="FT701" s="684"/>
      <c r="FU701" s="684"/>
      <c r="FV701" s="684"/>
      <c r="FW701" s="684"/>
      <c r="FX701" s="684"/>
      <c r="FY701" s="684"/>
      <c r="FZ701" s="684"/>
      <c r="GA701" s="684"/>
      <c r="GB701" s="684"/>
      <c r="GC701" s="684"/>
      <c r="GD701" s="684"/>
      <c r="GE701" s="684"/>
      <c r="GF701" s="684"/>
      <c r="GG701" s="684"/>
      <c r="GH701" s="684"/>
      <c r="GI701" s="684"/>
      <c r="GJ701" s="684"/>
      <c r="GK701" s="684"/>
      <c r="GL701" s="684"/>
      <c r="GM701" s="684"/>
      <c r="GN701" s="684"/>
      <c r="GO701" s="684"/>
      <c r="GP701" s="684"/>
      <c r="GQ701" s="684"/>
      <c r="GR701" s="684"/>
      <c r="GS701" s="684"/>
      <c r="GT701" s="684"/>
      <c r="GU701" s="684"/>
      <c r="GV701" s="684"/>
      <c r="GW701" s="684"/>
      <c r="GX701" s="684"/>
      <c r="GY701" s="684"/>
      <c r="GZ701" s="684"/>
      <c r="HA701" s="684"/>
      <c r="HB701" s="684"/>
      <c r="HC701" s="684"/>
      <c r="HD701" s="684"/>
      <c r="HE701" s="684"/>
      <c r="HF701" s="684"/>
      <c r="HG701" s="684"/>
      <c r="HH701" s="684"/>
      <c r="HI701" s="684"/>
      <c r="HJ701" s="684"/>
      <c r="HK701" s="684"/>
      <c r="HL701" s="684"/>
      <c r="HM701" s="684"/>
      <c r="HN701" s="684"/>
      <c r="HO701" s="684"/>
      <c r="HP701" s="684"/>
      <c r="HQ701" s="684"/>
      <c r="HR701" s="684"/>
      <c r="HS701" s="684"/>
      <c r="HT701" s="684"/>
    </row>
    <row r="702" spans="1:228">
      <c r="A702" s="543" t="s">
        <v>3025</v>
      </c>
      <c r="B702" s="544" t="s">
        <v>3026</v>
      </c>
      <c r="C702" s="545">
        <v>137.19999999999999</v>
      </c>
      <c r="D702" s="588">
        <v>200.31</v>
      </c>
      <c r="E702" s="589">
        <v>164.64</v>
      </c>
      <c r="F702" s="684"/>
      <c r="G702" s="684"/>
      <c r="H702" s="684"/>
      <c r="I702" s="684"/>
      <c r="J702" s="684"/>
      <c r="K702" s="684"/>
      <c r="L702" s="684"/>
      <c r="M702" s="684"/>
      <c r="N702" s="684"/>
      <c r="O702" s="684"/>
      <c r="P702" s="684"/>
      <c r="Q702" s="684"/>
      <c r="R702" s="684"/>
      <c r="S702" s="684"/>
      <c r="T702" s="684"/>
      <c r="U702" s="684"/>
      <c r="V702" s="684"/>
      <c r="W702" s="684"/>
      <c r="X702" s="684"/>
      <c r="Y702" s="684"/>
      <c r="Z702" s="684"/>
      <c r="AA702" s="684"/>
      <c r="AB702" s="684"/>
      <c r="AC702" s="684"/>
      <c r="AD702" s="684"/>
      <c r="AE702" s="684"/>
      <c r="AF702" s="684"/>
      <c r="AG702" s="684"/>
      <c r="AH702" s="684"/>
      <c r="AI702" s="684"/>
      <c r="AJ702" s="684"/>
      <c r="AK702" s="684"/>
      <c r="AL702" s="684"/>
      <c r="AM702" s="684"/>
      <c r="AN702" s="684"/>
      <c r="AO702" s="684"/>
      <c r="AP702" s="684"/>
      <c r="AQ702" s="684"/>
      <c r="AR702" s="684"/>
      <c r="AS702" s="684"/>
      <c r="AT702" s="684"/>
      <c r="AU702" s="684"/>
      <c r="AV702" s="684"/>
      <c r="AW702" s="684"/>
      <c r="AX702" s="684"/>
      <c r="AY702" s="684"/>
      <c r="AZ702" s="684"/>
      <c r="BA702" s="684"/>
      <c r="BB702" s="684"/>
      <c r="BC702" s="684"/>
      <c r="BD702" s="684"/>
      <c r="BE702" s="684"/>
      <c r="BF702" s="684"/>
      <c r="BG702" s="684"/>
      <c r="BH702" s="684"/>
      <c r="BI702" s="684"/>
      <c r="BJ702" s="684"/>
      <c r="BK702" s="684"/>
      <c r="BL702" s="684"/>
      <c r="BM702" s="684"/>
      <c r="BN702" s="684"/>
      <c r="BO702" s="684"/>
      <c r="BP702" s="684"/>
      <c r="BQ702" s="684"/>
      <c r="BR702" s="684"/>
      <c r="BS702" s="684"/>
      <c r="BT702" s="684"/>
      <c r="BU702" s="684"/>
      <c r="BV702" s="684"/>
      <c r="BW702" s="684"/>
      <c r="BX702" s="684"/>
      <c r="BY702" s="684"/>
      <c r="BZ702" s="684"/>
      <c r="CA702" s="684"/>
      <c r="CB702" s="684"/>
      <c r="CC702" s="684"/>
      <c r="CD702" s="684"/>
      <c r="CE702" s="684"/>
      <c r="CF702" s="684"/>
      <c r="CG702" s="684"/>
      <c r="CH702" s="684"/>
      <c r="CI702" s="684"/>
      <c r="CJ702" s="684"/>
      <c r="CK702" s="684"/>
      <c r="CL702" s="684"/>
      <c r="CM702" s="684"/>
      <c r="CN702" s="684"/>
      <c r="CO702" s="684"/>
      <c r="CP702" s="684"/>
      <c r="CQ702" s="684"/>
      <c r="CR702" s="684"/>
      <c r="CS702" s="684"/>
      <c r="CT702" s="684"/>
      <c r="CU702" s="684"/>
      <c r="CV702" s="684"/>
      <c r="CW702" s="684"/>
      <c r="CX702" s="684"/>
      <c r="CY702" s="684"/>
      <c r="CZ702" s="684"/>
      <c r="DA702" s="684"/>
      <c r="DB702" s="684"/>
      <c r="DC702" s="684"/>
      <c r="DD702" s="684"/>
      <c r="DE702" s="684"/>
      <c r="DF702" s="684"/>
      <c r="DG702" s="684"/>
      <c r="DH702" s="684"/>
      <c r="DI702" s="684"/>
      <c r="DJ702" s="684"/>
      <c r="DK702" s="684"/>
      <c r="DL702" s="684"/>
      <c r="DM702" s="684"/>
      <c r="DN702" s="684"/>
      <c r="DO702" s="684"/>
      <c r="DP702" s="684"/>
      <c r="DQ702" s="684"/>
      <c r="DR702" s="684"/>
      <c r="DS702" s="684"/>
      <c r="DT702" s="684"/>
      <c r="DU702" s="684"/>
      <c r="DV702" s="684"/>
      <c r="DW702" s="684"/>
      <c r="DX702" s="684"/>
      <c r="DY702" s="684"/>
      <c r="DZ702" s="684"/>
      <c r="EA702" s="684"/>
      <c r="EB702" s="684"/>
      <c r="EC702" s="684"/>
      <c r="ED702" s="684"/>
      <c r="EE702" s="684"/>
      <c r="EF702" s="684"/>
      <c r="EG702" s="684"/>
      <c r="EH702" s="684"/>
      <c r="EI702" s="684"/>
      <c r="EJ702" s="684"/>
      <c r="EK702" s="684"/>
      <c r="EL702" s="684"/>
      <c r="EM702" s="684"/>
      <c r="EN702" s="684"/>
      <c r="EO702" s="684"/>
      <c r="EP702" s="684"/>
      <c r="EQ702" s="684"/>
      <c r="ER702" s="684"/>
      <c r="ES702" s="684"/>
      <c r="ET702" s="684"/>
      <c r="EU702" s="684"/>
      <c r="EV702" s="684"/>
      <c r="EW702" s="684"/>
      <c r="EX702" s="684"/>
      <c r="EY702" s="684"/>
      <c r="EZ702" s="684"/>
      <c r="FA702" s="684"/>
      <c r="FB702" s="684"/>
      <c r="FC702" s="684"/>
      <c r="FD702" s="684"/>
      <c r="FE702" s="684"/>
      <c r="FF702" s="684"/>
      <c r="FG702" s="684"/>
      <c r="FH702" s="684"/>
      <c r="FI702" s="684"/>
      <c r="FJ702" s="684"/>
      <c r="FK702" s="684"/>
      <c r="FL702" s="684"/>
      <c r="FM702" s="684"/>
      <c r="FN702" s="684"/>
      <c r="FO702" s="684"/>
      <c r="FP702" s="684"/>
      <c r="FQ702" s="684"/>
      <c r="FR702" s="684"/>
      <c r="FS702" s="684"/>
      <c r="FT702" s="684"/>
      <c r="FU702" s="684"/>
      <c r="FV702" s="684"/>
      <c r="FW702" s="684"/>
      <c r="FX702" s="684"/>
      <c r="FY702" s="684"/>
      <c r="FZ702" s="684"/>
      <c r="GA702" s="684"/>
      <c r="GB702" s="684"/>
      <c r="GC702" s="684"/>
      <c r="GD702" s="684"/>
      <c r="GE702" s="684"/>
      <c r="GF702" s="684"/>
      <c r="GG702" s="684"/>
      <c r="GH702" s="684"/>
      <c r="GI702" s="684"/>
      <c r="GJ702" s="684"/>
      <c r="GK702" s="684"/>
      <c r="GL702" s="684"/>
      <c r="GM702" s="684"/>
      <c r="GN702" s="684"/>
      <c r="GO702" s="684"/>
      <c r="GP702" s="684"/>
      <c r="GQ702" s="684"/>
      <c r="GR702" s="684"/>
      <c r="GS702" s="684"/>
      <c r="GT702" s="684"/>
      <c r="GU702" s="684"/>
      <c r="GV702" s="684"/>
      <c r="GW702" s="684"/>
      <c r="GX702" s="684"/>
      <c r="GY702" s="684"/>
      <c r="GZ702" s="684"/>
      <c r="HA702" s="684"/>
      <c r="HB702" s="684"/>
      <c r="HC702" s="684"/>
      <c r="HD702" s="684"/>
      <c r="HE702" s="684"/>
      <c r="HF702" s="684"/>
      <c r="HG702" s="684"/>
      <c r="HH702" s="684"/>
      <c r="HI702" s="684"/>
      <c r="HJ702" s="684"/>
      <c r="HK702" s="684"/>
      <c r="HL702" s="684"/>
      <c r="HM702" s="684"/>
      <c r="HN702" s="684"/>
      <c r="HO702" s="684"/>
      <c r="HP702" s="684"/>
      <c r="HQ702" s="684"/>
      <c r="HR702" s="684"/>
      <c r="HS702" s="684"/>
      <c r="HT702" s="684"/>
    </row>
    <row r="703" spans="1:228">
      <c r="A703" s="543" t="s">
        <v>3027</v>
      </c>
      <c r="B703" s="544" t="s">
        <v>3028</v>
      </c>
      <c r="C703" s="545">
        <v>70</v>
      </c>
      <c r="D703" s="588">
        <v>102.2</v>
      </c>
      <c r="E703" s="589">
        <v>84</v>
      </c>
      <c r="F703" s="684"/>
      <c r="G703" s="684"/>
      <c r="H703" s="684"/>
      <c r="I703" s="684"/>
      <c r="J703" s="684"/>
      <c r="K703" s="684"/>
      <c r="L703" s="684"/>
      <c r="M703" s="684"/>
      <c r="N703" s="684"/>
      <c r="O703" s="684"/>
      <c r="P703" s="684"/>
      <c r="Q703" s="684"/>
      <c r="R703" s="684"/>
      <c r="S703" s="684"/>
      <c r="T703" s="684"/>
      <c r="U703" s="684"/>
      <c r="V703" s="684"/>
      <c r="W703" s="684"/>
      <c r="X703" s="684"/>
      <c r="Y703" s="684"/>
      <c r="Z703" s="684"/>
      <c r="AA703" s="684"/>
      <c r="AB703" s="684"/>
      <c r="AC703" s="684"/>
      <c r="AD703" s="684"/>
      <c r="AE703" s="684"/>
      <c r="AF703" s="684"/>
      <c r="AG703" s="684"/>
      <c r="AH703" s="684"/>
      <c r="AI703" s="684"/>
      <c r="AJ703" s="684"/>
      <c r="AK703" s="684"/>
      <c r="AL703" s="684"/>
      <c r="AM703" s="684"/>
      <c r="AN703" s="684"/>
      <c r="AO703" s="684"/>
      <c r="AP703" s="684"/>
      <c r="AQ703" s="684"/>
      <c r="AR703" s="684"/>
      <c r="AS703" s="684"/>
      <c r="AT703" s="684"/>
      <c r="AU703" s="684"/>
      <c r="AV703" s="684"/>
      <c r="AW703" s="684"/>
      <c r="AX703" s="684"/>
      <c r="AY703" s="684"/>
      <c r="AZ703" s="684"/>
      <c r="BA703" s="684"/>
      <c r="BB703" s="684"/>
      <c r="BC703" s="684"/>
      <c r="BD703" s="684"/>
      <c r="BE703" s="684"/>
      <c r="BF703" s="684"/>
      <c r="BG703" s="684"/>
      <c r="BH703" s="684"/>
      <c r="BI703" s="684"/>
      <c r="BJ703" s="684"/>
      <c r="BK703" s="684"/>
      <c r="BL703" s="684"/>
      <c r="BM703" s="684"/>
      <c r="BN703" s="684"/>
      <c r="BO703" s="684"/>
      <c r="BP703" s="684"/>
      <c r="BQ703" s="684"/>
      <c r="BR703" s="684"/>
      <c r="BS703" s="684"/>
      <c r="BT703" s="684"/>
      <c r="BU703" s="684"/>
      <c r="BV703" s="684"/>
      <c r="BW703" s="684"/>
      <c r="BX703" s="684"/>
      <c r="BY703" s="684"/>
      <c r="BZ703" s="684"/>
      <c r="CA703" s="684"/>
      <c r="CB703" s="684"/>
      <c r="CC703" s="684"/>
      <c r="CD703" s="684"/>
      <c r="CE703" s="684"/>
      <c r="CF703" s="684"/>
      <c r="CG703" s="684"/>
      <c r="CH703" s="684"/>
      <c r="CI703" s="684"/>
      <c r="CJ703" s="684"/>
      <c r="CK703" s="684"/>
      <c r="CL703" s="684"/>
      <c r="CM703" s="684"/>
      <c r="CN703" s="684"/>
      <c r="CO703" s="684"/>
      <c r="CP703" s="684"/>
      <c r="CQ703" s="684"/>
      <c r="CR703" s="684"/>
      <c r="CS703" s="684"/>
      <c r="CT703" s="684"/>
      <c r="CU703" s="684"/>
      <c r="CV703" s="684"/>
      <c r="CW703" s="684"/>
      <c r="CX703" s="684"/>
      <c r="CY703" s="684"/>
      <c r="CZ703" s="684"/>
      <c r="DA703" s="684"/>
      <c r="DB703" s="684"/>
      <c r="DC703" s="684"/>
      <c r="DD703" s="684"/>
      <c r="DE703" s="684"/>
      <c r="DF703" s="684"/>
      <c r="DG703" s="684"/>
      <c r="DH703" s="684"/>
      <c r="DI703" s="684"/>
      <c r="DJ703" s="684"/>
      <c r="DK703" s="684"/>
      <c r="DL703" s="684"/>
      <c r="DM703" s="684"/>
      <c r="DN703" s="684"/>
      <c r="DO703" s="684"/>
      <c r="DP703" s="684"/>
      <c r="DQ703" s="684"/>
      <c r="DR703" s="684"/>
      <c r="DS703" s="684"/>
      <c r="DT703" s="684"/>
      <c r="DU703" s="684"/>
      <c r="DV703" s="684"/>
      <c r="DW703" s="684"/>
      <c r="DX703" s="684"/>
      <c r="DY703" s="684"/>
      <c r="DZ703" s="684"/>
      <c r="EA703" s="684"/>
      <c r="EB703" s="684"/>
      <c r="EC703" s="684"/>
      <c r="ED703" s="684"/>
      <c r="EE703" s="684"/>
      <c r="EF703" s="684"/>
      <c r="EG703" s="684"/>
      <c r="EH703" s="684"/>
      <c r="EI703" s="684"/>
      <c r="EJ703" s="684"/>
      <c r="EK703" s="684"/>
      <c r="EL703" s="684"/>
      <c r="EM703" s="684"/>
      <c r="EN703" s="684"/>
      <c r="EO703" s="684"/>
      <c r="EP703" s="684"/>
      <c r="EQ703" s="684"/>
      <c r="ER703" s="684"/>
      <c r="ES703" s="684"/>
      <c r="ET703" s="684"/>
      <c r="EU703" s="684"/>
      <c r="EV703" s="684"/>
      <c r="EW703" s="684"/>
      <c r="EX703" s="684"/>
      <c r="EY703" s="684"/>
      <c r="EZ703" s="684"/>
      <c r="FA703" s="684"/>
      <c r="FB703" s="684"/>
      <c r="FC703" s="684"/>
      <c r="FD703" s="684"/>
      <c r="FE703" s="684"/>
      <c r="FF703" s="684"/>
      <c r="FG703" s="684"/>
      <c r="FH703" s="684"/>
      <c r="FI703" s="684"/>
      <c r="FJ703" s="684"/>
      <c r="FK703" s="684"/>
      <c r="FL703" s="684"/>
      <c r="FM703" s="684"/>
      <c r="FN703" s="684"/>
      <c r="FO703" s="684"/>
      <c r="FP703" s="684"/>
      <c r="FQ703" s="684"/>
      <c r="FR703" s="684"/>
      <c r="FS703" s="684"/>
      <c r="FT703" s="684"/>
      <c r="FU703" s="684"/>
      <c r="FV703" s="684"/>
      <c r="FW703" s="684"/>
      <c r="FX703" s="684"/>
      <c r="FY703" s="684"/>
      <c r="FZ703" s="684"/>
      <c r="GA703" s="684"/>
      <c r="GB703" s="684"/>
      <c r="GC703" s="684"/>
      <c r="GD703" s="684"/>
      <c r="GE703" s="684"/>
      <c r="GF703" s="684"/>
      <c r="GG703" s="684"/>
      <c r="GH703" s="684"/>
      <c r="GI703" s="684"/>
      <c r="GJ703" s="684"/>
      <c r="GK703" s="684"/>
      <c r="GL703" s="684"/>
      <c r="GM703" s="684"/>
      <c r="GN703" s="684"/>
      <c r="GO703" s="684"/>
      <c r="GP703" s="684"/>
      <c r="GQ703" s="684"/>
      <c r="GR703" s="684"/>
      <c r="GS703" s="684"/>
      <c r="GT703" s="684"/>
      <c r="GU703" s="684"/>
      <c r="GV703" s="684"/>
      <c r="GW703" s="684"/>
      <c r="GX703" s="684"/>
      <c r="GY703" s="684"/>
      <c r="GZ703" s="684"/>
      <c r="HA703" s="684"/>
      <c r="HB703" s="684"/>
      <c r="HC703" s="684"/>
      <c r="HD703" s="684"/>
      <c r="HE703" s="684"/>
      <c r="HF703" s="684"/>
      <c r="HG703" s="684"/>
      <c r="HH703" s="684"/>
      <c r="HI703" s="684"/>
      <c r="HJ703" s="684"/>
      <c r="HK703" s="684"/>
      <c r="HL703" s="684"/>
      <c r="HM703" s="684"/>
      <c r="HN703" s="684"/>
      <c r="HO703" s="684"/>
      <c r="HP703" s="684"/>
      <c r="HQ703" s="684"/>
      <c r="HR703" s="684"/>
      <c r="HS703" s="684"/>
      <c r="HT703" s="684"/>
    </row>
    <row r="704" spans="1:228">
      <c r="A704" s="543" t="s">
        <v>3029</v>
      </c>
      <c r="B704" s="544" t="s">
        <v>3030</v>
      </c>
      <c r="C704" s="545">
        <v>517.58000000000004</v>
      </c>
      <c r="D704" s="588">
        <v>755.67</v>
      </c>
      <c r="E704" s="589">
        <v>621.1</v>
      </c>
      <c r="F704" s="684"/>
      <c r="G704" s="684"/>
      <c r="H704" s="684"/>
      <c r="I704" s="684"/>
      <c r="J704" s="684"/>
      <c r="K704" s="684"/>
      <c r="L704" s="684"/>
      <c r="M704" s="684"/>
      <c r="N704" s="684"/>
      <c r="O704" s="684"/>
      <c r="P704" s="684"/>
      <c r="Q704" s="684"/>
      <c r="R704" s="684"/>
      <c r="S704" s="684"/>
      <c r="T704" s="684"/>
      <c r="U704" s="684"/>
      <c r="V704" s="684"/>
      <c r="W704" s="684"/>
      <c r="X704" s="684"/>
      <c r="Y704" s="684"/>
      <c r="Z704" s="684"/>
      <c r="AA704" s="684"/>
      <c r="AB704" s="684"/>
      <c r="AC704" s="684"/>
      <c r="AD704" s="684"/>
      <c r="AE704" s="684"/>
      <c r="AF704" s="684"/>
      <c r="AG704" s="684"/>
      <c r="AH704" s="684"/>
      <c r="AI704" s="684"/>
      <c r="AJ704" s="684"/>
      <c r="AK704" s="684"/>
      <c r="AL704" s="684"/>
      <c r="AM704" s="684"/>
      <c r="AN704" s="684"/>
      <c r="AO704" s="684"/>
      <c r="AP704" s="684"/>
      <c r="AQ704" s="684"/>
      <c r="AR704" s="684"/>
      <c r="AS704" s="684"/>
      <c r="AT704" s="684"/>
      <c r="AU704" s="684"/>
      <c r="AV704" s="684"/>
      <c r="AW704" s="684"/>
      <c r="AX704" s="684"/>
      <c r="AY704" s="684"/>
      <c r="AZ704" s="684"/>
      <c r="BA704" s="684"/>
      <c r="BB704" s="684"/>
      <c r="BC704" s="684"/>
      <c r="BD704" s="684"/>
      <c r="BE704" s="684"/>
      <c r="BF704" s="684"/>
      <c r="BG704" s="684"/>
      <c r="BH704" s="684"/>
      <c r="BI704" s="684"/>
      <c r="BJ704" s="684"/>
      <c r="BK704" s="684"/>
      <c r="BL704" s="684"/>
      <c r="BM704" s="684"/>
      <c r="BN704" s="684"/>
      <c r="BO704" s="684"/>
      <c r="BP704" s="684"/>
      <c r="BQ704" s="684"/>
      <c r="BR704" s="684"/>
      <c r="BS704" s="684"/>
      <c r="BT704" s="684"/>
      <c r="BU704" s="684"/>
      <c r="BV704" s="684"/>
      <c r="BW704" s="684"/>
      <c r="BX704" s="684"/>
      <c r="BY704" s="684"/>
      <c r="BZ704" s="684"/>
      <c r="CA704" s="684"/>
      <c r="CB704" s="684"/>
      <c r="CC704" s="684"/>
      <c r="CD704" s="684"/>
      <c r="CE704" s="684"/>
      <c r="CF704" s="684"/>
      <c r="CG704" s="684"/>
      <c r="CH704" s="684"/>
      <c r="CI704" s="684"/>
      <c r="CJ704" s="684"/>
      <c r="CK704" s="684"/>
      <c r="CL704" s="684"/>
      <c r="CM704" s="684"/>
      <c r="CN704" s="684"/>
      <c r="CO704" s="684"/>
      <c r="CP704" s="684"/>
      <c r="CQ704" s="684"/>
      <c r="CR704" s="684"/>
      <c r="CS704" s="684"/>
      <c r="CT704" s="684"/>
      <c r="CU704" s="684"/>
      <c r="CV704" s="684"/>
      <c r="CW704" s="684"/>
      <c r="CX704" s="684"/>
      <c r="CY704" s="684"/>
      <c r="CZ704" s="684"/>
      <c r="DA704" s="684"/>
      <c r="DB704" s="684"/>
      <c r="DC704" s="684"/>
      <c r="DD704" s="684"/>
      <c r="DE704" s="684"/>
      <c r="DF704" s="684"/>
      <c r="DG704" s="684"/>
      <c r="DH704" s="684"/>
      <c r="DI704" s="684"/>
      <c r="DJ704" s="684"/>
      <c r="DK704" s="684"/>
      <c r="DL704" s="684"/>
      <c r="DM704" s="684"/>
      <c r="DN704" s="684"/>
      <c r="DO704" s="684"/>
      <c r="DP704" s="684"/>
      <c r="DQ704" s="684"/>
      <c r="DR704" s="684"/>
      <c r="DS704" s="684"/>
      <c r="DT704" s="684"/>
      <c r="DU704" s="684"/>
      <c r="DV704" s="684"/>
      <c r="DW704" s="684"/>
      <c r="DX704" s="684"/>
      <c r="DY704" s="684"/>
      <c r="DZ704" s="684"/>
      <c r="EA704" s="684"/>
      <c r="EB704" s="684"/>
      <c r="EC704" s="684"/>
      <c r="ED704" s="684"/>
      <c r="EE704" s="684"/>
      <c r="EF704" s="684"/>
      <c r="EG704" s="684"/>
      <c r="EH704" s="684"/>
      <c r="EI704" s="684"/>
      <c r="EJ704" s="684"/>
      <c r="EK704" s="684"/>
      <c r="EL704" s="684"/>
      <c r="EM704" s="684"/>
      <c r="EN704" s="684"/>
      <c r="EO704" s="684"/>
      <c r="EP704" s="684"/>
      <c r="EQ704" s="684"/>
      <c r="ER704" s="684"/>
      <c r="ES704" s="684"/>
      <c r="ET704" s="684"/>
      <c r="EU704" s="684"/>
      <c r="EV704" s="684"/>
      <c r="EW704" s="684"/>
      <c r="EX704" s="684"/>
      <c r="EY704" s="684"/>
      <c r="EZ704" s="684"/>
      <c r="FA704" s="684"/>
      <c r="FB704" s="684"/>
      <c r="FC704" s="684"/>
      <c r="FD704" s="684"/>
      <c r="FE704" s="684"/>
      <c r="FF704" s="684"/>
      <c r="FG704" s="684"/>
      <c r="FH704" s="684"/>
      <c r="FI704" s="684"/>
      <c r="FJ704" s="684"/>
      <c r="FK704" s="684"/>
      <c r="FL704" s="684"/>
      <c r="FM704" s="684"/>
      <c r="FN704" s="684"/>
      <c r="FO704" s="684"/>
      <c r="FP704" s="684"/>
      <c r="FQ704" s="684"/>
      <c r="FR704" s="684"/>
      <c r="FS704" s="684"/>
      <c r="FT704" s="684"/>
      <c r="FU704" s="684"/>
      <c r="FV704" s="684"/>
      <c r="FW704" s="684"/>
      <c r="FX704" s="684"/>
      <c r="FY704" s="684"/>
      <c r="FZ704" s="684"/>
      <c r="GA704" s="684"/>
      <c r="GB704" s="684"/>
      <c r="GC704" s="684"/>
      <c r="GD704" s="684"/>
      <c r="GE704" s="684"/>
      <c r="GF704" s="684"/>
      <c r="GG704" s="684"/>
      <c r="GH704" s="684"/>
      <c r="GI704" s="684"/>
      <c r="GJ704" s="684"/>
      <c r="GK704" s="684"/>
      <c r="GL704" s="684"/>
      <c r="GM704" s="684"/>
      <c r="GN704" s="684"/>
      <c r="GO704" s="684"/>
      <c r="GP704" s="684"/>
      <c r="GQ704" s="684"/>
      <c r="GR704" s="684"/>
      <c r="GS704" s="684"/>
      <c r="GT704" s="684"/>
      <c r="GU704" s="684"/>
      <c r="GV704" s="684"/>
      <c r="GW704" s="684"/>
      <c r="GX704" s="684"/>
      <c r="GY704" s="684"/>
      <c r="GZ704" s="684"/>
      <c r="HA704" s="684"/>
      <c r="HB704" s="684"/>
      <c r="HC704" s="684"/>
      <c r="HD704" s="684"/>
      <c r="HE704" s="684"/>
      <c r="HF704" s="684"/>
      <c r="HG704" s="684"/>
      <c r="HH704" s="684"/>
      <c r="HI704" s="684"/>
      <c r="HJ704" s="684"/>
      <c r="HK704" s="684"/>
      <c r="HL704" s="684"/>
      <c r="HM704" s="684"/>
      <c r="HN704" s="684"/>
      <c r="HO704" s="684"/>
      <c r="HP704" s="684"/>
      <c r="HQ704" s="684"/>
      <c r="HR704" s="684"/>
      <c r="HS704" s="684"/>
      <c r="HT704" s="684"/>
    </row>
    <row r="705" spans="1:228">
      <c r="A705" s="543" t="s">
        <v>3031</v>
      </c>
      <c r="B705" s="544" t="s">
        <v>3032</v>
      </c>
      <c r="C705" s="545">
        <v>70</v>
      </c>
      <c r="D705" s="588">
        <v>102.2</v>
      </c>
      <c r="E705" s="589">
        <v>84</v>
      </c>
      <c r="F705" s="684"/>
      <c r="G705" s="684"/>
      <c r="H705" s="684"/>
      <c r="I705" s="684"/>
      <c r="J705" s="684"/>
      <c r="K705" s="684"/>
      <c r="L705" s="684"/>
      <c r="M705" s="684"/>
      <c r="N705" s="684"/>
      <c r="O705" s="684"/>
      <c r="P705" s="684"/>
      <c r="Q705" s="684"/>
      <c r="R705" s="684"/>
      <c r="S705" s="684"/>
      <c r="T705" s="684"/>
      <c r="U705" s="684"/>
      <c r="V705" s="684"/>
      <c r="W705" s="684"/>
      <c r="X705" s="684"/>
      <c r="Y705" s="684"/>
      <c r="Z705" s="684"/>
      <c r="AA705" s="684"/>
      <c r="AB705" s="684"/>
      <c r="AC705" s="684"/>
      <c r="AD705" s="684"/>
      <c r="AE705" s="684"/>
      <c r="AF705" s="684"/>
      <c r="AG705" s="684"/>
      <c r="AH705" s="684"/>
      <c r="AI705" s="684"/>
      <c r="AJ705" s="684"/>
      <c r="AK705" s="684"/>
      <c r="AL705" s="684"/>
      <c r="AM705" s="684"/>
      <c r="AN705" s="684"/>
      <c r="AO705" s="684"/>
      <c r="AP705" s="684"/>
      <c r="AQ705" s="684"/>
      <c r="AR705" s="684"/>
      <c r="AS705" s="684"/>
      <c r="AT705" s="684"/>
      <c r="AU705" s="684"/>
      <c r="AV705" s="684"/>
      <c r="AW705" s="684"/>
      <c r="AX705" s="684"/>
      <c r="AY705" s="684"/>
      <c r="AZ705" s="684"/>
      <c r="BA705" s="684"/>
      <c r="BB705" s="684"/>
      <c r="BC705" s="684"/>
      <c r="BD705" s="684"/>
      <c r="BE705" s="684"/>
      <c r="BF705" s="684"/>
      <c r="BG705" s="684"/>
      <c r="BH705" s="684"/>
      <c r="BI705" s="684"/>
      <c r="BJ705" s="684"/>
      <c r="BK705" s="684"/>
      <c r="BL705" s="684"/>
      <c r="BM705" s="684"/>
      <c r="BN705" s="684"/>
      <c r="BO705" s="684"/>
      <c r="BP705" s="684"/>
      <c r="BQ705" s="684"/>
      <c r="BR705" s="684"/>
      <c r="BS705" s="684"/>
      <c r="BT705" s="684"/>
      <c r="BU705" s="684"/>
      <c r="BV705" s="684"/>
      <c r="BW705" s="684"/>
      <c r="BX705" s="684"/>
      <c r="BY705" s="684"/>
      <c r="BZ705" s="684"/>
      <c r="CA705" s="684"/>
      <c r="CB705" s="684"/>
      <c r="CC705" s="684"/>
      <c r="CD705" s="684"/>
      <c r="CE705" s="684"/>
      <c r="CF705" s="684"/>
      <c r="CG705" s="684"/>
      <c r="CH705" s="684"/>
      <c r="CI705" s="684"/>
      <c r="CJ705" s="684"/>
      <c r="CK705" s="684"/>
      <c r="CL705" s="684"/>
      <c r="CM705" s="684"/>
      <c r="CN705" s="684"/>
      <c r="CO705" s="684"/>
      <c r="CP705" s="684"/>
      <c r="CQ705" s="684"/>
      <c r="CR705" s="684"/>
      <c r="CS705" s="684"/>
      <c r="CT705" s="684"/>
      <c r="CU705" s="684"/>
      <c r="CV705" s="684"/>
      <c r="CW705" s="684"/>
      <c r="CX705" s="684"/>
      <c r="CY705" s="684"/>
      <c r="CZ705" s="684"/>
      <c r="DA705" s="684"/>
      <c r="DB705" s="684"/>
      <c r="DC705" s="684"/>
      <c r="DD705" s="684"/>
      <c r="DE705" s="684"/>
      <c r="DF705" s="684"/>
      <c r="DG705" s="684"/>
      <c r="DH705" s="684"/>
      <c r="DI705" s="684"/>
      <c r="DJ705" s="684"/>
      <c r="DK705" s="684"/>
      <c r="DL705" s="684"/>
      <c r="DM705" s="684"/>
      <c r="DN705" s="684"/>
      <c r="DO705" s="684"/>
      <c r="DP705" s="684"/>
      <c r="DQ705" s="684"/>
      <c r="DR705" s="684"/>
      <c r="DS705" s="684"/>
      <c r="DT705" s="684"/>
      <c r="DU705" s="684"/>
      <c r="DV705" s="684"/>
      <c r="DW705" s="684"/>
      <c r="DX705" s="684"/>
      <c r="DY705" s="684"/>
      <c r="DZ705" s="684"/>
      <c r="EA705" s="684"/>
      <c r="EB705" s="684"/>
      <c r="EC705" s="684"/>
      <c r="ED705" s="684"/>
      <c r="EE705" s="684"/>
      <c r="EF705" s="684"/>
      <c r="EG705" s="684"/>
      <c r="EH705" s="684"/>
      <c r="EI705" s="684"/>
      <c r="EJ705" s="684"/>
      <c r="EK705" s="684"/>
      <c r="EL705" s="684"/>
      <c r="EM705" s="684"/>
      <c r="EN705" s="684"/>
      <c r="EO705" s="684"/>
      <c r="EP705" s="684"/>
      <c r="EQ705" s="684"/>
      <c r="ER705" s="684"/>
      <c r="ES705" s="684"/>
      <c r="ET705" s="684"/>
      <c r="EU705" s="684"/>
      <c r="EV705" s="684"/>
      <c r="EW705" s="684"/>
      <c r="EX705" s="684"/>
      <c r="EY705" s="684"/>
      <c r="EZ705" s="684"/>
      <c r="FA705" s="684"/>
      <c r="FB705" s="684"/>
      <c r="FC705" s="684"/>
      <c r="FD705" s="684"/>
      <c r="FE705" s="684"/>
      <c r="FF705" s="684"/>
      <c r="FG705" s="684"/>
      <c r="FH705" s="684"/>
      <c r="FI705" s="684"/>
      <c r="FJ705" s="684"/>
      <c r="FK705" s="684"/>
      <c r="FL705" s="684"/>
      <c r="FM705" s="684"/>
      <c r="FN705" s="684"/>
      <c r="FO705" s="684"/>
      <c r="FP705" s="684"/>
      <c r="FQ705" s="684"/>
      <c r="FR705" s="684"/>
      <c r="FS705" s="684"/>
      <c r="FT705" s="684"/>
      <c r="FU705" s="684"/>
      <c r="FV705" s="684"/>
      <c r="FW705" s="684"/>
      <c r="FX705" s="684"/>
      <c r="FY705" s="684"/>
      <c r="FZ705" s="684"/>
      <c r="GA705" s="684"/>
      <c r="GB705" s="684"/>
      <c r="GC705" s="684"/>
      <c r="GD705" s="684"/>
      <c r="GE705" s="684"/>
      <c r="GF705" s="684"/>
      <c r="GG705" s="684"/>
      <c r="GH705" s="684"/>
      <c r="GI705" s="684"/>
      <c r="GJ705" s="684"/>
      <c r="GK705" s="684"/>
      <c r="GL705" s="684"/>
      <c r="GM705" s="684"/>
      <c r="GN705" s="684"/>
      <c r="GO705" s="684"/>
      <c r="GP705" s="684"/>
      <c r="GQ705" s="684"/>
      <c r="GR705" s="684"/>
      <c r="GS705" s="684"/>
      <c r="GT705" s="684"/>
      <c r="GU705" s="684"/>
      <c r="GV705" s="684"/>
      <c r="GW705" s="684"/>
      <c r="GX705" s="684"/>
      <c r="GY705" s="684"/>
      <c r="GZ705" s="684"/>
      <c r="HA705" s="684"/>
      <c r="HB705" s="684"/>
      <c r="HC705" s="684"/>
      <c r="HD705" s="684"/>
      <c r="HE705" s="684"/>
      <c r="HF705" s="684"/>
      <c r="HG705" s="684"/>
      <c r="HH705" s="684"/>
      <c r="HI705" s="684"/>
      <c r="HJ705" s="684"/>
      <c r="HK705" s="684"/>
      <c r="HL705" s="684"/>
      <c r="HM705" s="684"/>
      <c r="HN705" s="684"/>
      <c r="HO705" s="684"/>
      <c r="HP705" s="684"/>
      <c r="HQ705" s="684"/>
      <c r="HR705" s="684"/>
      <c r="HS705" s="684"/>
      <c r="HT705" s="684"/>
    </row>
    <row r="706" spans="1:228">
      <c r="A706" s="543" t="s">
        <v>3033</v>
      </c>
      <c r="B706" s="544" t="s">
        <v>3034</v>
      </c>
      <c r="C706" s="545">
        <v>261.66000000000003</v>
      </c>
      <c r="D706" s="588">
        <v>382.02</v>
      </c>
      <c r="E706" s="589">
        <v>313.99</v>
      </c>
      <c r="F706" s="684"/>
      <c r="G706" s="684"/>
      <c r="H706" s="684"/>
      <c r="I706" s="684"/>
      <c r="J706" s="684"/>
      <c r="K706" s="684"/>
      <c r="L706" s="684"/>
      <c r="M706" s="684"/>
      <c r="N706" s="684"/>
      <c r="O706" s="684"/>
      <c r="P706" s="684"/>
      <c r="Q706" s="684"/>
      <c r="R706" s="684"/>
      <c r="S706" s="684"/>
      <c r="T706" s="684"/>
      <c r="U706" s="684"/>
      <c r="V706" s="684"/>
      <c r="W706" s="684"/>
      <c r="X706" s="684"/>
      <c r="Y706" s="684"/>
      <c r="Z706" s="684"/>
      <c r="AA706" s="684"/>
      <c r="AB706" s="684"/>
      <c r="AC706" s="684"/>
      <c r="AD706" s="684"/>
      <c r="AE706" s="684"/>
      <c r="AF706" s="684"/>
      <c r="AG706" s="684"/>
      <c r="AH706" s="684"/>
      <c r="AI706" s="684"/>
      <c r="AJ706" s="684"/>
      <c r="AK706" s="684"/>
      <c r="AL706" s="684"/>
      <c r="AM706" s="684"/>
      <c r="AN706" s="684"/>
      <c r="AO706" s="684"/>
      <c r="AP706" s="684"/>
      <c r="AQ706" s="684"/>
      <c r="AR706" s="684"/>
      <c r="AS706" s="684"/>
      <c r="AT706" s="684"/>
      <c r="AU706" s="684"/>
      <c r="AV706" s="684"/>
      <c r="AW706" s="684"/>
      <c r="AX706" s="684"/>
      <c r="AY706" s="684"/>
      <c r="AZ706" s="684"/>
      <c r="BA706" s="684"/>
      <c r="BB706" s="684"/>
      <c r="BC706" s="684"/>
      <c r="BD706" s="684"/>
      <c r="BE706" s="684"/>
      <c r="BF706" s="684"/>
      <c r="BG706" s="684"/>
      <c r="BH706" s="684"/>
      <c r="BI706" s="684"/>
      <c r="BJ706" s="684"/>
      <c r="BK706" s="684"/>
      <c r="BL706" s="684"/>
      <c r="BM706" s="684"/>
      <c r="BN706" s="684"/>
      <c r="BO706" s="684"/>
      <c r="BP706" s="684"/>
      <c r="BQ706" s="684"/>
      <c r="BR706" s="684"/>
      <c r="BS706" s="684"/>
      <c r="BT706" s="684"/>
      <c r="BU706" s="684"/>
      <c r="BV706" s="684"/>
      <c r="BW706" s="684"/>
      <c r="BX706" s="684"/>
      <c r="BY706" s="684"/>
      <c r="BZ706" s="684"/>
      <c r="CA706" s="684"/>
      <c r="CB706" s="684"/>
      <c r="CC706" s="684"/>
      <c r="CD706" s="684"/>
      <c r="CE706" s="684"/>
      <c r="CF706" s="684"/>
      <c r="CG706" s="684"/>
      <c r="CH706" s="684"/>
      <c r="CI706" s="684"/>
      <c r="CJ706" s="684"/>
      <c r="CK706" s="684"/>
      <c r="CL706" s="684"/>
      <c r="CM706" s="684"/>
      <c r="CN706" s="684"/>
      <c r="CO706" s="684"/>
      <c r="CP706" s="684"/>
      <c r="CQ706" s="684"/>
      <c r="CR706" s="684"/>
      <c r="CS706" s="684"/>
      <c r="CT706" s="684"/>
      <c r="CU706" s="684"/>
      <c r="CV706" s="684"/>
      <c r="CW706" s="684"/>
      <c r="CX706" s="684"/>
      <c r="CY706" s="684"/>
      <c r="CZ706" s="684"/>
      <c r="DA706" s="684"/>
      <c r="DB706" s="684"/>
      <c r="DC706" s="684"/>
      <c r="DD706" s="684"/>
      <c r="DE706" s="684"/>
      <c r="DF706" s="684"/>
      <c r="DG706" s="684"/>
      <c r="DH706" s="684"/>
      <c r="DI706" s="684"/>
      <c r="DJ706" s="684"/>
      <c r="DK706" s="684"/>
      <c r="DL706" s="684"/>
      <c r="DM706" s="684"/>
      <c r="DN706" s="684"/>
      <c r="DO706" s="684"/>
      <c r="DP706" s="684"/>
      <c r="DQ706" s="684"/>
      <c r="DR706" s="684"/>
      <c r="DS706" s="684"/>
      <c r="DT706" s="684"/>
      <c r="DU706" s="684"/>
      <c r="DV706" s="684"/>
      <c r="DW706" s="684"/>
      <c r="DX706" s="684"/>
      <c r="DY706" s="684"/>
      <c r="DZ706" s="684"/>
      <c r="EA706" s="684"/>
      <c r="EB706" s="684"/>
      <c r="EC706" s="684"/>
      <c r="ED706" s="684"/>
      <c r="EE706" s="684"/>
      <c r="EF706" s="684"/>
      <c r="EG706" s="684"/>
      <c r="EH706" s="684"/>
      <c r="EI706" s="684"/>
      <c r="EJ706" s="684"/>
      <c r="EK706" s="684"/>
      <c r="EL706" s="684"/>
      <c r="EM706" s="684"/>
      <c r="EN706" s="684"/>
      <c r="EO706" s="684"/>
      <c r="EP706" s="684"/>
      <c r="EQ706" s="684"/>
      <c r="ER706" s="684"/>
      <c r="ES706" s="684"/>
      <c r="ET706" s="684"/>
      <c r="EU706" s="684"/>
      <c r="EV706" s="684"/>
      <c r="EW706" s="684"/>
      <c r="EX706" s="684"/>
      <c r="EY706" s="684"/>
      <c r="EZ706" s="684"/>
      <c r="FA706" s="684"/>
      <c r="FB706" s="684"/>
      <c r="FC706" s="684"/>
      <c r="FD706" s="684"/>
      <c r="FE706" s="684"/>
      <c r="FF706" s="684"/>
      <c r="FG706" s="684"/>
      <c r="FH706" s="684"/>
      <c r="FI706" s="684"/>
      <c r="FJ706" s="684"/>
      <c r="FK706" s="684"/>
      <c r="FL706" s="684"/>
      <c r="FM706" s="684"/>
      <c r="FN706" s="684"/>
      <c r="FO706" s="684"/>
      <c r="FP706" s="684"/>
      <c r="FQ706" s="684"/>
      <c r="FR706" s="684"/>
      <c r="FS706" s="684"/>
      <c r="FT706" s="684"/>
      <c r="FU706" s="684"/>
      <c r="FV706" s="684"/>
      <c r="FW706" s="684"/>
      <c r="FX706" s="684"/>
      <c r="FY706" s="684"/>
      <c r="FZ706" s="684"/>
      <c r="GA706" s="684"/>
      <c r="GB706" s="684"/>
      <c r="GC706" s="684"/>
      <c r="GD706" s="684"/>
      <c r="GE706" s="684"/>
      <c r="GF706" s="684"/>
      <c r="GG706" s="684"/>
      <c r="GH706" s="684"/>
      <c r="GI706" s="684"/>
      <c r="GJ706" s="684"/>
      <c r="GK706" s="684"/>
      <c r="GL706" s="684"/>
      <c r="GM706" s="684"/>
      <c r="GN706" s="684"/>
      <c r="GO706" s="684"/>
      <c r="GP706" s="684"/>
      <c r="GQ706" s="684"/>
      <c r="GR706" s="684"/>
      <c r="GS706" s="684"/>
      <c r="GT706" s="684"/>
      <c r="GU706" s="684"/>
      <c r="GV706" s="684"/>
      <c r="GW706" s="684"/>
      <c r="GX706" s="684"/>
      <c r="GY706" s="684"/>
      <c r="GZ706" s="684"/>
      <c r="HA706" s="684"/>
      <c r="HB706" s="684"/>
      <c r="HC706" s="684"/>
      <c r="HD706" s="684"/>
      <c r="HE706" s="684"/>
      <c r="HF706" s="684"/>
      <c r="HG706" s="684"/>
      <c r="HH706" s="684"/>
      <c r="HI706" s="684"/>
      <c r="HJ706" s="684"/>
      <c r="HK706" s="684"/>
      <c r="HL706" s="684"/>
      <c r="HM706" s="684"/>
      <c r="HN706" s="684"/>
      <c r="HO706" s="684"/>
      <c r="HP706" s="684"/>
      <c r="HQ706" s="684"/>
      <c r="HR706" s="684"/>
      <c r="HS706" s="684"/>
      <c r="HT706" s="684"/>
    </row>
    <row r="707" spans="1:228">
      <c r="A707" s="543" t="s">
        <v>3035</v>
      </c>
      <c r="B707" s="544" t="s">
        <v>3036</v>
      </c>
      <c r="C707" s="545">
        <v>313.60000000000002</v>
      </c>
      <c r="D707" s="588">
        <v>457.86</v>
      </c>
      <c r="E707" s="589">
        <v>376.32</v>
      </c>
      <c r="F707" s="684"/>
      <c r="G707" s="684"/>
      <c r="H707" s="684"/>
      <c r="I707" s="684"/>
      <c r="J707" s="684"/>
      <c r="K707" s="684"/>
      <c r="L707" s="684"/>
      <c r="M707" s="684"/>
      <c r="N707" s="684"/>
      <c r="O707" s="684"/>
      <c r="P707" s="684"/>
      <c r="Q707" s="684"/>
      <c r="R707" s="684"/>
      <c r="S707" s="684"/>
      <c r="T707" s="684"/>
      <c r="U707" s="684"/>
      <c r="V707" s="684"/>
      <c r="W707" s="684"/>
      <c r="X707" s="684"/>
      <c r="Y707" s="684"/>
      <c r="Z707" s="684"/>
      <c r="AA707" s="684"/>
      <c r="AB707" s="684"/>
      <c r="AC707" s="684"/>
      <c r="AD707" s="684"/>
      <c r="AE707" s="684"/>
      <c r="AF707" s="684"/>
      <c r="AG707" s="684"/>
      <c r="AH707" s="684"/>
      <c r="AI707" s="684"/>
      <c r="AJ707" s="684"/>
      <c r="AK707" s="684"/>
      <c r="AL707" s="684"/>
      <c r="AM707" s="684"/>
      <c r="AN707" s="684"/>
      <c r="AO707" s="684"/>
      <c r="AP707" s="684"/>
      <c r="AQ707" s="684"/>
      <c r="AR707" s="684"/>
      <c r="AS707" s="684"/>
      <c r="AT707" s="684"/>
      <c r="AU707" s="684"/>
      <c r="AV707" s="684"/>
      <c r="AW707" s="684"/>
      <c r="AX707" s="684"/>
      <c r="AY707" s="684"/>
      <c r="AZ707" s="684"/>
      <c r="BA707" s="684"/>
      <c r="BB707" s="684"/>
      <c r="BC707" s="684"/>
      <c r="BD707" s="684"/>
      <c r="BE707" s="684"/>
      <c r="BF707" s="684"/>
      <c r="BG707" s="684"/>
      <c r="BH707" s="684"/>
      <c r="BI707" s="684"/>
      <c r="BJ707" s="684"/>
      <c r="BK707" s="684"/>
      <c r="BL707" s="684"/>
      <c r="BM707" s="684"/>
      <c r="BN707" s="684"/>
      <c r="BO707" s="684"/>
      <c r="BP707" s="684"/>
      <c r="BQ707" s="684"/>
      <c r="BR707" s="684"/>
      <c r="BS707" s="684"/>
      <c r="BT707" s="684"/>
      <c r="BU707" s="684"/>
      <c r="BV707" s="684"/>
      <c r="BW707" s="684"/>
      <c r="BX707" s="684"/>
      <c r="BY707" s="684"/>
      <c r="BZ707" s="684"/>
      <c r="CA707" s="684"/>
      <c r="CB707" s="684"/>
      <c r="CC707" s="684"/>
      <c r="CD707" s="684"/>
      <c r="CE707" s="684"/>
      <c r="CF707" s="684"/>
      <c r="CG707" s="684"/>
      <c r="CH707" s="684"/>
      <c r="CI707" s="684"/>
      <c r="CJ707" s="684"/>
      <c r="CK707" s="684"/>
      <c r="CL707" s="684"/>
      <c r="CM707" s="684"/>
      <c r="CN707" s="684"/>
      <c r="CO707" s="684"/>
      <c r="CP707" s="684"/>
      <c r="CQ707" s="684"/>
      <c r="CR707" s="684"/>
      <c r="CS707" s="684"/>
      <c r="CT707" s="684"/>
      <c r="CU707" s="684"/>
      <c r="CV707" s="684"/>
      <c r="CW707" s="684"/>
      <c r="CX707" s="684"/>
      <c r="CY707" s="684"/>
      <c r="CZ707" s="684"/>
      <c r="DA707" s="684"/>
      <c r="DB707" s="684"/>
      <c r="DC707" s="684"/>
      <c r="DD707" s="684"/>
      <c r="DE707" s="684"/>
      <c r="DF707" s="684"/>
      <c r="DG707" s="684"/>
      <c r="DH707" s="684"/>
      <c r="DI707" s="684"/>
      <c r="DJ707" s="684"/>
      <c r="DK707" s="684"/>
      <c r="DL707" s="684"/>
      <c r="DM707" s="684"/>
      <c r="DN707" s="684"/>
      <c r="DO707" s="684"/>
      <c r="DP707" s="684"/>
      <c r="DQ707" s="684"/>
      <c r="DR707" s="684"/>
      <c r="DS707" s="684"/>
      <c r="DT707" s="684"/>
      <c r="DU707" s="684"/>
      <c r="DV707" s="684"/>
      <c r="DW707" s="684"/>
      <c r="DX707" s="684"/>
      <c r="DY707" s="684"/>
      <c r="DZ707" s="684"/>
      <c r="EA707" s="684"/>
      <c r="EB707" s="684"/>
      <c r="EC707" s="684"/>
      <c r="ED707" s="684"/>
      <c r="EE707" s="684"/>
      <c r="EF707" s="684"/>
      <c r="EG707" s="684"/>
      <c r="EH707" s="684"/>
      <c r="EI707" s="684"/>
      <c r="EJ707" s="684"/>
      <c r="EK707" s="684"/>
      <c r="EL707" s="684"/>
      <c r="EM707" s="684"/>
      <c r="EN707" s="684"/>
      <c r="EO707" s="684"/>
      <c r="EP707" s="684"/>
      <c r="EQ707" s="684"/>
      <c r="ER707" s="684"/>
      <c r="ES707" s="684"/>
      <c r="ET707" s="684"/>
      <c r="EU707" s="684"/>
      <c r="EV707" s="684"/>
      <c r="EW707" s="684"/>
      <c r="EX707" s="684"/>
      <c r="EY707" s="684"/>
      <c r="EZ707" s="684"/>
      <c r="FA707" s="684"/>
      <c r="FB707" s="684"/>
      <c r="FC707" s="684"/>
      <c r="FD707" s="684"/>
      <c r="FE707" s="684"/>
      <c r="FF707" s="684"/>
      <c r="FG707" s="684"/>
      <c r="FH707" s="684"/>
      <c r="FI707" s="684"/>
      <c r="FJ707" s="684"/>
      <c r="FK707" s="684"/>
      <c r="FL707" s="684"/>
      <c r="FM707" s="684"/>
      <c r="FN707" s="684"/>
      <c r="FO707" s="684"/>
      <c r="FP707" s="684"/>
      <c r="FQ707" s="684"/>
      <c r="FR707" s="684"/>
      <c r="FS707" s="684"/>
      <c r="FT707" s="684"/>
      <c r="FU707" s="684"/>
      <c r="FV707" s="684"/>
      <c r="FW707" s="684"/>
      <c r="FX707" s="684"/>
      <c r="FY707" s="684"/>
      <c r="FZ707" s="684"/>
      <c r="GA707" s="684"/>
      <c r="GB707" s="684"/>
      <c r="GC707" s="684"/>
      <c r="GD707" s="684"/>
      <c r="GE707" s="684"/>
      <c r="GF707" s="684"/>
      <c r="GG707" s="684"/>
      <c r="GH707" s="684"/>
      <c r="GI707" s="684"/>
      <c r="GJ707" s="684"/>
      <c r="GK707" s="684"/>
      <c r="GL707" s="684"/>
      <c r="GM707" s="684"/>
      <c r="GN707" s="684"/>
      <c r="GO707" s="684"/>
      <c r="GP707" s="684"/>
      <c r="GQ707" s="684"/>
      <c r="GR707" s="684"/>
      <c r="GS707" s="684"/>
      <c r="GT707" s="684"/>
      <c r="GU707" s="684"/>
      <c r="GV707" s="684"/>
      <c r="GW707" s="684"/>
      <c r="GX707" s="684"/>
      <c r="GY707" s="684"/>
      <c r="GZ707" s="684"/>
      <c r="HA707" s="684"/>
      <c r="HB707" s="684"/>
      <c r="HC707" s="684"/>
      <c r="HD707" s="684"/>
      <c r="HE707" s="684"/>
      <c r="HF707" s="684"/>
      <c r="HG707" s="684"/>
      <c r="HH707" s="684"/>
      <c r="HI707" s="684"/>
      <c r="HJ707" s="684"/>
      <c r="HK707" s="684"/>
      <c r="HL707" s="684"/>
      <c r="HM707" s="684"/>
      <c r="HN707" s="684"/>
      <c r="HO707" s="684"/>
      <c r="HP707" s="684"/>
      <c r="HQ707" s="684"/>
      <c r="HR707" s="684"/>
      <c r="HS707" s="684"/>
      <c r="HT707" s="684"/>
    </row>
    <row r="708" spans="1:228">
      <c r="A708" s="543" t="s">
        <v>3037</v>
      </c>
      <c r="B708" s="544" t="s">
        <v>3038</v>
      </c>
      <c r="C708" s="545">
        <v>315</v>
      </c>
      <c r="D708" s="588">
        <v>459.9</v>
      </c>
      <c r="E708" s="589">
        <v>378</v>
      </c>
      <c r="F708" s="684"/>
      <c r="G708" s="684"/>
      <c r="H708" s="684"/>
      <c r="I708" s="684"/>
      <c r="J708" s="684"/>
      <c r="K708" s="684"/>
      <c r="L708" s="684"/>
      <c r="M708" s="684"/>
      <c r="N708" s="684"/>
      <c r="O708" s="684"/>
      <c r="P708" s="684"/>
      <c r="Q708" s="684"/>
      <c r="R708" s="684"/>
      <c r="S708" s="684"/>
      <c r="T708" s="684"/>
      <c r="U708" s="684"/>
      <c r="V708" s="684"/>
      <c r="W708" s="684"/>
      <c r="X708" s="684"/>
      <c r="Y708" s="684"/>
      <c r="Z708" s="684"/>
      <c r="AA708" s="684"/>
      <c r="AB708" s="684"/>
      <c r="AC708" s="684"/>
      <c r="AD708" s="684"/>
      <c r="AE708" s="684"/>
      <c r="AF708" s="684"/>
      <c r="AG708" s="684"/>
      <c r="AH708" s="684"/>
      <c r="AI708" s="684"/>
      <c r="AJ708" s="684"/>
      <c r="AK708" s="684"/>
      <c r="AL708" s="684"/>
      <c r="AM708" s="684"/>
      <c r="AN708" s="684"/>
      <c r="AO708" s="684"/>
      <c r="AP708" s="684"/>
      <c r="AQ708" s="684"/>
      <c r="AR708" s="684"/>
      <c r="AS708" s="684"/>
      <c r="AT708" s="684"/>
      <c r="AU708" s="684"/>
      <c r="AV708" s="684"/>
      <c r="AW708" s="684"/>
      <c r="AX708" s="684"/>
      <c r="AY708" s="684"/>
      <c r="AZ708" s="684"/>
      <c r="BA708" s="684"/>
      <c r="BB708" s="684"/>
      <c r="BC708" s="684"/>
      <c r="BD708" s="684"/>
      <c r="BE708" s="684"/>
      <c r="BF708" s="684"/>
      <c r="BG708" s="684"/>
      <c r="BH708" s="684"/>
      <c r="BI708" s="684"/>
      <c r="BJ708" s="684"/>
      <c r="BK708" s="684"/>
      <c r="BL708" s="684"/>
      <c r="BM708" s="684"/>
      <c r="BN708" s="684"/>
      <c r="BO708" s="684"/>
      <c r="BP708" s="684"/>
      <c r="BQ708" s="684"/>
      <c r="BR708" s="684"/>
      <c r="BS708" s="684"/>
      <c r="BT708" s="684"/>
      <c r="BU708" s="684"/>
      <c r="BV708" s="684"/>
      <c r="BW708" s="684"/>
      <c r="BX708" s="684"/>
      <c r="BY708" s="684"/>
      <c r="BZ708" s="684"/>
      <c r="CA708" s="684"/>
      <c r="CB708" s="684"/>
      <c r="CC708" s="684"/>
      <c r="CD708" s="684"/>
      <c r="CE708" s="684"/>
      <c r="CF708" s="684"/>
      <c r="CG708" s="684"/>
      <c r="CH708" s="684"/>
      <c r="CI708" s="684"/>
      <c r="CJ708" s="684"/>
      <c r="CK708" s="684"/>
      <c r="CL708" s="684"/>
      <c r="CM708" s="684"/>
      <c r="CN708" s="684"/>
      <c r="CO708" s="684"/>
      <c r="CP708" s="684"/>
      <c r="CQ708" s="684"/>
      <c r="CR708" s="684"/>
      <c r="CS708" s="684"/>
      <c r="CT708" s="684"/>
      <c r="CU708" s="684"/>
      <c r="CV708" s="684"/>
      <c r="CW708" s="684"/>
      <c r="CX708" s="684"/>
      <c r="CY708" s="684"/>
      <c r="CZ708" s="684"/>
      <c r="DA708" s="684"/>
      <c r="DB708" s="684"/>
      <c r="DC708" s="684"/>
      <c r="DD708" s="684"/>
      <c r="DE708" s="684"/>
      <c r="DF708" s="684"/>
      <c r="DG708" s="684"/>
      <c r="DH708" s="684"/>
      <c r="DI708" s="684"/>
      <c r="DJ708" s="684"/>
      <c r="DK708" s="684"/>
      <c r="DL708" s="684"/>
      <c r="DM708" s="684"/>
      <c r="DN708" s="684"/>
      <c r="DO708" s="684"/>
      <c r="DP708" s="684"/>
      <c r="DQ708" s="684"/>
      <c r="DR708" s="684"/>
      <c r="DS708" s="684"/>
      <c r="DT708" s="684"/>
      <c r="DU708" s="684"/>
      <c r="DV708" s="684"/>
      <c r="DW708" s="684"/>
      <c r="DX708" s="684"/>
      <c r="DY708" s="684"/>
      <c r="DZ708" s="684"/>
      <c r="EA708" s="684"/>
      <c r="EB708" s="684"/>
      <c r="EC708" s="684"/>
      <c r="ED708" s="684"/>
      <c r="EE708" s="684"/>
      <c r="EF708" s="684"/>
      <c r="EG708" s="684"/>
      <c r="EH708" s="684"/>
      <c r="EI708" s="684"/>
      <c r="EJ708" s="684"/>
      <c r="EK708" s="684"/>
      <c r="EL708" s="684"/>
      <c r="EM708" s="684"/>
      <c r="EN708" s="684"/>
      <c r="EO708" s="684"/>
      <c r="EP708" s="684"/>
      <c r="EQ708" s="684"/>
      <c r="ER708" s="684"/>
      <c r="ES708" s="684"/>
      <c r="ET708" s="684"/>
      <c r="EU708" s="684"/>
      <c r="EV708" s="684"/>
      <c r="EW708" s="684"/>
      <c r="EX708" s="684"/>
      <c r="EY708" s="684"/>
      <c r="EZ708" s="684"/>
      <c r="FA708" s="684"/>
      <c r="FB708" s="684"/>
      <c r="FC708" s="684"/>
      <c r="FD708" s="684"/>
      <c r="FE708" s="684"/>
      <c r="FF708" s="684"/>
      <c r="FG708" s="684"/>
      <c r="FH708" s="684"/>
      <c r="FI708" s="684"/>
      <c r="FJ708" s="684"/>
      <c r="FK708" s="684"/>
      <c r="FL708" s="684"/>
      <c r="FM708" s="684"/>
      <c r="FN708" s="684"/>
      <c r="FO708" s="684"/>
      <c r="FP708" s="684"/>
      <c r="FQ708" s="684"/>
      <c r="FR708" s="684"/>
      <c r="FS708" s="684"/>
      <c r="FT708" s="684"/>
      <c r="FU708" s="684"/>
      <c r="FV708" s="684"/>
      <c r="FW708" s="684"/>
      <c r="FX708" s="684"/>
      <c r="FY708" s="684"/>
      <c r="FZ708" s="684"/>
      <c r="GA708" s="684"/>
      <c r="GB708" s="684"/>
      <c r="GC708" s="684"/>
      <c r="GD708" s="684"/>
      <c r="GE708" s="684"/>
      <c r="GF708" s="684"/>
      <c r="GG708" s="684"/>
      <c r="GH708" s="684"/>
      <c r="GI708" s="684"/>
      <c r="GJ708" s="684"/>
      <c r="GK708" s="684"/>
      <c r="GL708" s="684"/>
      <c r="GM708" s="684"/>
      <c r="GN708" s="684"/>
      <c r="GO708" s="684"/>
      <c r="GP708" s="684"/>
      <c r="GQ708" s="684"/>
      <c r="GR708" s="684"/>
      <c r="GS708" s="684"/>
      <c r="GT708" s="684"/>
      <c r="GU708" s="684"/>
      <c r="GV708" s="684"/>
      <c r="GW708" s="684"/>
      <c r="GX708" s="684"/>
      <c r="GY708" s="684"/>
      <c r="GZ708" s="684"/>
      <c r="HA708" s="684"/>
      <c r="HB708" s="684"/>
      <c r="HC708" s="684"/>
      <c r="HD708" s="684"/>
      <c r="HE708" s="684"/>
      <c r="HF708" s="684"/>
      <c r="HG708" s="684"/>
      <c r="HH708" s="684"/>
      <c r="HI708" s="684"/>
      <c r="HJ708" s="684"/>
      <c r="HK708" s="684"/>
      <c r="HL708" s="684"/>
      <c r="HM708" s="684"/>
      <c r="HN708" s="684"/>
      <c r="HO708" s="684"/>
      <c r="HP708" s="684"/>
      <c r="HQ708" s="684"/>
      <c r="HR708" s="684"/>
      <c r="HS708" s="684"/>
      <c r="HT708" s="684"/>
    </row>
    <row r="709" spans="1:228">
      <c r="A709" s="543" t="s">
        <v>3039</v>
      </c>
      <c r="B709" s="544" t="s">
        <v>3040</v>
      </c>
      <c r="C709" s="545">
        <v>315</v>
      </c>
      <c r="D709" s="588">
        <v>459.9</v>
      </c>
      <c r="E709" s="589">
        <v>378</v>
      </c>
      <c r="F709" s="684"/>
      <c r="G709" s="684"/>
      <c r="H709" s="684"/>
      <c r="I709" s="684"/>
      <c r="J709" s="684"/>
      <c r="K709" s="684"/>
      <c r="L709" s="684"/>
      <c r="M709" s="684"/>
      <c r="N709" s="684"/>
      <c r="O709" s="684"/>
      <c r="P709" s="684"/>
      <c r="Q709" s="684"/>
      <c r="R709" s="684"/>
      <c r="S709" s="684"/>
      <c r="T709" s="684"/>
      <c r="U709" s="684"/>
      <c r="V709" s="684"/>
      <c r="W709" s="684"/>
      <c r="X709" s="684"/>
      <c r="Y709" s="684"/>
      <c r="Z709" s="684"/>
      <c r="AA709" s="684"/>
      <c r="AB709" s="684"/>
      <c r="AC709" s="684"/>
      <c r="AD709" s="684"/>
      <c r="AE709" s="684"/>
      <c r="AF709" s="684"/>
      <c r="AG709" s="684"/>
      <c r="AH709" s="684"/>
      <c r="AI709" s="684"/>
      <c r="AJ709" s="684"/>
      <c r="AK709" s="684"/>
      <c r="AL709" s="684"/>
      <c r="AM709" s="684"/>
      <c r="AN709" s="684"/>
      <c r="AO709" s="684"/>
      <c r="AP709" s="684"/>
      <c r="AQ709" s="684"/>
      <c r="AR709" s="684"/>
      <c r="AS709" s="684"/>
      <c r="AT709" s="684"/>
      <c r="AU709" s="684"/>
      <c r="AV709" s="684"/>
      <c r="AW709" s="684"/>
      <c r="AX709" s="684"/>
      <c r="AY709" s="684"/>
      <c r="AZ709" s="684"/>
      <c r="BA709" s="684"/>
      <c r="BB709" s="684"/>
      <c r="BC709" s="684"/>
      <c r="BD709" s="684"/>
      <c r="BE709" s="684"/>
      <c r="BF709" s="684"/>
      <c r="BG709" s="684"/>
      <c r="BH709" s="684"/>
      <c r="BI709" s="684"/>
      <c r="BJ709" s="684"/>
      <c r="BK709" s="684"/>
      <c r="BL709" s="684"/>
      <c r="BM709" s="684"/>
      <c r="BN709" s="684"/>
      <c r="BO709" s="684"/>
      <c r="BP709" s="684"/>
      <c r="BQ709" s="684"/>
      <c r="BR709" s="684"/>
      <c r="BS709" s="684"/>
      <c r="BT709" s="684"/>
      <c r="BU709" s="684"/>
      <c r="BV709" s="684"/>
      <c r="BW709" s="684"/>
      <c r="BX709" s="684"/>
      <c r="BY709" s="684"/>
      <c r="BZ709" s="684"/>
      <c r="CA709" s="684"/>
      <c r="CB709" s="684"/>
      <c r="CC709" s="684"/>
      <c r="CD709" s="684"/>
      <c r="CE709" s="684"/>
      <c r="CF709" s="684"/>
      <c r="CG709" s="684"/>
      <c r="CH709" s="684"/>
      <c r="CI709" s="684"/>
      <c r="CJ709" s="684"/>
      <c r="CK709" s="684"/>
      <c r="CL709" s="684"/>
      <c r="CM709" s="684"/>
      <c r="CN709" s="684"/>
      <c r="CO709" s="684"/>
      <c r="CP709" s="684"/>
      <c r="CQ709" s="684"/>
      <c r="CR709" s="684"/>
      <c r="CS709" s="684"/>
      <c r="CT709" s="684"/>
      <c r="CU709" s="684"/>
      <c r="CV709" s="684"/>
      <c r="CW709" s="684"/>
      <c r="CX709" s="684"/>
      <c r="CY709" s="684"/>
      <c r="CZ709" s="684"/>
      <c r="DA709" s="684"/>
      <c r="DB709" s="684"/>
      <c r="DC709" s="684"/>
      <c r="DD709" s="684"/>
      <c r="DE709" s="684"/>
      <c r="DF709" s="684"/>
      <c r="DG709" s="684"/>
      <c r="DH709" s="684"/>
      <c r="DI709" s="684"/>
      <c r="DJ709" s="684"/>
      <c r="DK709" s="684"/>
      <c r="DL709" s="684"/>
      <c r="DM709" s="684"/>
      <c r="DN709" s="684"/>
      <c r="DO709" s="684"/>
      <c r="DP709" s="684"/>
      <c r="DQ709" s="684"/>
      <c r="DR709" s="684"/>
      <c r="DS709" s="684"/>
      <c r="DT709" s="684"/>
      <c r="DU709" s="684"/>
      <c r="DV709" s="684"/>
      <c r="DW709" s="684"/>
      <c r="DX709" s="684"/>
      <c r="DY709" s="684"/>
      <c r="DZ709" s="684"/>
      <c r="EA709" s="684"/>
      <c r="EB709" s="684"/>
      <c r="EC709" s="684"/>
      <c r="ED709" s="684"/>
      <c r="EE709" s="684"/>
      <c r="EF709" s="684"/>
      <c r="EG709" s="684"/>
      <c r="EH709" s="684"/>
      <c r="EI709" s="684"/>
      <c r="EJ709" s="684"/>
      <c r="EK709" s="684"/>
      <c r="EL709" s="684"/>
      <c r="EM709" s="684"/>
      <c r="EN709" s="684"/>
      <c r="EO709" s="684"/>
      <c r="EP709" s="684"/>
      <c r="EQ709" s="684"/>
      <c r="ER709" s="684"/>
      <c r="ES709" s="684"/>
      <c r="ET709" s="684"/>
      <c r="EU709" s="684"/>
      <c r="EV709" s="684"/>
      <c r="EW709" s="684"/>
      <c r="EX709" s="684"/>
      <c r="EY709" s="684"/>
      <c r="EZ709" s="684"/>
      <c r="FA709" s="684"/>
      <c r="FB709" s="684"/>
      <c r="FC709" s="684"/>
      <c r="FD709" s="684"/>
      <c r="FE709" s="684"/>
      <c r="FF709" s="684"/>
      <c r="FG709" s="684"/>
      <c r="FH709" s="684"/>
      <c r="FI709" s="684"/>
      <c r="FJ709" s="684"/>
      <c r="FK709" s="684"/>
      <c r="FL709" s="684"/>
      <c r="FM709" s="684"/>
      <c r="FN709" s="684"/>
      <c r="FO709" s="684"/>
      <c r="FP709" s="684"/>
      <c r="FQ709" s="684"/>
      <c r="FR709" s="684"/>
      <c r="FS709" s="684"/>
      <c r="FT709" s="684"/>
      <c r="FU709" s="684"/>
      <c r="FV709" s="684"/>
      <c r="FW709" s="684"/>
      <c r="FX709" s="684"/>
      <c r="FY709" s="684"/>
      <c r="FZ709" s="684"/>
      <c r="GA709" s="684"/>
      <c r="GB709" s="684"/>
      <c r="GC709" s="684"/>
      <c r="GD709" s="684"/>
      <c r="GE709" s="684"/>
      <c r="GF709" s="684"/>
      <c r="GG709" s="684"/>
      <c r="GH709" s="684"/>
      <c r="GI709" s="684"/>
      <c r="GJ709" s="684"/>
      <c r="GK709" s="684"/>
      <c r="GL709" s="684"/>
      <c r="GM709" s="684"/>
      <c r="GN709" s="684"/>
      <c r="GO709" s="684"/>
      <c r="GP709" s="684"/>
      <c r="GQ709" s="684"/>
      <c r="GR709" s="684"/>
      <c r="GS709" s="684"/>
      <c r="GT709" s="684"/>
      <c r="GU709" s="684"/>
      <c r="GV709" s="684"/>
      <c r="GW709" s="684"/>
      <c r="GX709" s="684"/>
      <c r="GY709" s="684"/>
      <c r="GZ709" s="684"/>
      <c r="HA709" s="684"/>
      <c r="HB709" s="684"/>
      <c r="HC709" s="684"/>
      <c r="HD709" s="684"/>
      <c r="HE709" s="684"/>
      <c r="HF709" s="684"/>
      <c r="HG709" s="684"/>
      <c r="HH709" s="684"/>
      <c r="HI709" s="684"/>
      <c r="HJ709" s="684"/>
      <c r="HK709" s="684"/>
      <c r="HL709" s="684"/>
      <c r="HM709" s="684"/>
      <c r="HN709" s="684"/>
      <c r="HO709" s="684"/>
      <c r="HP709" s="684"/>
      <c r="HQ709" s="684"/>
      <c r="HR709" s="684"/>
      <c r="HS709" s="684"/>
      <c r="HT709" s="684"/>
    </row>
    <row r="710" spans="1:228">
      <c r="A710" s="549" t="s">
        <v>3041</v>
      </c>
      <c r="B710" s="550" t="s">
        <v>3042</v>
      </c>
      <c r="C710" s="551">
        <v>313.60000000000002</v>
      </c>
      <c r="D710" s="591">
        <v>457.86</v>
      </c>
      <c r="E710" s="597">
        <v>376.32</v>
      </c>
      <c r="F710" s="684"/>
      <c r="G710" s="684"/>
      <c r="H710" s="684"/>
      <c r="I710" s="684"/>
      <c r="J710" s="684"/>
      <c r="K710" s="684"/>
      <c r="L710" s="684"/>
      <c r="M710" s="684"/>
      <c r="N710" s="684"/>
      <c r="O710" s="684"/>
      <c r="P710" s="684"/>
      <c r="Q710" s="684"/>
      <c r="R710" s="684"/>
      <c r="S710" s="684"/>
      <c r="T710" s="684"/>
      <c r="U710" s="684"/>
      <c r="V710" s="684"/>
      <c r="W710" s="684"/>
      <c r="X710" s="684"/>
      <c r="Y710" s="684"/>
      <c r="Z710" s="684"/>
      <c r="AA710" s="684"/>
      <c r="AB710" s="684"/>
      <c r="AC710" s="684"/>
      <c r="AD710" s="684"/>
      <c r="AE710" s="684"/>
      <c r="AF710" s="684"/>
      <c r="AG710" s="684"/>
      <c r="AH710" s="684"/>
      <c r="AI710" s="684"/>
      <c r="AJ710" s="684"/>
      <c r="AK710" s="684"/>
      <c r="AL710" s="684"/>
      <c r="AM710" s="684"/>
      <c r="AN710" s="684"/>
      <c r="AO710" s="684"/>
      <c r="AP710" s="684"/>
      <c r="AQ710" s="684"/>
      <c r="AR710" s="684"/>
      <c r="AS710" s="684"/>
      <c r="AT710" s="684"/>
      <c r="AU710" s="684"/>
      <c r="AV710" s="684"/>
      <c r="AW710" s="684"/>
      <c r="AX710" s="684"/>
      <c r="AY710" s="684"/>
      <c r="AZ710" s="684"/>
      <c r="BA710" s="684"/>
      <c r="BB710" s="684"/>
      <c r="BC710" s="684"/>
      <c r="BD710" s="684"/>
      <c r="BE710" s="684"/>
      <c r="BF710" s="684"/>
      <c r="BG710" s="684"/>
      <c r="BH710" s="684"/>
      <c r="BI710" s="684"/>
      <c r="BJ710" s="684"/>
      <c r="BK710" s="684"/>
      <c r="BL710" s="684"/>
      <c r="BM710" s="684"/>
      <c r="BN710" s="684"/>
      <c r="BO710" s="684"/>
      <c r="BP710" s="684"/>
      <c r="BQ710" s="684"/>
      <c r="BR710" s="684"/>
      <c r="BS710" s="684"/>
      <c r="BT710" s="684"/>
      <c r="BU710" s="684"/>
      <c r="BV710" s="684"/>
      <c r="BW710" s="684"/>
      <c r="BX710" s="684"/>
      <c r="BY710" s="684"/>
      <c r="BZ710" s="684"/>
      <c r="CA710" s="684"/>
      <c r="CB710" s="684"/>
      <c r="CC710" s="684"/>
      <c r="CD710" s="684"/>
      <c r="CE710" s="684"/>
      <c r="CF710" s="684"/>
      <c r="CG710" s="684"/>
      <c r="CH710" s="684"/>
      <c r="CI710" s="684"/>
      <c r="CJ710" s="684"/>
      <c r="CK710" s="684"/>
      <c r="CL710" s="684"/>
      <c r="CM710" s="684"/>
      <c r="CN710" s="684"/>
      <c r="CO710" s="684"/>
      <c r="CP710" s="684"/>
      <c r="CQ710" s="684"/>
      <c r="CR710" s="684"/>
      <c r="CS710" s="684"/>
      <c r="CT710" s="684"/>
      <c r="CU710" s="684"/>
      <c r="CV710" s="684"/>
      <c r="CW710" s="684"/>
      <c r="CX710" s="684"/>
      <c r="CY710" s="684"/>
      <c r="CZ710" s="684"/>
      <c r="DA710" s="684"/>
      <c r="DB710" s="684"/>
      <c r="DC710" s="684"/>
      <c r="DD710" s="684"/>
      <c r="DE710" s="684"/>
      <c r="DF710" s="684"/>
      <c r="DG710" s="684"/>
      <c r="DH710" s="684"/>
      <c r="DI710" s="684"/>
      <c r="DJ710" s="684"/>
      <c r="DK710" s="684"/>
      <c r="DL710" s="684"/>
      <c r="DM710" s="684"/>
      <c r="DN710" s="684"/>
      <c r="DO710" s="684"/>
      <c r="DP710" s="684"/>
      <c r="DQ710" s="684"/>
      <c r="DR710" s="684"/>
      <c r="DS710" s="684"/>
      <c r="DT710" s="684"/>
      <c r="DU710" s="684"/>
      <c r="DV710" s="684"/>
      <c r="DW710" s="684"/>
      <c r="DX710" s="684"/>
      <c r="DY710" s="684"/>
      <c r="DZ710" s="684"/>
      <c r="EA710" s="684"/>
      <c r="EB710" s="684"/>
      <c r="EC710" s="684"/>
      <c r="ED710" s="684"/>
      <c r="EE710" s="684"/>
      <c r="EF710" s="684"/>
      <c r="EG710" s="684"/>
      <c r="EH710" s="684"/>
      <c r="EI710" s="684"/>
      <c r="EJ710" s="684"/>
      <c r="EK710" s="684"/>
      <c r="EL710" s="684"/>
      <c r="EM710" s="684"/>
      <c r="EN710" s="684"/>
      <c r="EO710" s="684"/>
      <c r="EP710" s="684"/>
      <c r="EQ710" s="684"/>
      <c r="ER710" s="684"/>
      <c r="ES710" s="684"/>
      <c r="ET710" s="684"/>
      <c r="EU710" s="684"/>
      <c r="EV710" s="684"/>
      <c r="EW710" s="684"/>
      <c r="EX710" s="684"/>
      <c r="EY710" s="684"/>
      <c r="EZ710" s="684"/>
      <c r="FA710" s="684"/>
      <c r="FB710" s="684"/>
      <c r="FC710" s="684"/>
      <c r="FD710" s="684"/>
      <c r="FE710" s="684"/>
      <c r="FF710" s="684"/>
      <c r="FG710" s="684"/>
      <c r="FH710" s="684"/>
      <c r="FI710" s="684"/>
      <c r="FJ710" s="684"/>
      <c r="FK710" s="684"/>
      <c r="FL710" s="684"/>
      <c r="FM710" s="684"/>
      <c r="FN710" s="684"/>
      <c r="FO710" s="684"/>
      <c r="FP710" s="684"/>
      <c r="FQ710" s="684"/>
      <c r="FR710" s="684"/>
      <c r="FS710" s="684"/>
      <c r="FT710" s="684"/>
      <c r="FU710" s="684"/>
      <c r="FV710" s="684"/>
      <c r="FW710" s="684"/>
      <c r="FX710" s="684"/>
      <c r="FY710" s="684"/>
      <c r="FZ710" s="684"/>
      <c r="GA710" s="684"/>
      <c r="GB710" s="684"/>
      <c r="GC710" s="684"/>
      <c r="GD710" s="684"/>
      <c r="GE710" s="684"/>
      <c r="GF710" s="684"/>
      <c r="GG710" s="684"/>
      <c r="GH710" s="684"/>
      <c r="GI710" s="684"/>
      <c r="GJ710" s="684"/>
      <c r="GK710" s="684"/>
      <c r="GL710" s="684"/>
      <c r="GM710" s="684"/>
      <c r="GN710" s="684"/>
      <c r="GO710" s="684"/>
      <c r="GP710" s="684"/>
      <c r="GQ710" s="684"/>
      <c r="GR710" s="684"/>
      <c r="GS710" s="684"/>
      <c r="GT710" s="684"/>
      <c r="GU710" s="684"/>
      <c r="GV710" s="684"/>
      <c r="GW710" s="684"/>
      <c r="GX710" s="684"/>
      <c r="GY710" s="684"/>
      <c r="GZ710" s="684"/>
      <c r="HA710" s="684"/>
      <c r="HB710" s="684"/>
      <c r="HC710" s="684"/>
      <c r="HD710" s="684"/>
      <c r="HE710" s="684"/>
      <c r="HF710" s="684"/>
      <c r="HG710" s="684"/>
      <c r="HH710" s="684"/>
      <c r="HI710" s="684"/>
      <c r="HJ710" s="684"/>
      <c r="HK710" s="684"/>
      <c r="HL710" s="684"/>
      <c r="HM710" s="684"/>
      <c r="HN710" s="684"/>
      <c r="HO710" s="684"/>
      <c r="HP710" s="684"/>
      <c r="HQ710" s="684"/>
      <c r="HR710" s="684"/>
      <c r="HS710" s="684"/>
      <c r="HT710" s="684"/>
    </row>
    <row r="711" spans="1:228">
      <c r="A711" s="642" t="s">
        <v>3043</v>
      </c>
      <c r="B711" s="544" t="s">
        <v>3044</v>
      </c>
      <c r="C711" s="555">
        <v>399.3</v>
      </c>
      <c r="D711" s="588"/>
      <c r="E711" s="589"/>
      <c r="F711" s="684"/>
      <c r="G711" s="684"/>
      <c r="H711" s="684"/>
      <c r="I711" s="684"/>
      <c r="J711" s="684"/>
      <c r="K711" s="684"/>
      <c r="L711" s="684"/>
      <c r="M711" s="684"/>
      <c r="N711" s="684"/>
      <c r="O711" s="684"/>
      <c r="P711" s="684"/>
      <c r="Q711" s="684"/>
      <c r="R711" s="684"/>
      <c r="S711" s="684"/>
      <c r="T711" s="684"/>
      <c r="U711" s="684"/>
      <c r="V711" s="684"/>
      <c r="W711" s="684"/>
      <c r="X711" s="684"/>
      <c r="Y711" s="684"/>
      <c r="Z711" s="684"/>
      <c r="AA711" s="684"/>
      <c r="AB711" s="684"/>
      <c r="AC711" s="684"/>
      <c r="AD711" s="684"/>
      <c r="AE711" s="684"/>
      <c r="AF711" s="684"/>
      <c r="AG711" s="684"/>
      <c r="AH711" s="684"/>
      <c r="AI711" s="684"/>
      <c r="AJ711" s="684"/>
      <c r="AK711" s="684"/>
      <c r="AL711" s="684"/>
      <c r="AM711" s="684"/>
      <c r="AN711" s="684"/>
      <c r="AO711" s="684"/>
      <c r="AP711" s="684"/>
      <c r="AQ711" s="684"/>
      <c r="AR711" s="684"/>
      <c r="AS711" s="684"/>
      <c r="AT711" s="684"/>
      <c r="AU711" s="684"/>
      <c r="AV711" s="684"/>
      <c r="AW711" s="684"/>
      <c r="AX711" s="684"/>
      <c r="AY711" s="684"/>
      <c r="AZ711" s="684"/>
      <c r="BA711" s="684"/>
      <c r="BB711" s="684"/>
      <c r="BC711" s="684"/>
      <c r="BD711" s="684"/>
      <c r="BE711" s="684"/>
      <c r="BF711" s="684"/>
      <c r="BG711" s="684"/>
      <c r="BH711" s="684"/>
      <c r="BI711" s="684"/>
      <c r="BJ711" s="684"/>
      <c r="BK711" s="684"/>
      <c r="BL711" s="684"/>
      <c r="BM711" s="684"/>
      <c r="BN711" s="684"/>
      <c r="BO711" s="684"/>
      <c r="BP711" s="684"/>
      <c r="BQ711" s="684"/>
      <c r="BR711" s="684"/>
      <c r="BS711" s="684"/>
      <c r="BT711" s="684"/>
      <c r="BU711" s="684"/>
      <c r="BV711" s="684"/>
      <c r="BW711" s="684"/>
      <c r="BX711" s="684"/>
      <c r="BY711" s="684"/>
      <c r="BZ711" s="684"/>
      <c r="CA711" s="684"/>
      <c r="CB711" s="684"/>
      <c r="CC711" s="684"/>
      <c r="CD711" s="684"/>
      <c r="CE711" s="684"/>
      <c r="CF711" s="684"/>
      <c r="CG711" s="684"/>
      <c r="CH711" s="684"/>
      <c r="CI711" s="684"/>
      <c r="CJ711" s="684"/>
      <c r="CK711" s="684"/>
      <c r="CL711" s="684"/>
      <c r="CM711" s="684"/>
      <c r="CN711" s="684"/>
      <c r="CO711" s="684"/>
      <c r="CP711" s="684"/>
      <c r="CQ711" s="684"/>
      <c r="CR711" s="684"/>
      <c r="CS711" s="684"/>
      <c r="CT711" s="684"/>
      <c r="CU711" s="684"/>
      <c r="CV711" s="684"/>
      <c r="CW711" s="684"/>
      <c r="CX711" s="684"/>
      <c r="CY711" s="684"/>
      <c r="CZ711" s="684"/>
      <c r="DA711" s="684"/>
      <c r="DB711" s="684"/>
      <c r="DC711" s="684"/>
      <c r="DD711" s="684"/>
      <c r="DE711" s="684"/>
      <c r="DF711" s="684"/>
      <c r="DG711" s="684"/>
      <c r="DH711" s="684"/>
      <c r="DI711" s="684"/>
      <c r="DJ711" s="684"/>
      <c r="DK711" s="684"/>
      <c r="DL711" s="684"/>
      <c r="DM711" s="684"/>
      <c r="DN711" s="684"/>
      <c r="DO711" s="684"/>
      <c r="DP711" s="684"/>
      <c r="DQ711" s="684"/>
      <c r="DR711" s="684"/>
      <c r="DS711" s="684"/>
      <c r="DT711" s="684"/>
      <c r="DU711" s="684"/>
      <c r="DV711" s="684"/>
      <c r="DW711" s="684"/>
      <c r="DX711" s="684"/>
      <c r="DY711" s="684"/>
      <c r="DZ711" s="684"/>
      <c r="EA711" s="684"/>
      <c r="EB711" s="684"/>
      <c r="EC711" s="684"/>
      <c r="ED711" s="684"/>
      <c r="EE711" s="684"/>
      <c r="EF711" s="684"/>
      <c r="EG711" s="684"/>
      <c r="EH711" s="684"/>
      <c r="EI711" s="684"/>
      <c r="EJ711" s="684"/>
      <c r="EK711" s="684"/>
      <c r="EL711" s="684"/>
      <c r="EM711" s="684"/>
      <c r="EN711" s="684"/>
      <c r="EO711" s="684"/>
      <c r="EP711" s="684"/>
      <c r="EQ711" s="684"/>
      <c r="ER711" s="684"/>
      <c r="ES711" s="684"/>
      <c r="ET711" s="684"/>
      <c r="EU711" s="684"/>
      <c r="EV711" s="684"/>
      <c r="EW711" s="684"/>
      <c r="EX711" s="684"/>
      <c r="EY711" s="684"/>
      <c r="EZ711" s="684"/>
      <c r="FA711" s="684"/>
      <c r="FB711" s="684"/>
      <c r="FC711" s="684"/>
      <c r="FD711" s="684"/>
      <c r="FE711" s="684"/>
      <c r="FF711" s="684"/>
      <c r="FG711" s="684"/>
      <c r="FH711" s="684"/>
      <c r="FI711" s="684"/>
      <c r="FJ711" s="684"/>
      <c r="FK711" s="684"/>
      <c r="FL711" s="684"/>
      <c r="FM711" s="684"/>
      <c r="FN711" s="684"/>
      <c r="FO711" s="684"/>
      <c r="FP711" s="684"/>
      <c r="FQ711" s="684"/>
      <c r="FR711" s="684"/>
      <c r="FS711" s="684"/>
      <c r="FT711" s="684"/>
      <c r="FU711" s="684"/>
      <c r="FV711" s="684"/>
      <c r="FW711" s="684"/>
      <c r="FX711" s="684"/>
      <c r="FY711" s="684"/>
      <c r="FZ711" s="684"/>
      <c r="GA711" s="684"/>
      <c r="GB711" s="684"/>
      <c r="GC711" s="684"/>
      <c r="GD711" s="684"/>
      <c r="GE711" s="684"/>
      <c r="GF711" s="684"/>
      <c r="GG711" s="684"/>
      <c r="GH711" s="684"/>
      <c r="GI711" s="684"/>
      <c r="GJ711" s="684"/>
      <c r="GK711" s="684"/>
      <c r="GL711" s="684"/>
      <c r="GM711" s="684"/>
      <c r="GN711" s="684"/>
      <c r="GO711" s="684"/>
      <c r="GP711" s="684"/>
      <c r="GQ711" s="684"/>
      <c r="GR711" s="684"/>
      <c r="GS711" s="684"/>
      <c r="GT711" s="684"/>
      <c r="GU711" s="684"/>
      <c r="GV711" s="684"/>
      <c r="GW711" s="684"/>
      <c r="GX711" s="684"/>
      <c r="GY711" s="684"/>
      <c r="GZ711" s="684"/>
      <c r="HA711" s="684"/>
      <c r="HB711" s="684"/>
      <c r="HC711" s="684"/>
      <c r="HD711" s="684"/>
      <c r="HE711" s="684"/>
      <c r="HF711" s="684"/>
      <c r="HG711" s="684"/>
      <c r="HH711" s="684"/>
      <c r="HI711" s="684"/>
      <c r="HJ711" s="684"/>
      <c r="HK711" s="684"/>
      <c r="HL711" s="684"/>
      <c r="HM711" s="684"/>
      <c r="HN711" s="684"/>
      <c r="HO711" s="684"/>
      <c r="HP711" s="684"/>
      <c r="HQ711" s="684"/>
      <c r="HR711" s="684"/>
      <c r="HS711" s="684"/>
      <c r="HT711" s="684"/>
    </row>
    <row r="712" spans="1:228">
      <c r="A712" s="642" t="s">
        <v>3045</v>
      </c>
      <c r="B712" s="544" t="s">
        <v>3046</v>
      </c>
      <c r="C712" s="555">
        <v>464.39</v>
      </c>
      <c r="D712" s="588"/>
      <c r="E712" s="589"/>
      <c r="F712" s="684"/>
      <c r="G712" s="684"/>
      <c r="H712" s="684"/>
      <c r="I712" s="684"/>
      <c r="J712" s="684"/>
      <c r="K712" s="684"/>
      <c r="L712" s="684"/>
      <c r="M712" s="684"/>
      <c r="N712" s="684"/>
      <c r="O712" s="684"/>
      <c r="P712" s="684"/>
      <c r="Q712" s="684"/>
      <c r="R712" s="684"/>
      <c r="S712" s="684"/>
      <c r="T712" s="684"/>
      <c r="U712" s="684"/>
      <c r="V712" s="684"/>
      <c r="W712" s="684"/>
      <c r="X712" s="684"/>
      <c r="Y712" s="684"/>
      <c r="Z712" s="684"/>
      <c r="AA712" s="684"/>
      <c r="AB712" s="684"/>
      <c r="AC712" s="684"/>
      <c r="AD712" s="684"/>
      <c r="AE712" s="684"/>
      <c r="AF712" s="684"/>
      <c r="AG712" s="684"/>
      <c r="AH712" s="684"/>
      <c r="AI712" s="684"/>
      <c r="AJ712" s="684"/>
      <c r="AK712" s="684"/>
      <c r="AL712" s="684"/>
      <c r="AM712" s="684"/>
      <c r="AN712" s="684"/>
      <c r="AO712" s="684"/>
      <c r="AP712" s="684"/>
      <c r="AQ712" s="684"/>
      <c r="AR712" s="684"/>
      <c r="AS712" s="684"/>
      <c r="AT712" s="684"/>
      <c r="AU712" s="684"/>
      <c r="AV712" s="684"/>
      <c r="AW712" s="684"/>
      <c r="AX712" s="684"/>
      <c r="AY712" s="684"/>
      <c r="AZ712" s="684"/>
      <c r="BA712" s="684"/>
      <c r="BB712" s="684"/>
      <c r="BC712" s="684"/>
      <c r="BD712" s="684"/>
      <c r="BE712" s="684"/>
      <c r="BF712" s="684"/>
      <c r="BG712" s="684"/>
      <c r="BH712" s="684"/>
      <c r="BI712" s="684"/>
      <c r="BJ712" s="684"/>
      <c r="BK712" s="684"/>
      <c r="BL712" s="684"/>
      <c r="BM712" s="684"/>
      <c r="BN712" s="684"/>
      <c r="BO712" s="684"/>
      <c r="BP712" s="684"/>
      <c r="BQ712" s="684"/>
      <c r="BR712" s="684"/>
      <c r="BS712" s="684"/>
      <c r="BT712" s="684"/>
      <c r="BU712" s="684"/>
      <c r="BV712" s="684"/>
      <c r="BW712" s="684"/>
      <c r="BX712" s="684"/>
      <c r="BY712" s="684"/>
      <c r="BZ712" s="684"/>
      <c r="CA712" s="684"/>
      <c r="CB712" s="684"/>
      <c r="CC712" s="684"/>
      <c r="CD712" s="684"/>
      <c r="CE712" s="684"/>
      <c r="CF712" s="684"/>
      <c r="CG712" s="684"/>
      <c r="CH712" s="684"/>
      <c r="CI712" s="684"/>
      <c r="CJ712" s="684"/>
      <c r="CK712" s="684"/>
      <c r="CL712" s="684"/>
      <c r="CM712" s="684"/>
      <c r="CN712" s="684"/>
      <c r="CO712" s="684"/>
      <c r="CP712" s="684"/>
      <c r="CQ712" s="684"/>
      <c r="CR712" s="684"/>
      <c r="CS712" s="684"/>
      <c r="CT712" s="684"/>
      <c r="CU712" s="684"/>
      <c r="CV712" s="684"/>
      <c r="CW712" s="684"/>
      <c r="CX712" s="684"/>
      <c r="CY712" s="684"/>
      <c r="CZ712" s="684"/>
      <c r="DA712" s="684"/>
      <c r="DB712" s="684"/>
      <c r="DC712" s="684"/>
      <c r="DD712" s="684"/>
      <c r="DE712" s="684"/>
      <c r="DF712" s="684"/>
      <c r="DG712" s="684"/>
      <c r="DH712" s="684"/>
      <c r="DI712" s="684"/>
      <c r="DJ712" s="684"/>
      <c r="DK712" s="684"/>
      <c r="DL712" s="684"/>
      <c r="DM712" s="684"/>
      <c r="DN712" s="684"/>
      <c r="DO712" s="684"/>
      <c r="DP712" s="684"/>
      <c r="DQ712" s="684"/>
      <c r="DR712" s="684"/>
      <c r="DS712" s="684"/>
      <c r="DT712" s="684"/>
      <c r="DU712" s="684"/>
      <c r="DV712" s="684"/>
      <c r="DW712" s="684"/>
      <c r="DX712" s="684"/>
      <c r="DY712" s="684"/>
      <c r="DZ712" s="684"/>
      <c r="EA712" s="684"/>
      <c r="EB712" s="684"/>
      <c r="EC712" s="684"/>
      <c r="ED712" s="684"/>
      <c r="EE712" s="684"/>
      <c r="EF712" s="684"/>
      <c r="EG712" s="684"/>
      <c r="EH712" s="684"/>
      <c r="EI712" s="684"/>
      <c r="EJ712" s="684"/>
      <c r="EK712" s="684"/>
      <c r="EL712" s="684"/>
      <c r="EM712" s="684"/>
      <c r="EN712" s="684"/>
      <c r="EO712" s="684"/>
      <c r="EP712" s="684"/>
      <c r="EQ712" s="684"/>
      <c r="ER712" s="684"/>
      <c r="ES712" s="684"/>
      <c r="ET712" s="684"/>
      <c r="EU712" s="684"/>
      <c r="EV712" s="684"/>
      <c r="EW712" s="684"/>
      <c r="EX712" s="684"/>
      <c r="EY712" s="684"/>
      <c r="EZ712" s="684"/>
      <c r="FA712" s="684"/>
      <c r="FB712" s="684"/>
      <c r="FC712" s="684"/>
      <c r="FD712" s="684"/>
      <c r="FE712" s="684"/>
      <c r="FF712" s="684"/>
      <c r="FG712" s="684"/>
      <c r="FH712" s="684"/>
      <c r="FI712" s="684"/>
      <c r="FJ712" s="684"/>
      <c r="FK712" s="684"/>
      <c r="FL712" s="684"/>
      <c r="FM712" s="684"/>
      <c r="FN712" s="684"/>
      <c r="FO712" s="684"/>
      <c r="FP712" s="684"/>
      <c r="FQ712" s="684"/>
      <c r="FR712" s="684"/>
      <c r="FS712" s="684"/>
      <c r="FT712" s="684"/>
      <c r="FU712" s="684"/>
      <c r="FV712" s="684"/>
      <c r="FW712" s="684"/>
      <c r="FX712" s="684"/>
      <c r="FY712" s="684"/>
      <c r="FZ712" s="684"/>
      <c r="GA712" s="684"/>
      <c r="GB712" s="684"/>
      <c r="GC712" s="684"/>
      <c r="GD712" s="684"/>
      <c r="GE712" s="684"/>
      <c r="GF712" s="684"/>
      <c r="GG712" s="684"/>
      <c r="GH712" s="684"/>
      <c r="GI712" s="684"/>
      <c r="GJ712" s="684"/>
      <c r="GK712" s="684"/>
      <c r="GL712" s="684"/>
      <c r="GM712" s="684"/>
      <c r="GN712" s="684"/>
      <c r="GO712" s="684"/>
      <c r="GP712" s="684"/>
      <c r="GQ712" s="684"/>
      <c r="GR712" s="684"/>
      <c r="GS712" s="684"/>
      <c r="GT712" s="684"/>
      <c r="GU712" s="684"/>
      <c r="GV712" s="684"/>
      <c r="GW712" s="684"/>
      <c r="GX712" s="684"/>
      <c r="GY712" s="684"/>
      <c r="GZ712" s="684"/>
      <c r="HA712" s="684"/>
      <c r="HB712" s="684"/>
      <c r="HC712" s="684"/>
      <c r="HD712" s="684"/>
      <c r="HE712" s="684"/>
      <c r="HF712" s="684"/>
      <c r="HG712" s="684"/>
      <c r="HH712" s="684"/>
      <c r="HI712" s="684"/>
      <c r="HJ712" s="684"/>
      <c r="HK712" s="684"/>
      <c r="HL712" s="684"/>
      <c r="HM712" s="684"/>
      <c r="HN712" s="684"/>
      <c r="HO712" s="684"/>
      <c r="HP712" s="684"/>
      <c r="HQ712" s="684"/>
      <c r="HR712" s="684"/>
      <c r="HS712" s="684"/>
      <c r="HT712" s="684"/>
    </row>
    <row r="713" spans="1:228">
      <c r="A713" s="642" t="s">
        <v>3047</v>
      </c>
      <c r="B713" s="544" t="s">
        <v>3048</v>
      </c>
      <c r="C713" s="555">
        <v>497.9</v>
      </c>
      <c r="D713" s="588"/>
      <c r="E713" s="589"/>
      <c r="F713" s="684"/>
      <c r="G713" s="684"/>
      <c r="H713" s="684"/>
      <c r="I713" s="684"/>
      <c r="J713" s="684"/>
      <c r="K713" s="684"/>
      <c r="L713" s="684"/>
      <c r="M713" s="684"/>
      <c r="N713" s="684"/>
      <c r="O713" s="684"/>
      <c r="P713" s="684"/>
      <c r="Q713" s="684"/>
      <c r="R713" s="684"/>
      <c r="S713" s="684"/>
      <c r="T713" s="684"/>
      <c r="U713" s="684"/>
      <c r="V713" s="684"/>
      <c r="W713" s="684"/>
      <c r="X713" s="684"/>
      <c r="Y713" s="684"/>
      <c r="Z713" s="684"/>
      <c r="AA713" s="684"/>
      <c r="AB713" s="684"/>
      <c r="AC713" s="684"/>
      <c r="AD713" s="684"/>
      <c r="AE713" s="684"/>
      <c r="AF713" s="684"/>
      <c r="AG713" s="684"/>
      <c r="AH713" s="684"/>
      <c r="AI713" s="684"/>
      <c r="AJ713" s="684"/>
      <c r="AK713" s="684"/>
      <c r="AL713" s="684"/>
      <c r="AM713" s="684"/>
      <c r="AN713" s="684"/>
      <c r="AO713" s="684"/>
      <c r="AP713" s="684"/>
      <c r="AQ713" s="684"/>
      <c r="AR713" s="684"/>
      <c r="AS713" s="684"/>
      <c r="AT713" s="684"/>
      <c r="AU713" s="684"/>
      <c r="AV713" s="684"/>
      <c r="AW713" s="684"/>
      <c r="AX713" s="684"/>
      <c r="AY713" s="684"/>
      <c r="AZ713" s="684"/>
      <c r="BA713" s="684"/>
      <c r="BB713" s="684"/>
      <c r="BC713" s="684"/>
      <c r="BD713" s="684"/>
      <c r="BE713" s="684"/>
      <c r="BF713" s="684"/>
      <c r="BG713" s="684"/>
      <c r="BH713" s="684"/>
      <c r="BI713" s="684"/>
      <c r="BJ713" s="684"/>
      <c r="BK713" s="684"/>
      <c r="BL713" s="684"/>
      <c r="BM713" s="684"/>
      <c r="BN713" s="684"/>
      <c r="BO713" s="684"/>
      <c r="BP713" s="684"/>
      <c r="BQ713" s="684"/>
      <c r="BR713" s="684"/>
      <c r="BS713" s="684"/>
      <c r="BT713" s="684"/>
      <c r="BU713" s="684"/>
      <c r="BV713" s="684"/>
      <c r="BW713" s="684"/>
      <c r="BX713" s="684"/>
      <c r="BY713" s="684"/>
      <c r="BZ713" s="684"/>
      <c r="CA713" s="684"/>
      <c r="CB713" s="684"/>
      <c r="CC713" s="684"/>
      <c r="CD713" s="684"/>
      <c r="CE713" s="684"/>
      <c r="CF713" s="684"/>
      <c r="CG713" s="684"/>
      <c r="CH713" s="684"/>
      <c r="CI713" s="684"/>
      <c r="CJ713" s="684"/>
      <c r="CK713" s="684"/>
      <c r="CL713" s="684"/>
      <c r="CM713" s="684"/>
      <c r="CN713" s="684"/>
      <c r="CO713" s="684"/>
      <c r="CP713" s="684"/>
      <c r="CQ713" s="684"/>
      <c r="CR713" s="684"/>
      <c r="CS713" s="684"/>
      <c r="CT713" s="684"/>
      <c r="CU713" s="684"/>
      <c r="CV713" s="684"/>
      <c r="CW713" s="684"/>
      <c r="CX713" s="684"/>
      <c r="CY713" s="684"/>
      <c r="CZ713" s="684"/>
      <c r="DA713" s="684"/>
      <c r="DB713" s="684"/>
      <c r="DC713" s="684"/>
      <c r="DD713" s="684"/>
      <c r="DE713" s="684"/>
      <c r="DF713" s="684"/>
      <c r="DG713" s="684"/>
      <c r="DH713" s="684"/>
      <c r="DI713" s="684"/>
      <c r="DJ713" s="684"/>
      <c r="DK713" s="684"/>
      <c r="DL713" s="684"/>
      <c r="DM713" s="684"/>
      <c r="DN713" s="684"/>
      <c r="DO713" s="684"/>
      <c r="DP713" s="684"/>
      <c r="DQ713" s="684"/>
      <c r="DR713" s="684"/>
      <c r="DS713" s="684"/>
      <c r="DT713" s="684"/>
      <c r="DU713" s="684"/>
      <c r="DV713" s="684"/>
      <c r="DW713" s="684"/>
      <c r="DX713" s="684"/>
      <c r="DY713" s="684"/>
      <c r="DZ713" s="684"/>
      <c r="EA713" s="684"/>
      <c r="EB713" s="684"/>
      <c r="EC713" s="684"/>
      <c r="ED713" s="684"/>
      <c r="EE713" s="684"/>
      <c r="EF713" s="684"/>
      <c r="EG713" s="684"/>
      <c r="EH713" s="684"/>
      <c r="EI713" s="684"/>
      <c r="EJ713" s="684"/>
      <c r="EK713" s="684"/>
      <c r="EL713" s="684"/>
      <c r="EM713" s="684"/>
      <c r="EN713" s="684"/>
      <c r="EO713" s="684"/>
      <c r="EP713" s="684"/>
      <c r="EQ713" s="684"/>
      <c r="ER713" s="684"/>
      <c r="ES713" s="684"/>
      <c r="ET713" s="684"/>
      <c r="EU713" s="684"/>
      <c r="EV713" s="684"/>
      <c r="EW713" s="684"/>
      <c r="EX713" s="684"/>
      <c r="EY713" s="684"/>
      <c r="EZ713" s="684"/>
      <c r="FA713" s="684"/>
      <c r="FB713" s="684"/>
      <c r="FC713" s="684"/>
      <c r="FD713" s="684"/>
      <c r="FE713" s="684"/>
      <c r="FF713" s="684"/>
      <c r="FG713" s="684"/>
      <c r="FH713" s="684"/>
      <c r="FI713" s="684"/>
      <c r="FJ713" s="684"/>
      <c r="FK713" s="684"/>
      <c r="FL713" s="684"/>
      <c r="FM713" s="684"/>
      <c r="FN713" s="684"/>
      <c r="FO713" s="684"/>
      <c r="FP713" s="684"/>
      <c r="FQ713" s="684"/>
      <c r="FR713" s="684"/>
      <c r="FS713" s="684"/>
      <c r="FT713" s="684"/>
      <c r="FU713" s="684"/>
      <c r="FV713" s="684"/>
      <c r="FW713" s="684"/>
      <c r="FX713" s="684"/>
      <c r="FY713" s="684"/>
      <c r="FZ713" s="684"/>
      <c r="GA713" s="684"/>
      <c r="GB713" s="684"/>
      <c r="GC713" s="684"/>
      <c r="GD713" s="684"/>
      <c r="GE713" s="684"/>
      <c r="GF713" s="684"/>
      <c r="GG713" s="684"/>
      <c r="GH713" s="684"/>
      <c r="GI713" s="684"/>
      <c r="GJ713" s="684"/>
      <c r="GK713" s="684"/>
      <c r="GL713" s="684"/>
      <c r="GM713" s="684"/>
      <c r="GN713" s="684"/>
      <c r="GO713" s="684"/>
      <c r="GP713" s="684"/>
      <c r="GQ713" s="684"/>
      <c r="GR713" s="684"/>
      <c r="GS713" s="684"/>
      <c r="GT713" s="684"/>
      <c r="GU713" s="684"/>
      <c r="GV713" s="684"/>
      <c r="GW713" s="684"/>
      <c r="GX713" s="684"/>
      <c r="GY713" s="684"/>
      <c r="GZ713" s="684"/>
      <c r="HA713" s="684"/>
      <c r="HB713" s="684"/>
      <c r="HC713" s="684"/>
      <c r="HD713" s="684"/>
      <c r="HE713" s="684"/>
      <c r="HF713" s="684"/>
      <c r="HG713" s="684"/>
      <c r="HH713" s="684"/>
      <c r="HI713" s="684"/>
      <c r="HJ713" s="684"/>
      <c r="HK713" s="684"/>
      <c r="HL713" s="684"/>
      <c r="HM713" s="684"/>
      <c r="HN713" s="684"/>
      <c r="HO713" s="684"/>
      <c r="HP713" s="684"/>
      <c r="HQ713" s="684"/>
      <c r="HR713" s="684"/>
      <c r="HS713" s="684"/>
      <c r="HT713" s="684"/>
    </row>
    <row r="714" spans="1:228">
      <c r="A714" s="642" t="s">
        <v>3049</v>
      </c>
      <c r="B714" s="544" t="s">
        <v>3050</v>
      </c>
      <c r="C714" s="555">
        <v>435.7</v>
      </c>
      <c r="D714" s="588"/>
      <c r="E714" s="589"/>
      <c r="F714" s="684"/>
      <c r="G714" s="684"/>
      <c r="H714" s="684"/>
      <c r="I714" s="684"/>
      <c r="J714" s="684"/>
      <c r="K714" s="684"/>
      <c r="L714" s="684"/>
      <c r="M714" s="684"/>
      <c r="N714" s="684"/>
      <c r="O714" s="684"/>
      <c r="P714" s="684"/>
      <c r="Q714" s="684"/>
      <c r="R714" s="684"/>
      <c r="S714" s="684"/>
      <c r="T714" s="684"/>
      <c r="U714" s="684"/>
      <c r="V714" s="684"/>
      <c r="W714" s="684"/>
      <c r="X714" s="684"/>
      <c r="Y714" s="684"/>
      <c r="Z714" s="684"/>
      <c r="AA714" s="684"/>
      <c r="AB714" s="684"/>
      <c r="AC714" s="684"/>
      <c r="AD714" s="684"/>
      <c r="AE714" s="684"/>
      <c r="AF714" s="684"/>
      <c r="AG714" s="684"/>
      <c r="AH714" s="684"/>
      <c r="AI714" s="684"/>
      <c r="AJ714" s="684"/>
      <c r="AK714" s="684"/>
      <c r="AL714" s="684"/>
      <c r="AM714" s="684"/>
      <c r="AN714" s="684"/>
      <c r="AO714" s="684"/>
      <c r="AP714" s="684"/>
      <c r="AQ714" s="684"/>
      <c r="AR714" s="684"/>
      <c r="AS714" s="684"/>
      <c r="AT714" s="684"/>
      <c r="AU714" s="684"/>
      <c r="AV714" s="684"/>
      <c r="AW714" s="684"/>
      <c r="AX714" s="684"/>
      <c r="AY714" s="684"/>
      <c r="AZ714" s="684"/>
      <c r="BA714" s="684"/>
      <c r="BB714" s="684"/>
      <c r="BC714" s="684"/>
      <c r="BD714" s="684"/>
      <c r="BE714" s="684"/>
      <c r="BF714" s="684"/>
      <c r="BG714" s="684"/>
      <c r="BH714" s="684"/>
      <c r="BI714" s="684"/>
      <c r="BJ714" s="684"/>
      <c r="BK714" s="684"/>
      <c r="BL714" s="684"/>
      <c r="BM714" s="684"/>
      <c r="BN714" s="684"/>
      <c r="BO714" s="684"/>
      <c r="BP714" s="684"/>
      <c r="BQ714" s="684"/>
      <c r="BR714" s="684"/>
      <c r="BS714" s="684"/>
      <c r="BT714" s="684"/>
      <c r="BU714" s="684"/>
      <c r="BV714" s="684"/>
      <c r="BW714" s="684"/>
      <c r="BX714" s="684"/>
      <c r="BY714" s="684"/>
      <c r="BZ714" s="684"/>
      <c r="CA714" s="684"/>
      <c r="CB714" s="684"/>
      <c r="CC714" s="684"/>
      <c r="CD714" s="684"/>
      <c r="CE714" s="684"/>
      <c r="CF714" s="684"/>
      <c r="CG714" s="684"/>
      <c r="CH714" s="684"/>
      <c r="CI714" s="684"/>
      <c r="CJ714" s="684"/>
      <c r="CK714" s="684"/>
      <c r="CL714" s="684"/>
      <c r="CM714" s="684"/>
      <c r="CN714" s="684"/>
      <c r="CO714" s="684"/>
      <c r="CP714" s="684"/>
      <c r="CQ714" s="684"/>
      <c r="CR714" s="684"/>
      <c r="CS714" s="684"/>
      <c r="CT714" s="684"/>
      <c r="CU714" s="684"/>
      <c r="CV714" s="684"/>
      <c r="CW714" s="684"/>
      <c r="CX714" s="684"/>
      <c r="CY714" s="684"/>
      <c r="CZ714" s="684"/>
      <c r="DA714" s="684"/>
      <c r="DB714" s="684"/>
      <c r="DC714" s="684"/>
      <c r="DD714" s="684"/>
      <c r="DE714" s="684"/>
      <c r="DF714" s="684"/>
      <c r="DG714" s="684"/>
      <c r="DH714" s="684"/>
      <c r="DI714" s="684"/>
      <c r="DJ714" s="684"/>
      <c r="DK714" s="684"/>
      <c r="DL714" s="684"/>
      <c r="DM714" s="684"/>
      <c r="DN714" s="684"/>
      <c r="DO714" s="684"/>
      <c r="DP714" s="684"/>
      <c r="DQ714" s="684"/>
      <c r="DR714" s="684"/>
      <c r="DS714" s="684"/>
      <c r="DT714" s="684"/>
      <c r="DU714" s="684"/>
      <c r="DV714" s="684"/>
      <c r="DW714" s="684"/>
      <c r="DX714" s="684"/>
      <c r="DY714" s="684"/>
      <c r="DZ714" s="684"/>
      <c r="EA714" s="684"/>
      <c r="EB714" s="684"/>
      <c r="EC714" s="684"/>
      <c r="ED714" s="684"/>
      <c r="EE714" s="684"/>
      <c r="EF714" s="684"/>
      <c r="EG714" s="684"/>
      <c r="EH714" s="684"/>
      <c r="EI714" s="684"/>
      <c r="EJ714" s="684"/>
      <c r="EK714" s="684"/>
      <c r="EL714" s="684"/>
      <c r="EM714" s="684"/>
      <c r="EN714" s="684"/>
      <c r="EO714" s="684"/>
      <c r="EP714" s="684"/>
      <c r="EQ714" s="684"/>
      <c r="ER714" s="684"/>
      <c r="ES714" s="684"/>
      <c r="ET714" s="684"/>
      <c r="EU714" s="684"/>
      <c r="EV714" s="684"/>
      <c r="EW714" s="684"/>
      <c r="EX714" s="684"/>
      <c r="EY714" s="684"/>
      <c r="EZ714" s="684"/>
      <c r="FA714" s="684"/>
      <c r="FB714" s="684"/>
      <c r="FC714" s="684"/>
      <c r="FD714" s="684"/>
      <c r="FE714" s="684"/>
      <c r="FF714" s="684"/>
      <c r="FG714" s="684"/>
      <c r="FH714" s="684"/>
      <c r="FI714" s="684"/>
      <c r="FJ714" s="684"/>
      <c r="FK714" s="684"/>
      <c r="FL714" s="684"/>
      <c r="FM714" s="684"/>
      <c r="FN714" s="684"/>
      <c r="FO714" s="684"/>
      <c r="FP714" s="684"/>
      <c r="FQ714" s="684"/>
      <c r="FR714" s="684"/>
      <c r="FS714" s="684"/>
      <c r="FT714" s="684"/>
      <c r="FU714" s="684"/>
      <c r="FV714" s="684"/>
      <c r="FW714" s="684"/>
      <c r="FX714" s="684"/>
      <c r="FY714" s="684"/>
      <c r="FZ714" s="684"/>
      <c r="GA714" s="684"/>
      <c r="GB714" s="684"/>
      <c r="GC714" s="684"/>
      <c r="GD714" s="684"/>
      <c r="GE714" s="684"/>
      <c r="GF714" s="684"/>
      <c r="GG714" s="684"/>
      <c r="GH714" s="684"/>
      <c r="GI714" s="684"/>
      <c r="GJ714" s="684"/>
      <c r="GK714" s="684"/>
      <c r="GL714" s="684"/>
      <c r="GM714" s="684"/>
      <c r="GN714" s="684"/>
      <c r="GO714" s="684"/>
      <c r="GP714" s="684"/>
      <c r="GQ714" s="684"/>
      <c r="GR714" s="684"/>
      <c r="GS714" s="684"/>
      <c r="GT714" s="684"/>
      <c r="GU714" s="684"/>
      <c r="GV714" s="684"/>
      <c r="GW714" s="684"/>
      <c r="GX714" s="684"/>
      <c r="GY714" s="684"/>
      <c r="GZ714" s="684"/>
      <c r="HA714" s="684"/>
      <c r="HB714" s="684"/>
      <c r="HC714" s="684"/>
      <c r="HD714" s="684"/>
      <c r="HE714" s="684"/>
      <c r="HF714" s="684"/>
      <c r="HG714" s="684"/>
      <c r="HH714" s="684"/>
      <c r="HI714" s="684"/>
      <c r="HJ714" s="684"/>
      <c r="HK714" s="684"/>
      <c r="HL714" s="684"/>
      <c r="HM714" s="684"/>
      <c r="HN714" s="684"/>
      <c r="HO714" s="684"/>
      <c r="HP714" s="684"/>
      <c r="HQ714" s="684"/>
      <c r="HR714" s="684"/>
      <c r="HS714" s="684"/>
      <c r="HT714" s="684"/>
    </row>
    <row r="715" spans="1:228">
      <c r="A715" s="642" t="s">
        <v>3051</v>
      </c>
      <c r="B715" s="544" t="s">
        <v>3052</v>
      </c>
      <c r="C715" s="555">
        <v>275.10000000000002</v>
      </c>
      <c r="D715" s="588"/>
      <c r="E715" s="589"/>
      <c r="F715" s="684"/>
      <c r="G715" s="684"/>
      <c r="H715" s="684"/>
      <c r="I715" s="684"/>
      <c r="J715" s="684"/>
      <c r="K715" s="684"/>
      <c r="L715" s="684"/>
      <c r="M715" s="684"/>
      <c r="N715" s="684"/>
      <c r="O715" s="684"/>
      <c r="P715" s="684"/>
      <c r="Q715" s="684"/>
      <c r="R715" s="684"/>
      <c r="S715" s="684"/>
      <c r="T715" s="684"/>
      <c r="U715" s="684"/>
      <c r="V715" s="684"/>
      <c r="W715" s="684"/>
      <c r="X715" s="684"/>
      <c r="Y715" s="684"/>
      <c r="Z715" s="684"/>
      <c r="AA715" s="684"/>
      <c r="AB715" s="684"/>
      <c r="AC715" s="684"/>
      <c r="AD715" s="684"/>
      <c r="AE715" s="684"/>
      <c r="AF715" s="684"/>
      <c r="AG715" s="684"/>
      <c r="AH715" s="684"/>
      <c r="AI715" s="684"/>
      <c r="AJ715" s="684"/>
      <c r="AK715" s="684"/>
      <c r="AL715" s="684"/>
      <c r="AM715" s="684"/>
      <c r="AN715" s="684"/>
      <c r="AO715" s="684"/>
      <c r="AP715" s="684"/>
      <c r="AQ715" s="684"/>
      <c r="AR715" s="684"/>
      <c r="AS715" s="684"/>
      <c r="AT715" s="684"/>
      <c r="AU715" s="684"/>
      <c r="AV715" s="684"/>
      <c r="AW715" s="684"/>
      <c r="AX715" s="684"/>
      <c r="AY715" s="684"/>
      <c r="AZ715" s="684"/>
      <c r="BA715" s="684"/>
      <c r="BB715" s="684"/>
      <c r="BC715" s="684"/>
      <c r="BD715" s="684"/>
      <c r="BE715" s="684"/>
      <c r="BF715" s="684"/>
      <c r="BG715" s="684"/>
      <c r="BH715" s="684"/>
      <c r="BI715" s="684"/>
      <c r="BJ715" s="684"/>
      <c r="BK715" s="684"/>
      <c r="BL715" s="684"/>
      <c r="BM715" s="684"/>
      <c r="BN715" s="684"/>
      <c r="BO715" s="684"/>
      <c r="BP715" s="684"/>
      <c r="BQ715" s="684"/>
      <c r="BR715" s="684"/>
      <c r="BS715" s="684"/>
      <c r="BT715" s="684"/>
      <c r="BU715" s="684"/>
      <c r="BV715" s="684"/>
      <c r="BW715" s="684"/>
      <c r="BX715" s="684"/>
      <c r="BY715" s="684"/>
      <c r="BZ715" s="684"/>
      <c r="CA715" s="684"/>
      <c r="CB715" s="684"/>
      <c r="CC715" s="684"/>
      <c r="CD715" s="684"/>
      <c r="CE715" s="684"/>
      <c r="CF715" s="684"/>
      <c r="CG715" s="684"/>
      <c r="CH715" s="684"/>
      <c r="CI715" s="684"/>
      <c r="CJ715" s="684"/>
      <c r="CK715" s="684"/>
      <c r="CL715" s="684"/>
      <c r="CM715" s="684"/>
      <c r="CN715" s="684"/>
      <c r="CO715" s="684"/>
      <c r="CP715" s="684"/>
      <c r="CQ715" s="684"/>
      <c r="CR715" s="684"/>
      <c r="CS715" s="684"/>
      <c r="CT715" s="684"/>
      <c r="CU715" s="684"/>
      <c r="CV715" s="684"/>
      <c r="CW715" s="684"/>
      <c r="CX715" s="684"/>
      <c r="CY715" s="684"/>
      <c r="CZ715" s="684"/>
      <c r="DA715" s="684"/>
      <c r="DB715" s="684"/>
      <c r="DC715" s="684"/>
      <c r="DD715" s="684"/>
      <c r="DE715" s="684"/>
      <c r="DF715" s="684"/>
      <c r="DG715" s="684"/>
      <c r="DH715" s="684"/>
      <c r="DI715" s="684"/>
      <c r="DJ715" s="684"/>
      <c r="DK715" s="684"/>
      <c r="DL715" s="684"/>
      <c r="DM715" s="684"/>
      <c r="DN715" s="684"/>
      <c r="DO715" s="684"/>
      <c r="DP715" s="684"/>
      <c r="DQ715" s="684"/>
      <c r="DR715" s="684"/>
      <c r="DS715" s="684"/>
      <c r="DT715" s="684"/>
      <c r="DU715" s="684"/>
      <c r="DV715" s="684"/>
      <c r="DW715" s="684"/>
      <c r="DX715" s="684"/>
      <c r="DY715" s="684"/>
      <c r="DZ715" s="684"/>
      <c r="EA715" s="684"/>
      <c r="EB715" s="684"/>
      <c r="EC715" s="684"/>
      <c r="ED715" s="684"/>
      <c r="EE715" s="684"/>
      <c r="EF715" s="684"/>
      <c r="EG715" s="684"/>
      <c r="EH715" s="684"/>
      <c r="EI715" s="684"/>
      <c r="EJ715" s="684"/>
      <c r="EK715" s="684"/>
      <c r="EL715" s="684"/>
      <c r="EM715" s="684"/>
      <c r="EN715" s="684"/>
      <c r="EO715" s="684"/>
      <c r="EP715" s="684"/>
      <c r="EQ715" s="684"/>
      <c r="ER715" s="684"/>
      <c r="ES715" s="684"/>
      <c r="ET715" s="684"/>
      <c r="EU715" s="684"/>
      <c r="EV715" s="684"/>
      <c r="EW715" s="684"/>
      <c r="EX715" s="684"/>
      <c r="EY715" s="684"/>
      <c r="EZ715" s="684"/>
      <c r="FA715" s="684"/>
      <c r="FB715" s="684"/>
      <c r="FC715" s="684"/>
      <c r="FD715" s="684"/>
      <c r="FE715" s="684"/>
      <c r="FF715" s="684"/>
      <c r="FG715" s="684"/>
      <c r="FH715" s="684"/>
      <c r="FI715" s="684"/>
      <c r="FJ715" s="684"/>
      <c r="FK715" s="684"/>
      <c r="FL715" s="684"/>
      <c r="FM715" s="684"/>
      <c r="FN715" s="684"/>
      <c r="FO715" s="684"/>
      <c r="FP715" s="684"/>
      <c r="FQ715" s="684"/>
      <c r="FR715" s="684"/>
      <c r="FS715" s="684"/>
      <c r="FT715" s="684"/>
      <c r="FU715" s="684"/>
      <c r="FV715" s="684"/>
      <c r="FW715" s="684"/>
      <c r="FX715" s="684"/>
      <c r="FY715" s="684"/>
      <c r="FZ715" s="684"/>
      <c r="GA715" s="684"/>
      <c r="GB715" s="684"/>
      <c r="GC715" s="684"/>
      <c r="GD715" s="684"/>
      <c r="GE715" s="684"/>
      <c r="GF715" s="684"/>
      <c r="GG715" s="684"/>
      <c r="GH715" s="684"/>
      <c r="GI715" s="684"/>
      <c r="GJ715" s="684"/>
      <c r="GK715" s="684"/>
      <c r="GL715" s="684"/>
      <c r="GM715" s="684"/>
      <c r="GN715" s="684"/>
      <c r="GO715" s="684"/>
      <c r="GP715" s="684"/>
      <c r="GQ715" s="684"/>
      <c r="GR715" s="684"/>
      <c r="GS715" s="684"/>
      <c r="GT715" s="684"/>
      <c r="GU715" s="684"/>
      <c r="GV715" s="684"/>
      <c r="GW715" s="684"/>
      <c r="GX715" s="684"/>
      <c r="GY715" s="684"/>
      <c r="GZ715" s="684"/>
      <c r="HA715" s="684"/>
      <c r="HB715" s="684"/>
      <c r="HC715" s="684"/>
      <c r="HD715" s="684"/>
      <c r="HE715" s="684"/>
      <c r="HF715" s="684"/>
      <c r="HG715" s="684"/>
      <c r="HH715" s="684"/>
      <c r="HI715" s="684"/>
      <c r="HJ715" s="684"/>
      <c r="HK715" s="684"/>
      <c r="HL715" s="684"/>
      <c r="HM715" s="684"/>
      <c r="HN715" s="684"/>
      <c r="HO715" s="684"/>
      <c r="HP715" s="684"/>
      <c r="HQ715" s="684"/>
      <c r="HR715" s="684"/>
      <c r="HS715" s="684"/>
      <c r="HT715" s="684"/>
    </row>
    <row r="716" spans="1:228">
      <c r="A716" s="642" t="s">
        <v>3053</v>
      </c>
      <c r="B716" s="544" t="s">
        <v>3054</v>
      </c>
      <c r="C716" s="555">
        <v>275.10000000000002</v>
      </c>
      <c r="D716" s="588"/>
      <c r="E716" s="589"/>
      <c r="F716" s="684"/>
      <c r="G716" s="684"/>
      <c r="H716" s="684"/>
      <c r="I716" s="684"/>
      <c r="J716" s="684"/>
      <c r="K716" s="684"/>
      <c r="L716" s="684"/>
      <c r="M716" s="684"/>
      <c r="N716" s="684"/>
      <c r="O716" s="684"/>
      <c r="P716" s="684"/>
      <c r="Q716" s="684"/>
      <c r="R716" s="684"/>
      <c r="S716" s="684"/>
      <c r="T716" s="684"/>
      <c r="U716" s="684"/>
      <c r="V716" s="684"/>
      <c r="W716" s="684"/>
      <c r="X716" s="684"/>
      <c r="Y716" s="684"/>
      <c r="Z716" s="684"/>
      <c r="AA716" s="684"/>
      <c r="AB716" s="684"/>
      <c r="AC716" s="684"/>
      <c r="AD716" s="684"/>
      <c r="AE716" s="684"/>
      <c r="AF716" s="684"/>
      <c r="AG716" s="684"/>
      <c r="AH716" s="684"/>
      <c r="AI716" s="684"/>
      <c r="AJ716" s="684"/>
      <c r="AK716" s="684"/>
      <c r="AL716" s="684"/>
      <c r="AM716" s="684"/>
      <c r="AN716" s="684"/>
      <c r="AO716" s="684"/>
      <c r="AP716" s="684"/>
      <c r="AQ716" s="684"/>
      <c r="AR716" s="684"/>
      <c r="AS716" s="684"/>
      <c r="AT716" s="684"/>
      <c r="AU716" s="684"/>
      <c r="AV716" s="684"/>
      <c r="AW716" s="684"/>
      <c r="AX716" s="684"/>
      <c r="AY716" s="684"/>
      <c r="AZ716" s="684"/>
      <c r="BA716" s="684"/>
      <c r="BB716" s="684"/>
      <c r="BC716" s="684"/>
      <c r="BD716" s="684"/>
      <c r="BE716" s="684"/>
      <c r="BF716" s="684"/>
      <c r="BG716" s="684"/>
      <c r="BH716" s="684"/>
      <c r="BI716" s="684"/>
      <c r="BJ716" s="684"/>
      <c r="BK716" s="684"/>
      <c r="BL716" s="684"/>
      <c r="BM716" s="684"/>
      <c r="BN716" s="684"/>
      <c r="BO716" s="684"/>
      <c r="BP716" s="684"/>
      <c r="BQ716" s="684"/>
      <c r="BR716" s="684"/>
      <c r="BS716" s="684"/>
      <c r="BT716" s="684"/>
      <c r="BU716" s="684"/>
      <c r="BV716" s="684"/>
      <c r="BW716" s="684"/>
      <c r="BX716" s="684"/>
      <c r="BY716" s="684"/>
      <c r="BZ716" s="684"/>
      <c r="CA716" s="684"/>
      <c r="CB716" s="684"/>
      <c r="CC716" s="684"/>
      <c r="CD716" s="684"/>
      <c r="CE716" s="684"/>
      <c r="CF716" s="684"/>
      <c r="CG716" s="684"/>
      <c r="CH716" s="684"/>
      <c r="CI716" s="684"/>
      <c r="CJ716" s="684"/>
      <c r="CK716" s="684"/>
      <c r="CL716" s="684"/>
      <c r="CM716" s="684"/>
      <c r="CN716" s="684"/>
      <c r="CO716" s="684"/>
      <c r="CP716" s="684"/>
      <c r="CQ716" s="684"/>
      <c r="CR716" s="684"/>
      <c r="CS716" s="684"/>
      <c r="CT716" s="684"/>
      <c r="CU716" s="684"/>
      <c r="CV716" s="684"/>
      <c r="CW716" s="684"/>
      <c r="CX716" s="684"/>
      <c r="CY716" s="684"/>
      <c r="CZ716" s="684"/>
      <c r="DA716" s="684"/>
      <c r="DB716" s="684"/>
      <c r="DC716" s="684"/>
      <c r="DD716" s="684"/>
      <c r="DE716" s="684"/>
      <c r="DF716" s="684"/>
      <c r="DG716" s="684"/>
      <c r="DH716" s="684"/>
      <c r="DI716" s="684"/>
      <c r="DJ716" s="684"/>
      <c r="DK716" s="684"/>
      <c r="DL716" s="684"/>
      <c r="DM716" s="684"/>
      <c r="DN716" s="684"/>
      <c r="DO716" s="684"/>
      <c r="DP716" s="684"/>
      <c r="DQ716" s="684"/>
      <c r="DR716" s="684"/>
      <c r="DS716" s="684"/>
      <c r="DT716" s="684"/>
      <c r="DU716" s="684"/>
      <c r="DV716" s="684"/>
      <c r="DW716" s="684"/>
      <c r="DX716" s="684"/>
      <c r="DY716" s="684"/>
      <c r="DZ716" s="684"/>
      <c r="EA716" s="684"/>
      <c r="EB716" s="684"/>
      <c r="EC716" s="684"/>
      <c r="ED716" s="684"/>
      <c r="EE716" s="684"/>
      <c r="EF716" s="684"/>
      <c r="EG716" s="684"/>
      <c r="EH716" s="684"/>
      <c r="EI716" s="684"/>
      <c r="EJ716" s="684"/>
      <c r="EK716" s="684"/>
      <c r="EL716" s="684"/>
      <c r="EM716" s="684"/>
      <c r="EN716" s="684"/>
      <c r="EO716" s="684"/>
      <c r="EP716" s="684"/>
      <c r="EQ716" s="684"/>
      <c r="ER716" s="684"/>
      <c r="ES716" s="684"/>
      <c r="ET716" s="684"/>
      <c r="EU716" s="684"/>
      <c r="EV716" s="684"/>
      <c r="EW716" s="684"/>
      <c r="EX716" s="684"/>
      <c r="EY716" s="684"/>
      <c r="EZ716" s="684"/>
      <c r="FA716" s="684"/>
      <c r="FB716" s="684"/>
      <c r="FC716" s="684"/>
      <c r="FD716" s="684"/>
      <c r="FE716" s="684"/>
      <c r="FF716" s="684"/>
      <c r="FG716" s="684"/>
      <c r="FH716" s="684"/>
      <c r="FI716" s="684"/>
      <c r="FJ716" s="684"/>
      <c r="FK716" s="684"/>
      <c r="FL716" s="684"/>
      <c r="FM716" s="684"/>
      <c r="FN716" s="684"/>
      <c r="FO716" s="684"/>
      <c r="FP716" s="684"/>
      <c r="FQ716" s="684"/>
      <c r="FR716" s="684"/>
      <c r="FS716" s="684"/>
      <c r="FT716" s="684"/>
      <c r="FU716" s="684"/>
      <c r="FV716" s="684"/>
      <c r="FW716" s="684"/>
      <c r="FX716" s="684"/>
      <c r="FY716" s="684"/>
      <c r="FZ716" s="684"/>
      <c r="GA716" s="684"/>
      <c r="GB716" s="684"/>
      <c r="GC716" s="684"/>
      <c r="GD716" s="684"/>
      <c r="GE716" s="684"/>
      <c r="GF716" s="684"/>
      <c r="GG716" s="684"/>
      <c r="GH716" s="684"/>
      <c r="GI716" s="684"/>
      <c r="GJ716" s="684"/>
      <c r="GK716" s="684"/>
      <c r="GL716" s="684"/>
      <c r="GM716" s="684"/>
      <c r="GN716" s="684"/>
      <c r="GO716" s="684"/>
      <c r="GP716" s="684"/>
      <c r="GQ716" s="684"/>
      <c r="GR716" s="684"/>
      <c r="GS716" s="684"/>
      <c r="GT716" s="684"/>
      <c r="GU716" s="684"/>
      <c r="GV716" s="684"/>
      <c r="GW716" s="684"/>
      <c r="GX716" s="684"/>
      <c r="GY716" s="684"/>
      <c r="GZ716" s="684"/>
      <c r="HA716" s="684"/>
      <c r="HB716" s="684"/>
      <c r="HC716" s="684"/>
      <c r="HD716" s="684"/>
      <c r="HE716" s="684"/>
      <c r="HF716" s="684"/>
      <c r="HG716" s="684"/>
      <c r="HH716" s="684"/>
      <c r="HI716" s="684"/>
      <c r="HJ716" s="684"/>
      <c r="HK716" s="684"/>
      <c r="HL716" s="684"/>
      <c r="HM716" s="684"/>
      <c r="HN716" s="684"/>
      <c r="HO716" s="684"/>
      <c r="HP716" s="684"/>
      <c r="HQ716" s="684"/>
      <c r="HR716" s="684"/>
      <c r="HS716" s="684"/>
      <c r="HT716" s="684"/>
    </row>
    <row r="717" spans="1:228">
      <c r="A717" s="642" t="s">
        <v>3055</v>
      </c>
      <c r="B717" s="544" t="s">
        <v>3056</v>
      </c>
      <c r="C717" s="555">
        <v>308.7</v>
      </c>
      <c r="D717" s="588"/>
      <c r="E717" s="589"/>
      <c r="F717" s="684"/>
      <c r="G717" s="684"/>
      <c r="H717" s="684"/>
      <c r="I717" s="684"/>
      <c r="J717" s="684"/>
      <c r="K717" s="684"/>
      <c r="L717" s="684"/>
      <c r="M717" s="684"/>
      <c r="N717" s="684"/>
      <c r="O717" s="684"/>
      <c r="P717" s="684"/>
      <c r="Q717" s="684"/>
      <c r="R717" s="684"/>
      <c r="S717" s="684"/>
      <c r="T717" s="684"/>
      <c r="U717" s="684"/>
      <c r="V717" s="684"/>
      <c r="W717" s="684"/>
      <c r="X717" s="684"/>
      <c r="Y717" s="684"/>
      <c r="Z717" s="684"/>
      <c r="AA717" s="684"/>
      <c r="AB717" s="684"/>
      <c r="AC717" s="684"/>
      <c r="AD717" s="684"/>
      <c r="AE717" s="684"/>
      <c r="AF717" s="684"/>
      <c r="AG717" s="684"/>
      <c r="AH717" s="684"/>
      <c r="AI717" s="684"/>
      <c r="AJ717" s="684"/>
      <c r="AK717" s="684"/>
      <c r="AL717" s="684"/>
      <c r="AM717" s="684"/>
      <c r="AN717" s="684"/>
      <c r="AO717" s="684"/>
      <c r="AP717" s="684"/>
      <c r="AQ717" s="684"/>
      <c r="AR717" s="684"/>
      <c r="AS717" s="684"/>
      <c r="AT717" s="684"/>
      <c r="AU717" s="684"/>
      <c r="AV717" s="684"/>
      <c r="AW717" s="684"/>
      <c r="AX717" s="684"/>
      <c r="AY717" s="684"/>
      <c r="AZ717" s="684"/>
      <c r="BA717" s="684"/>
      <c r="BB717" s="684"/>
      <c r="BC717" s="684"/>
      <c r="BD717" s="684"/>
      <c r="BE717" s="684"/>
      <c r="BF717" s="684"/>
      <c r="BG717" s="684"/>
      <c r="BH717" s="684"/>
      <c r="BI717" s="684"/>
      <c r="BJ717" s="684"/>
      <c r="BK717" s="684"/>
      <c r="BL717" s="684"/>
      <c r="BM717" s="684"/>
      <c r="BN717" s="684"/>
      <c r="BO717" s="684"/>
      <c r="BP717" s="684"/>
      <c r="BQ717" s="684"/>
      <c r="BR717" s="684"/>
      <c r="BS717" s="684"/>
      <c r="BT717" s="684"/>
      <c r="BU717" s="684"/>
      <c r="BV717" s="684"/>
      <c r="BW717" s="684"/>
      <c r="BX717" s="684"/>
      <c r="BY717" s="684"/>
      <c r="BZ717" s="684"/>
      <c r="CA717" s="684"/>
      <c r="CB717" s="684"/>
      <c r="CC717" s="684"/>
      <c r="CD717" s="684"/>
      <c r="CE717" s="684"/>
      <c r="CF717" s="684"/>
      <c r="CG717" s="684"/>
      <c r="CH717" s="684"/>
      <c r="CI717" s="684"/>
      <c r="CJ717" s="684"/>
      <c r="CK717" s="684"/>
      <c r="CL717" s="684"/>
      <c r="CM717" s="684"/>
      <c r="CN717" s="684"/>
      <c r="CO717" s="684"/>
      <c r="CP717" s="684"/>
      <c r="CQ717" s="684"/>
      <c r="CR717" s="684"/>
      <c r="CS717" s="684"/>
      <c r="CT717" s="684"/>
      <c r="CU717" s="684"/>
      <c r="CV717" s="684"/>
      <c r="CW717" s="684"/>
      <c r="CX717" s="684"/>
      <c r="CY717" s="684"/>
      <c r="CZ717" s="684"/>
      <c r="DA717" s="684"/>
      <c r="DB717" s="684"/>
      <c r="DC717" s="684"/>
      <c r="DD717" s="684"/>
      <c r="DE717" s="684"/>
      <c r="DF717" s="684"/>
      <c r="DG717" s="684"/>
      <c r="DH717" s="684"/>
      <c r="DI717" s="684"/>
      <c r="DJ717" s="684"/>
      <c r="DK717" s="684"/>
      <c r="DL717" s="684"/>
      <c r="DM717" s="684"/>
      <c r="DN717" s="684"/>
      <c r="DO717" s="684"/>
      <c r="DP717" s="684"/>
      <c r="DQ717" s="684"/>
      <c r="DR717" s="684"/>
      <c r="DS717" s="684"/>
      <c r="DT717" s="684"/>
      <c r="DU717" s="684"/>
      <c r="DV717" s="684"/>
      <c r="DW717" s="684"/>
      <c r="DX717" s="684"/>
      <c r="DY717" s="684"/>
      <c r="DZ717" s="684"/>
      <c r="EA717" s="684"/>
      <c r="EB717" s="684"/>
      <c r="EC717" s="684"/>
      <c r="ED717" s="684"/>
      <c r="EE717" s="684"/>
      <c r="EF717" s="684"/>
      <c r="EG717" s="684"/>
      <c r="EH717" s="684"/>
      <c r="EI717" s="684"/>
      <c r="EJ717" s="684"/>
      <c r="EK717" s="684"/>
      <c r="EL717" s="684"/>
      <c r="EM717" s="684"/>
      <c r="EN717" s="684"/>
      <c r="EO717" s="684"/>
      <c r="EP717" s="684"/>
      <c r="EQ717" s="684"/>
      <c r="ER717" s="684"/>
      <c r="ES717" s="684"/>
      <c r="ET717" s="684"/>
      <c r="EU717" s="684"/>
      <c r="EV717" s="684"/>
      <c r="EW717" s="684"/>
      <c r="EX717" s="684"/>
      <c r="EY717" s="684"/>
      <c r="EZ717" s="684"/>
      <c r="FA717" s="684"/>
      <c r="FB717" s="684"/>
      <c r="FC717" s="684"/>
      <c r="FD717" s="684"/>
      <c r="FE717" s="684"/>
      <c r="FF717" s="684"/>
      <c r="FG717" s="684"/>
      <c r="FH717" s="684"/>
      <c r="FI717" s="684"/>
      <c r="FJ717" s="684"/>
      <c r="FK717" s="684"/>
      <c r="FL717" s="684"/>
      <c r="FM717" s="684"/>
      <c r="FN717" s="684"/>
      <c r="FO717" s="684"/>
      <c r="FP717" s="684"/>
      <c r="FQ717" s="684"/>
      <c r="FR717" s="684"/>
      <c r="FS717" s="684"/>
      <c r="FT717" s="684"/>
      <c r="FU717" s="684"/>
      <c r="FV717" s="684"/>
      <c r="FW717" s="684"/>
      <c r="FX717" s="684"/>
      <c r="FY717" s="684"/>
      <c r="FZ717" s="684"/>
      <c r="GA717" s="684"/>
      <c r="GB717" s="684"/>
      <c r="GC717" s="684"/>
      <c r="GD717" s="684"/>
      <c r="GE717" s="684"/>
      <c r="GF717" s="684"/>
      <c r="GG717" s="684"/>
      <c r="GH717" s="684"/>
      <c r="GI717" s="684"/>
      <c r="GJ717" s="684"/>
      <c r="GK717" s="684"/>
      <c r="GL717" s="684"/>
      <c r="GM717" s="684"/>
      <c r="GN717" s="684"/>
      <c r="GO717" s="684"/>
      <c r="GP717" s="684"/>
      <c r="GQ717" s="684"/>
      <c r="GR717" s="684"/>
      <c r="GS717" s="684"/>
      <c r="GT717" s="684"/>
      <c r="GU717" s="684"/>
      <c r="GV717" s="684"/>
      <c r="GW717" s="684"/>
      <c r="GX717" s="684"/>
      <c r="GY717" s="684"/>
      <c r="GZ717" s="684"/>
      <c r="HA717" s="684"/>
      <c r="HB717" s="684"/>
      <c r="HC717" s="684"/>
      <c r="HD717" s="684"/>
      <c r="HE717" s="684"/>
      <c r="HF717" s="684"/>
      <c r="HG717" s="684"/>
      <c r="HH717" s="684"/>
      <c r="HI717" s="684"/>
      <c r="HJ717" s="684"/>
      <c r="HK717" s="684"/>
      <c r="HL717" s="684"/>
      <c r="HM717" s="684"/>
      <c r="HN717" s="684"/>
      <c r="HO717" s="684"/>
      <c r="HP717" s="684"/>
      <c r="HQ717" s="684"/>
      <c r="HR717" s="684"/>
      <c r="HS717" s="684"/>
      <c r="HT717" s="684"/>
    </row>
    <row r="718" spans="1:228">
      <c r="A718" s="642" t="s">
        <v>3057</v>
      </c>
      <c r="B718" s="544" t="s">
        <v>3058</v>
      </c>
      <c r="C718" s="555">
        <v>325.5</v>
      </c>
      <c r="D718" s="588"/>
      <c r="E718" s="589"/>
      <c r="F718" s="684"/>
      <c r="G718" s="684"/>
      <c r="H718" s="684"/>
      <c r="I718" s="684"/>
      <c r="J718" s="684"/>
      <c r="K718" s="684"/>
      <c r="L718" s="684"/>
      <c r="M718" s="684"/>
      <c r="N718" s="684"/>
      <c r="O718" s="684"/>
      <c r="P718" s="684"/>
      <c r="Q718" s="684"/>
      <c r="R718" s="684"/>
      <c r="S718" s="684"/>
      <c r="T718" s="684"/>
      <c r="U718" s="684"/>
      <c r="V718" s="684"/>
      <c r="W718" s="684"/>
      <c r="X718" s="684"/>
      <c r="Y718" s="684"/>
      <c r="Z718" s="684"/>
      <c r="AA718" s="684"/>
      <c r="AB718" s="684"/>
      <c r="AC718" s="684"/>
      <c r="AD718" s="684"/>
      <c r="AE718" s="684"/>
      <c r="AF718" s="684"/>
      <c r="AG718" s="684"/>
      <c r="AH718" s="684"/>
      <c r="AI718" s="684"/>
      <c r="AJ718" s="684"/>
      <c r="AK718" s="684"/>
      <c r="AL718" s="684"/>
      <c r="AM718" s="684"/>
      <c r="AN718" s="684"/>
      <c r="AO718" s="684"/>
      <c r="AP718" s="684"/>
      <c r="AQ718" s="684"/>
      <c r="AR718" s="684"/>
      <c r="AS718" s="684"/>
      <c r="AT718" s="684"/>
      <c r="AU718" s="684"/>
      <c r="AV718" s="684"/>
      <c r="AW718" s="684"/>
      <c r="AX718" s="684"/>
      <c r="AY718" s="684"/>
      <c r="AZ718" s="684"/>
      <c r="BA718" s="684"/>
      <c r="BB718" s="684"/>
      <c r="BC718" s="684"/>
      <c r="BD718" s="684"/>
      <c r="BE718" s="684"/>
      <c r="BF718" s="684"/>
      <c r="BG718" s="684"/>
      <c r="BH718" s="684"/>
      <c r="BI718" s="684"/>
      <c r="BJ718" s="684"/>
      <c r="BK718" s="684"/>
      <c r="BL718" s="684"/>
      <c r="BM718" s="684"/>
      <c r="BN718" s="684"/>
      <c r="BO718" s="684"/>
      <c r="BP718" s="684"/>
      <c r="BQ718" s="684"/>
      <c r="BR718" s="684"/>
      <c r="BS718" s="684"/>
      <c r="BT718" s="684"/>
      <c r="BU718" s="684"/>
      <c r="BV718" s="684"/>
      <c r="BW718" s="684"/>
      <c r="BX718" s="684"/>
      <c r="BY718" s="684"/>
      <c r="BZ718" s="684"/>
      <c r="CA718" s="684"/>
      <c r="CB718" s="684"/>
      <c r="CC718" s="684"/>
      <c r="CD718" s="684"/>
      <c r="CE718" s="684"/>
      <c r="CF718" s="684"/>
      <c r="CG718" s="684"/>
      <c r="CH718" s="684"/>
      <c r="CI718" s="684"/>
      <c r="CJ718" s="684"/>
      <c r="CK718" s="684"/>
      <c r="CL718" s="684"/>
      <c r="CM718" s="684"/>
      <c r="CN718" s="684"/>
      <c r="CO718" s="684"/>
      <c r="CP718" s="684"/>
      <c r="CQ718" s="684"/>
      <c r="CR718" s="684"/>
      <c r="CS718" s="684"/>
      <c r="CT718" s="684"/>
      <c r="CU718" s="684"/>
      <c r="CV718" s="684"/>
      <c r="CW718" s="684"/>
      <c r="CX718" s="684"/>
      <c r="CY718" s="684"/>
      <c r="CZ718" s="684"/>
      <c r="DA718" s="684"/>
      <c r="DB718" s="684"/>
      <c r="DC718" s="684"/>
      <c r="DD718" s="684"/>
      <c r="DE718" s="684"/>
      <c r="DF718" s="684"/>
      <c r="DG718" s="684"/>
      <c r="DH718" s="684"/>
      <c r="DI718" s="684"/>
      <c r="DJ718" s="684"/>
      <c r="DK718" s="684"/>
      <c r="DL718" s="684"/>
      <c r="DM718" s="684"/>
      <c r="DN718" s="684"/>
      <c r="DO718" s="684"/>
      <c r="DP718" s="684"/>
      <c r="DQ718" s="684"/>
      <c r="DR718" s="684"/>
      <c r="DS718" s="684"/>
      <c r="DT718" s="684"/>
      <c r="DU718" s="684"/>
      <c r="DV718" s="684"/>
      <c r="DW718" s="684"/>
      <c r="DX718" s="684"/>
      <c r="DY718" s="684"/>
      <c r="DZ718" s="684"/>
      <c r="EA718" s="684"/>
      <c r="EB718" s="684"/>
      <c r="EC718" s="684"/>
      <c r="ED718" s="684"/>
      <c r="EE718" s="684"/>
      <c r="EF718" s="684"/>
      <c r="EG718" s="684"/>
      <c r="EH718" s="684"/>
      <c r="EI718" s="684"/>
      <c r="EJ718" s="684"/>
      <c r="EK718" s="684"/>
      <c r="EL718" s="684"/>
      <c r="EM718" s="684"/>
      <c r="EN718" s="684"/>
      <c r="EO718" s="684"/>
      <c r="EP718" s="684"/>
      <c r="EQ718" s="684"/>
      <c r="ER718" s="684"/>
      <c r="ES718" s="684"/>
      <c r="ET718" s="684"/>
      <c r="EU718" s="684"/>
      <c r="EV718" s="684"/>
      <c r="EW718" s="684"/>
      <c r="EX718" s="684"/>
      <c r="EY718" s="684"/>
      <c r="EZ718" s="684"/>
      <c r="FA718" s="684"/>
      <c r="FB718" s="684"/>
      <c r="FC718" s="684"/>
      <c r="FD718" s="684"/>
      <c r="FE718" s="684"/>
      <c r="FF718" s="684"/>
      <c r="FG718" s="684"/>
      <c r="FH718" s="684"/>
      <c r="FI718" s="684"/>
      <c r="FJ718" s="684"/>
      <c r="FK718" s="684"/>
      <c r="FL718" s="684"/>
      <c r="FM718" s="684"/>
      <c r="FN718" s="684"/>
      <c r="FO718" s="684"/>
      <c r="FP718" s="684"/>
      <c r="FQ718" s="684"/>
      <c r="FR718" s="684"/>
      <c r="FS718" s="684"/>
      <c r="FT718" s="684"/>
      <c r="FU718" s="684"/>
      <c r="FV718" s="684"/>
      <c r="FW718" s="684"/>
      <c r="FX718" s="684"/>
      <c r="FY718" s="684"/>
      <c r="FZ718" s="684"/>
      <c r="GA718" s="684"/>
      <c r="GB718" s="684"/>
      <c r="GC718" s="684"/>
      <c r="GD718" s="684"/>
      <c r="GE718" s="684"/>
      <c r="GF718" s="684"/>
      <c r="GG718" s="684"/>
      <c r="GH718" s="684"/>
      <c r="GI718" s="684"/>
      <c r="GJ718" s="684"/>
      <c r="GK718" s="684"/>
      <c r="GL718" s="684"/>
      <c r="GM718" s="684"/>
      <c r="GN718" s="684"/>
      <c r="GO718" s="684"/>
      <c r="GP718" s="684"/>
      <c r="GQ718" s="684"/>
      <c r="GR718" s="684"/>
      <c r="GS718" s="684"/>
      <c r="GT718" s="684"/>
      <c r="GU718" s="684"/>
      <c r="GV718" s="684"/>
      <c r="GW718" s="684"/>
      <c r="GX718" s="684"/>
      <c r="GY718" s="684"/>
      <c r="GZ718" s="684"/>
      <c r="HA718" s="684"/>
      <c r="HB718" s="684"/>
      <c r="HC718" s="684"/>
      <c r="HD718" s="684"/>
      <c r="HE718" s="684"/>
      <c r="HF718" s="684"/>
      <c r="HG718" s="684"/>
      <c r="HH718" s="684"/>
      <c r="HI718" s="684"/>
      <c r="HJ718" s="684"/>
      <c r="HK718" s="684"/>
      <c r="HL718" s="684"/>
      <c r="HM718" s="684"/>
      <c r="HN718" s="684"/>
      <c r="HO718" s="684"/>
      <c r="HP718" s="684"/>
      <c r="HQ718" s="684"/>
      <c r="HR718" s="684"/>
      <c r="HS718" s="684"/>
      <c r="HT718" s="684"/>
    </row>
    <row r="719" spans="1:228">
      <c r="A719" s="642" t="s">
        <v>3059</v>
      </c>
      <c r="B719" s="550" t="s">
        <v>3060</v>
      </c>
      <c r="C719" s="551">
        <v>169.4</v>
      </c>
      <c r="D719" s="591">
        <v>247.32</v>
      </c>
      <c r="E719" s="597">
        <v>203.28</v>
      </c>
      <c r="F719" s="684"/>
      <c r="G719" s="684"/>
      <c r="H719" s="684"/>
      <c r="I719" s="684"/>
      <c r="J719" s="684"/>
      <c r="K719" s="684"/>
      <c r="L719" s="684"/>
      <c r="M719" s="684"/>
      <c r="N719" s="684"/>
      <c r="O719" s="684"/>
      <c r="P719" s="684"/>
      <c r="Q719" s="684"/>
      <c r="R719" s="684"/>
      <c r="S719" s="684"/>
      <c r="T719" s="684"/>
      <c r="U719" s="684"/>
      <c r="V719" s="684"/>
      <c r="W719" s="684"/>
      <c r="X719" s="684"/>
      <c r="Y719" s="684"/>
      <c r="Z719" s="684"/>
      <c r="AA719" s="684"/>
      <c r="AB719" s="684"/>
      <c r="AC719" s="684"/>
      <c r="AD719" s="684"/>
      <c r="AE719" s="684"/>
      <c r="AF719" s="684"/>
      <c r="AG719" s="684"/>
      <c r="AH719" s="684"/>
      <c r="AI719" s="684"/>
      <c r="AJ719" s="684"/>
      <c r="AK719" s="684"/>
      <c r="AL719" s="684"/>
      <c r="AM719" s="684"/>
      <c r="AN719" s="684"/>
      <c r="AO719" s="684"/>
      <c r="AP719" s="684"/>
      <c r="AQ719" s="684"/>
      <c r="AR719" s="684"/>
      <c r="AS719" s="684"/>
      <c r="AT719" s="684"/>
      <c r="AU719" s="684"/>
      <c r="AV719" s="684"/>
      <c r="AW719" s="684"/>
      <c r="AX719" s="684"/>
      <c r="AY719" s="684"/>
      <c r="AZ719" s="684"/>
      <c r="BA719" s="684"/>
      <c r="BB719" s="684"/>
      <c r="BC719" s="684"/>
      <c r="BD719" s="684"/>
      <c r="BE719" s="684"/>
      <c r="BF719" s="684"/>
      <c r="BG719" s="684"/>
      <c r="BH719" s="684"/>
      <c r="BI719" s="684"/>
      <c r="BJ719" s="684"/>
      <c r="BK719" s="684"/>
      <c r="BL719" s="684"/>
      <c r="BM719" s="684"/>
      <c r="BN719" s="684"/>
      <c r="BO719" s="684"/>
      <c r="BP719" s="684"/>
      <c r="BQ719" s="684"/>
      <c r="BR719" s="684"/>
      <c r="BS719" s="684"/>
      <c r="BT719" s="684"/>
      <c r="BU719" s="684"/>
      <c r="BV719" s="684"/>
      <c r="BW719" s="684"/>
      <c r="BX719" s="684"/>
      <c r="BY719" s="684"/>
      <c r="BZ719" s="684"/>
      <c r="CA719" s="684"/>
      <c r="CB719" s="684"/>
      <c r="CC719" s="684"/>
      <c r="CD719" s="684"/>
      <c r="CE719" s="684"/>
      <c r="CF719" s="684"/>
      <c r="CG719" s="684"/>
      <c r="CH719" s="684"/>
      <c r="CI719" s="684"/>
      <c r="CJ719" s="684"/>
      <c r="CK719" s="684"/>
      <c r="CL719" s="684"/>
      <c r="CM719" s="684"/>
      <c r="CN719" s="684"/>
      <c r="CO719" s="684"/>
      <c r="CP719" s="684"/>
      <c r="CQ719" s="684"/>
      <c r="CR719" s="684"/>
      <c r="CS719" s="684"/>
      <c r="CT719" s="684"/>
      <c r="CU719" s="684"/>
      <c r="CV719" s="684"/>
      <c r="CW719" s="684"/>
      <c r="CX719" s="684"/>
      <c r="CY719" s="684"/>
      <c r="CZ719" s="684"/>
      <c r="DA719" s="684"/>
      <c r="DB719" s="684"/>
      <c r="DC719" s="684"/>
      <c r="DD719" s="684"/>
      <c r="DE719" s="684"/>
      <c r="DF719" s="684"/>
      <c r="DG719" s="684"/>
      <c r="DH719" s="684"/>
      <c r="DI719" s="684"/>
      <c r="DJ719" s="684"/>
      <c r="DK719" s="684"/>
      <c r="DL719" s="684"/>
      <c r="DM719" s="684"/>
      <c r="DN719" s="684"/>
      <c r="DO719" s="684"/>
      <c r="DP719" s="684"/>
      <c r="DQ719" s="684"/>
      <c r="DR719" s="684"/>
      <c r="DS719" s="684"/>
      <c r="DT719" s="684"/>
      <c r="DU719" s="684"/>
      <c r="DV719" s="684"/>
      <c r="DW719" s="684"/>
      <c r="DX719" s="684"/>
      <c r="DY719" s="684"/>
      <c r="DZ719" s="684"/>
      <c r="EA719" s="684"/>
      <c r="EB719" s="684"/>
      <c r="EC719" s="684"/>
      <c r="ED719" s="684"/>
      <c r="EE719" s="684"/>
      <c r="EF719" s="684"/>
      <c r="EG719" s="684"/>
      <c r="EH719" s="684"/>
      <c r="EI719" s="684"/>
      <c r="EJ719" s="684"/>
      <c r="EK719" s="684"/>
      <c r="EL719" s="684"/>
      <c r="EM719" s="684"/>
      <c r="EN719" s="684"/>
      <c r="EO719" s="684"/>
      <c r="EP719" s="684"/>
      <c r="EQ719" s="684"/>
      <c r="ER719" s="684"/>
      <c r="ES719" s="684"/>
      <c r="ET719" s="684"/>
      <c r="EU719" s="684"/>
      <c r="EV719" s="684"/>
      <c r="EW719" s="684"/>
      <c r="EX719" s="684"/>
      <c r="EY719" s="684"/>
      <c r="EZ719" s="684"/>
      <c r="FA719" s="684"/>
      <c r="FB719" s="684"/>
      <c r="FC719" s="684"/>
      <c r="FD719" s="684"/>
      <c r="FE719" s="684"/>
      <c r="FF719" s="684"/>
      <c r="FG719" s="684"/>
      <c r="FH719" s="684"/>
      <c r="FI719" s="684"/>
      <c r="FJ719" s="684"/>
      <c r="FK719" s="684"/>
      <c r="FL719" s="684"/>
      <c r="FM719" s="684"/>
      <c r="FN719" s="684"/>
      <c r="FO719" s="684"/>
      <c r="FP719" s="684"/>
      <c r="FQ719" s="684"/>
      <c r="FR719" s="684"/>
      <c r="FS719" s="684"/>
      <c r="FT719" s="684"/>
      <c r="FU719" s="684"/>
      <c r="FV719" s="684"/>
      <c r="FW719" s="684"/>
      <c r="FX719" s="684"/>
      <c r="FY719" s="684"/>
      <c r="FZ719" s="684"/>
      <c r="GA719" s="684"/>
      <c r="GB719" s="684"/>
      <c r="GC719" s="684"/>
      <c r="GD719" s="684"/>
      <c r="GE719" s="684"/>
      <c r="GF719" s="684"/>
      <c r="GG719" s="684"/>
      <c r="GH719" s="684"/>
      <c r="GI719" s="684"/>
      <c r="GJ719" s="684"/>
      <c r="GK719" s="684"/>
      <c r="GL719" s="684"/>
      <c r="GM719" s="684"/>
      <c r="GN719" s="684"/>
      <c r="GO719" s="684"/>
      <c r="GP719" s="684"/>
      <c r="GQ719" s="684"/>
      <c r="GR719" s="684"/>
      <c r="GS719" s="684"/>
      <c r="GT719" s="684"/>
      <c r="GU719" s="684"/>
      <c r="GV719" s="684"/>
      <c r="GW719" s="684"/>
      <c r="GX719" s="684"/>
      <c r="GY719" s="684"/>
      <c r="GZ719" s="684"/>
      <c r="HA719" s="684"/>
      <c r="HB719" s="684"/>
      <c r="HC719" s="684"/>
      <c r="HD719" s="684"/>
      <c r="HE719" s="684"/>
      <c r="HF719" s="684"/>
      <c r="HG719" s="684"/>
      <c r="HH719" s="684"/>
      <c r="HI719" s="684"/>
      <c r="HJ719" s="684"/>
      <c r="HK719" s="684"/>
      <c r="HL719" s="684"/>
      <c r="HM719" s="684"/>
      <c r="HN719" s="684"/>
      <c r="HO719" s="684"/>
      <c r="HP719" s="684"/>
      <c r="HQ719" s="684"/>
      <c r="HR719" s="684"/>
      <c r="HS719" s="684"/>
      <c r="HT719" s="684"/>
    </row>
    <row r="720" spans="1:228">
      <c r="A720" s="629" t="s">
        <v>3061</v>
      </c>
      <c r="B720" s="562" t="s">
        <v>3062</v>
      </c>
      <c r="C720" s="547">
        <v>260</v>
      </c>
      <c r="D720" s="591"/>
      <c r="E720" s="597"/>
      <c r="F720" s="684"/>
      <c r="G720" s="684"/>
      <c r="H720" s="684"/>
      <c r="I720" s="684"/>
      <c r="J720" s="684"/>
      <c r="K720" s="684"/>
      <c r="L720" s="684"/>
      <c r="M720" s="684"/>
      <c r="N720" s="684"/>
      <c r="O720" s="684"/>
      <c r="P720" s="684"/>
      <c r="Q720" s="684"/>
      <c r="R720" s="684"/>
      <c r="S720" s="684"/>
      <c r="T720" s="684"/>
      <c r="U720" s="684"/>
      <c r="V720" s="684"/>
      <c r="W720" s="684"/>
      <c r="X720" s="684"/>
      <c r="Y720" s="684"/>
      <c r="Z720" s="684"/>
      <c r="AA720" s="684"/>
      <c r="AB720" s="684"/>
      <c r="AC720" s="684"/>
      <c r="AD720" s="684"/>
      <c r="AE720" s="684"/>
      <c r="AF720" s="684"/>
      <c r="AG720" s="684"/>
      <c r="AH720" s="684"/>
      <c r="AI720" s="684"/>
      <c r="AJ720" s="684"/>
      <c r="AK720" s="684"/>
      <c r="AL720" s="684"/>
      <c r="AM720" s="684"/>
      <c r="AN720" s="684"/>
      <c r="AO720" s="684"/>
      <c r="AP720" s="684"/>
      <c r="AQ720" s="684"/>
      <c r="AR720" s="684"/>
      <c r="AS720" s="684"/>
      <c r="AT720" s="684"/>
      <c r="AU720" s="684"/>
      <c r="AV720" s="684"/>
      <c r="AW720" s="684"/>
      <c r="AX720" s="684"/>
      <c r="AY720" s="684"/>
      <c r="AZ720" s="684"/>
      <c r="BA720" s="684"/>
      <c r="BB720" s="684"/>
      <c r="BC720" s="684"/>
      <c r="BD720" s="684"/>
      <c r="BE720" s="684"/>
      <c r="BF720" s="684"/>
      <c r="BG720" s="684"/>
      <c r="BH720" s="684"/>
      <c r="BI720" s="684"/>
      <c r="BJ720" s="684"/>
      <c r="BK720" s="684"/>
      <c r="BL720" s="684"/>
      <c r="BM720" s="684"/>
      <c r="BN720" s="684"/>
      <c r="BO720" s="684"/>
      <c r="BP720" s="684"/>
      <c r="BQ720" s="684"/>
      <c r="BR720" s="684"/>
      <c r="BS720" s="684"/>
      <c r="BT720" s="684"/>
      <c r="BU720" s="684"/>
      <c r="BV720" s="684"/>
      <c r="BW720" s="684"/>
      <c r="BX720" s="684"/>
      <c r="BY720" s="684"/>
      <c r="BZ720" s="684"/>
      <c r="CA720" s="684"/>
      <c r="CB720" s="684"/>
      <c r="CC720" s="684"/>
      <c r="CD720" s="684"/>
      <c r="CE720" s="684"/>
      <c r="CF720" s="684"/>
      <c r="CG720" s="684"/>
      <c r="CH720" s="684"/>
      <c r="CI720" s="684"/>
      <c r="CJ720" s="684"/>
      <c r="CK720" s="684"/>
      <c r="CL720" s="684"/>
      <c r="CM720" s="684"/>
      <c r="CN720" s="684"/>
      <c r="CO720" s="684"/>
      <c r="CP720" s="684"/>
      <c r="CQ720" s="684"/>
      <c r="CR720" s="684"/>
      <c r="CS720" s="684"/>
      <c r="CT720" s="684"/>
      <c r="CU720" s="684"/>
      <c r="CV720" s="684"/>
      <c r="CW720" s="684"/>
      <c r="CX720" s="684"/>
      <c r="CY720" s="684"/>
      <c r="CZ720" s="684"/>
      <c r="DA720" s="684"/>
      <c r="DB720" s="684"/>
      <c r="DC720" s="684"/>
      <c r="DD720" s="684"/>
      <c r="DE720" s="684"/>
      <c r="DF720" s="684"/>
      <c r="DG720" s="684"/>
      <c r="DH720" s="684"/>
      <c r="DI720" s="684"/>
      <c r="DJ720" s="684"/>
      <c r="DK720" s="684"/>
      <c r="DL720" s="684"/>
      <c r="DM720" s="684"/>
      <c r="DN720" s="684"/>
      <c r="DO720" s="684"/>
      <c r="DP720" s="684"/>
      <c r="DQ720" s="684"/>
      <c r="DR720" s="684"/>
      <c r="DS720" s="684"/>
      <c r="DT720" s="684"/>
      <c r="DU720" s="684"/>
      <c r="DV720" s="684"/>
      <c r="DW720" s="684"/>
      <c r="DX720" s="684"/>
      <c r="DY720" s="684"/>
      <c r="DZ720" s="684"/>
      <c r="EA720" s="684"/>
      <c r="EB720" s="684"/>
      <c r="EC720" s="684"/>
      <c r="ED720" s="684"/>
      <c r="EE720" s="684"/>
      <c r="EF720" s="684"/>
      <c r="EG720" s="684"/>
      <c r="EH720" s="684"/>
      <c r="EI720" s="684"/>
      <c r="EJ720" s="684"/>
      <c r="EK720" s="684"/>
      <c r="EL720" s="684"/>
      <c r="EM720" s="684"/>
      <c r="EN720" s="684"/>
      <c r="EO720" s="684"/>
      <c r="EP720" s="684"/>
      <c r="EQ720" s="684"/>
      <c r="ER720" s="684"/>
      <c r="ES720" s="684"/>
      <c r="ET720" s="684"/>
      <c r="EU720" s="684"/>
      <c r="EV720" s="684"/>
      <c r="EW720" s="684"/>
      <c r="EX720" s="684"/>
      <c r="EY720" s="684"/>
      <c r="EZ720" s="684"/>
      <c r="FA720" s="684"/>
      <c r="FB720" s="684"/>
      <c r="FC720" s="684"/>
      <c r="FD720" s="684"/>
      <c r="FE720" s="684"/>
      <c r="FF720" s="684"/>
      <c r="FG720" s="684"/>
      <c r="FH720" s="684"/>
      <c r="FI720" s="684"/>
      <c r="FJ720" s="684"/>
      <c r="FK720" s="684"/>
      <c r="FL720" s="684"/>
      <c r="FM720" s="684"/>
      <c r="FN720" s="684"/>
      <c r="FO720" s="684"/>
      <c r="FP720" s="684"/>
      <c r="FQ720" s="684"/>
      <c r="FR720" s="684"/>
      <c r="FS720" s="684"/>
      <c r="FT720" s="684"/>
      <c r="FU720" s="684"/>
      <c r="FV720" s="684"/>
      <c r="FW720" s="684"/>
      <c r="FX720" s="684"/>
      <c r="FY720" s="684"/>
      <c r="FZ720" s="684"/>
      <c r="GA720" s="684"/>
      <c r="GB720" s="684"/>
      <c r="GC720" s="684"/>
      <c r="GD720" s="684"/>
      <c r="GE720" s="684"/>
      <c r="GF720" s="684"/>
      <c r="GG720" s="684"/>
      <c r="GH720" s="684"/>
      <c r="GI720" s="684"/>
      <c r="GJ720" s="684"/>
      <c r="GK720" s="684"/>
      <c r="GL720" s="684"/>
      <c r="GM720" s="684"/>
      <c r="GN720" s="684"/>
      <c r="GO720" s="684"/>
      <c r="GP720" s="684"/>
      <c r="GQ720" s="684"/>
      <c r="GR720" s="684"/>
      <c r="GS720" s="684"/>
      <c r="GT720" s="684"/>
      <c r="GU720" s="684"/>
      <c r="GV720" s="684"/>
      <c r="GW720" s="684"/>
      <c r="GX720" s="684"/>
      <c r="GY720" s="684"/>
      <c r="GZ720" s="684"/>
      <c r="HA720" s="684"/>
      <c r="HB720" s="684"/>
      <c r="HC720" s="684"/>
      <c r="HD720" s="684"/>
      <c r="HE720" s="684"/>
      <c r="HF720" s="684"/>
      <c r="HG720" s="684"/>
      <c r="HH720" s="684"/>
      <c r="HI720" s="684"/>
      <c r="HJ720" s="684"/>
      <c r="HK720" s="684"/>
      <c r="HL720" s="684"/>
      <c r="HM720" s="684"/>
      <c r="HN720" s="684"/>
      <c r="HO720" s="684"/>
      <c r="HP720" s="684"/>
      <c r="HQ720" s="684"/>
      <c r="HR720" s="684"/>
      <c r="HS720" s="684"/>
      <c r="HT720" s="684"/>
    </row>
    <row r="721" spans="1:228">
      <c r="A721" s="629" t="s">
        <v>3063</v>
      </c>
      <c r="B721" s="562" t="s">
        <v>3064</v>
      </c>
      <c r="C721" s="547">
        <v>175</v>
      </c>
      <c r="D721" s="577"/>
      <c r="E721" s="578"/>
      <c r="F721" s="684"/>
      <c r="G721" s="684"/>
      <c r="H721" s="684"/>
      <c r="I721" s="684"/>
      <c r="J721" s="684"/>
      <c r="K721" s="684"/>
      <c r="L721" s="684"/>
      <c r="M721" s="684"/>
      <c r="N721" s="684"/>
      <c r="O721" s="684"/>
      <c r="P721" s="684"/>
      <c r="Q721" s="684"/>
      <c r="R721" s="684"/>
      <c r="S721" s="684"/>
      <c r="T721" s="684"/>
      <c r="U721" s="684"/>
      <c r="V721" s="684"/>
      <c r="W721" s="684"/>
      <c r="X721" s="684"/>
      <c r="Y721" s="684"/>
      <c r="Z721" s="684"/>
      <c r="AA721" s="684"/>
      <c r="AB721" s="684"/>
      <c r="AC721" s="684"/>
      <c r="AD721" s="684"/>
      <c r="AE721" s="684"/>
      <c r="AF721" s="684"/>
      <c r="AG721" s="684"/>
      <c r="AH721" s="684"/>
      <c r="AI721" s="684"/>
      <c r="AJ721" s="684"/>
      <c r="AK721" s="684"/>
      <c r="AL721" s="684"/>
      <c r="AM721" s="684"/>
      <c r="AN721" s="684"/>
      <c r="AO721" s="684"/>
      <c r="AP721" s="684"/>
      <c r="AQ721" s="684"/>
      <c r="AR721" s="684"/>
      <c r="AS721" s="684"/>
      <c r="AT721" s="684"/>
      <c r="AU721" s="684"/>
      <c r="AV721" s="684"/>
      <c r="AW721" s="684"/>
      <c r="AX721" s="684"/>
      <c r="AY721" s="684"/>
      <c r="AZ721" s="684"/>
      <c r="BA721" s="684"/>
      <c r="BB721" s="684"/>
      <c r="BC721" s="684"/>
      <c r="BD721" s="684"/>
      <c r="BE721" s="684"/>
      <c r="BF721" s="684"/>
      <c r="BG721" s="684"/>
      <c r="BH721" s="684"/>
      <c r="BI721" s="684"/>
      <c r="BJ721" s="684"/>
      <c r="BK721" s="684"/>
      <c r="BL721" s="684"/>
      <c r="BM721" s="684"/>
      <c r="BN721" s="684"/>
      <c r="BO721" s="684"/>
      <c r="BP721" s="684"/>
      <c r="BQ721" s="684"/>
      <c r="BR721" s="684"/>
      <c r="BS721" s="684"/>
      <c r="BT721" s="684"/>
      <c r="BU721" s="684"/>
      <c r="BV721" s="684"/>
      <c r="BW721" s="684"/>
      <c r="BX721" s="684"/>
      <c r="BY721" s="684"/>
      <c r="BZ721" s="684"/>
      <c r="CA721" s="684"/>
      <c r="CB721" s="684"/>
      <c r="CC721" s="684"/>
      <c r="CD721" s="684"/>
      <c r="CE721" s="684"/>
      <c r="CF721" s="684"/>
      <c r="CG721" s="684"/>
      <c r="CH721" s="684"/>
      <c r="CI721" s="684"/>
      <c r="CJ721" s="684"/>
      <c r="CK721" s="684"/>
      <c r="CL721" s="684"/>
      <c r="CM721" s="684"/>
      <c r="CN721" s="684"/>
      <c r="CO721" s="684"/>
      <c r="CP721" s="684"/>
      <c r="CQ721" s="684"/>
      <c r="CR721" s="684"/>
      <c r="CS721" s="684"/>
      <c r="CT721" s="684"/>
      <c r="CU721" s="684"/>
      <c r="CV721" s="684"/>
      <c r="CW721" s="684"/>
      <c r="CX721" s="684"/>
      <c r="CY721" s="684"/>
      <c r="CZ721" s="684"/>
      <c r="DA721" s="684"/>
      <c r="DB721" s="684"/>
      <c r="DC721" s="684"/>
      <c r="DD721" s="684"/>
      <c r="DE721" s="684"/>
      <c r="DF721" s="684"/>
      <c r="DG721" s="684"/>
      <c r="DH721" s="684"/>
      <c r="DI721" s="684"/>
      <c r="DJ721" s="684"/>
      <c r="DK721" s="684"/>
      <c r="DL721" s="684"/>
      <c r="DM721" s="684"/>
      <c r="DN721" s="684"/>
      <c r="DO721" s="684"/>
      <c r="DP721" s="684"/>
      <c r="DQ721" s="684"/>
      <c r="DR721" s="684"/>
      <c r="DS721" s="684"/>
      <c r="DT721" s="684"/>
      <c r="DU721" s="684"/>
      <c r="DV721" s="684"/>
      <c r="DW721" s="684"/>
      <c r="DX721" s="684"/>
      <c r="DY721" s="684"/>
      <c r="DZ721" s="684"/>
      <c r="EA721" s="684"/>
      <c r="EB721" s="684"/>
      <c r="EC721" s="684"/>
      <c r="ED721" s="684"/>
      <c r="EE721" s="684"/>
      <c r="EF721" s="684"/>
      <c r="EG721" s="684"/>
      <c r="EH721" s="684"/>
      <c r="EI721" s="684"/>
      <c r="EJ721" s="684"/>
      <c r="EK721" s="684"/>
      <c r="EL721" s="684"/>
      <c r="EM721" s="684"/>
      <c r="EN721" s="684"/>
      <c r="EO721" s="684"/>
      <c r="EP721" s="684"/>
      <c r="EQ721" s="684"/>
      <c r="ER721" s="684"/>
      <c r="ES721" s="684"/>
      <c r="ET721" s="684"/>
      <c r="EU721" s="684"/>
      <c r="EV721" s="684"/>
      <c r="EW721" s="684"/>
      <c r="EX721" s="684"/>
      <c r="EY721" s="684"/>
      <c r="EZ721" s="684"/>
      <c r="FA721" s="684"/>
      <c r="FB721" s="684"/>
      <c r="FC721" s="684"/>
      <c r="FD721" s="684"/>
      <c r="FE721" s="684"/>
      <c r="FF721" s="684"/>
      <c r="FG721" s="684"/>
      <c r="FH721" s="684"/>
      <c r="FI721" s="684"/>
      <c r="FJ721" s="684"/>
      <c r="FK721" s="684"/>
      <c r="FL721" s="684"/>
      <c r="FM721" s="684"/>
      <c r="FN721" s="684"/>
      <c r="FO721" s="684"/>
      <c r="FP721" s="684"/>
      <c r="FQ721" s="684"/>
      <c r="FR721" s="684"/>
      <c r="FS721" s="684"/>
      <c r="FT721" s="684"/>
      <c r="FU721" s="684"/>
      <c r="FV721" s="684"/>
      <c r="FW721" s="684"/>
      <c r="FX721" s="684"/>
      <c r="FY721" s="684"/>
      <c r="FZ721" s="684"/>
      <c r="GA721" s="684"/>
      <c r="GB721" s="684"/>
      <c r="GC721" s="684"/>
      <c r="GD721" s="684"/>
      <c r="GE721" s="684"/>
      <c r="GF721" s="684"/>
      <c r="GG721" s="684"/>
      <c r="GH721" s="684"/>
      <c r="GI721" s="684"/>
      <c r="GJ721" s="684"/>
      <c r="GK721" s="684"/>
      <c r="GL721" s="684"/>
      <c r="GM721" s="684"/>
      <c r="GN721" s="684"/>
      <c r="GO721" s="684"/>
      <c r="GP721" s="684"/>
      <c r="GQ721" s="684"/>
      <c r="GR721" s="684"/>
      <c r="GS721" s="684"/>
      <c r="GT721" s="684"/>
      <c r="GU721" s="684"/>
      <c r="GV721" s="684"/>
      <c r="GW721" s="684"/>
      <c r="GX721" s="684"/>
      <c r="GY721" s="684"/>
      <c r="GZ721" s="684"/>
      <c r="HA721" s="684"/>
      <c r="HB721" s="684"/>
      <c r="HC721" s="684"/>
      <c r="HD721" s="684"/>
      <c r="HE721" s="684"/>
      <c r="HF721" s="684"/>
      <c r="HG721" s="684"/>
      <c r="HH721" s="684"/>
      <c r="HI721" s="684"/>
      <c r="HJ721" s="684"/>
      <c r="HK721" s="684"/>
      <c r="HL721" s="684"/>
      <c r="HM721" s="684"/>
      <c r="HN721" s="684"/>
      <c r="HO721" s="684"/>
      <c r="HP721" s="684"/>
      <c r="HQ721" s="684"/>
      <c r="HR721" s="684"/>
      <c r="HS721" s="684"/>
      <c r="HT721" s="684"/>
    </row>
    <row r="722" spans="1:228" ht="15.75" thickBot="1">
      <c r="A722" s="732" t="s">
        <v>3065</v>
      </c>
      <c r="B722" s="550" t="s">
        <v>3066</v>
      </c>
      <c r="C722" s="611">
        <v>185</v>
      </c>
      <c r="D722" s="599"/>
      <c r="E722" s="600"/>
      <c r="F722" s="684"/>
      <c r="G722" s="684"/>
      <c r="H722" s="684"/>
      <c r="I722" s="684"/>
      <c r="J722" s="684"/>
      <c r="K722" s="684"/>
      <c r="L722" s="684"/>
      <c r="M722" s="684"/>
      <c r="N722" s="684"/>
      <c r="O722" s="684"/>
      <c r="P722" s="684"/>
      <c r="Q722" s="684"/>
      <c r="R722" s="684"/>
      <c r="S722" s="684"/>
      <c r="T722" s="684"/>
      <c r="U722" s="684"/>
      <c r="V722" s="684"/>
      <c r="W722" s="684"/>
      <c r="X722" s="684"/>
      <c r="Y722" s="684"/>
      <c r="Z722" s="684"/>
      <c r="AA722" s="684"/>
      <c r="AB722" s="684"/>
      <c r="AC722" s="684"/>
      <c r="AD722" s="684"/>
      <c r="AE722" s="684"/>
      <c r="AF722" s="684"/>
      <c r="AG722" s="684"/>
      <c r="AH722" s="684"/>
      <c r="AI722" s="684"/>
      <c r="AJ722" s="684"/>
      <c r="AK722" s="684"/>
      <c r="AL722" s="684"/>
      <c r="AM722" s="684"/>
      <c r="AN722" s="684"/>
      <c r="AO722" s="684"/>
      <c r="AP722" s="684"/>
      <c r="AQ722" s="684"/>
      <c r="AR722" s="684"/>
      <c r="AS722" s="684"/>
      <c r="AT722" s="684"/>
      <c r="AU722" s="684"/>
      <c r="AV722" s="684"/>
      <c r="AW722" s="684"/>
      <c r="AX722" s="684"/>
      <c r="AY722" s="684"/>
      <c r="AZ722" s="684"/>
      <c r="BA722" s="684"/>
      <c r="BB722" s="684"/>
      <c r="BC722" s="684"/>
      <c r="BD722" s="684"/>
      <c r="BE722" s="684"/>
      <c r="BF722" s="684"/>
      <c r="BG722" s="684"/>
      <c r="BH722" s="684"/>
      <c r="BI722" s="684"/>
      <c r="BJ722" s="684"/>
      <c r="BK722" s="684"/>
      <c r="BL722" s="684"/>
      <c r="BM722" s="684"/>
      <c r="BN722" s="684"/>
      <c r="BO722" s="684"/>
      <c r="BP722" s="684"/>
      <c r="BQ722" s="684"/>
      <c r="BR722" s="684"/>
      <c r="BS722" s="684"/>
      <c r="BT722" s="684"/>
      <c r="BU722" s="684"/>
      <c r="BV722" s="684"/>
      <c r="BW722" s="684"/>
      <c r="BX722" s="684"/>
      <c r="BY722" s="684"/>
      <c r="BZ722" s="684"/>
      <c r="CA722" s="684"/>
      <c r="CB722" s="684"/>
      <c r="CC722" s="684"/>
      <c r="CD722" s="684"/>
      <c r="CE722" s="684"/>
      <c r="CF722" s="684"/>
      <c r="CG722" s="684"/>
      <c r="CH722" s="684"/>
      <c r="CI722" s="684"/>
      <c r="CJ722" s="684"/>
      <c r="CK722" s="684"/>
      <c r="CL722" s="684"/>
      <c r="CM722" s="684"/>
      <c r="CN722" s="684"/>
      <c r="CO722" s="684"/>
      <c r="CP722" s="684"/>
      <c r="CQ722" s="684"/>
      <c r="CR722" s="684"/>
      <c r="CS722" s="684"/>
      <c r="CT722" s="684"/>
      <c r="CU722" s="684"/>
      <c r="CV722" s="684"/>
      <c r="CW722" s="684"/>
      <c r="CX722" s="684"/>
      <c r="CY722" s="684"/>
      <c r="CZ722" s="684"/>
      <c r="DA722" s="684"/>
      <c r="DB722" s="684"/>
      <c r="DC722" s="684"/>
      <c r="DD722" s="684"/>
      <c r="DE722" s="684"/>
      <c r="DF722" s="684"/>
      <c r="DG722" s="684"/>
      <c r="DH722" s="684"/>
      <c r="DI722" s="684"/>
      <c r="DJ722" s="684"/>
      <c r="DK722" s="684"/>
      <c r="DL722" s="684"/>
      <c r="DM722" s="684"/>
      <c r="DN722" s="684"/>
      <c r="DO722" s="684"/>
      <c r="DP722" s="684"/>
      <c r="DQ722" s="684"/>
      <c r="DR722" s="684"/>
      <c r="DS722" s="684"/>
      <c r="DT722" s="684"/>
      <c r="DU722" s="684"/>
      <c r="DV722" s="684"/>
      <c r="DW722" s="684"/>
      <c r="DX722" s="684"/>
      <c r="DY722" s="684"/>
      <c r="DZ722" s="684"/>
      <c r="EA722" s="684"/>
      <c r="EB722" s="684"/>
      <c r="EC722" s="684"/>
      <c r="ED722" s="684"/>
      <c r="EE722" s="684"/>
      <c r="EF722" s="684"/>
      <c r="EG722" s="684"/>
      <c r="EH722" s="684"/>
      <c r="EI722" s="684"/>
      <c r="EJ722" s="684"/>
      <c r="EK722" s="684"/>
      <c r="EL722" s="684"/>
      <c r="EM722" s="684"/>
      <c r="EN722" s="684"/>
      <c r="EO722" s="684"/>
      <c r="EP722" s="684"/>
      <c r="EQ722" s="684"/>
      <c r="ER722" s="684"/>
      <c r="ES722" s="684"/>
      <c r="ET722" s="684"/>
      <c r="EU722" s="684"/>
      <c r="EV722" s="684"/>
      <c r="EW722" s="684"/>
      <c r="EX722" s="684"/>
      <c r="EY722" s="684"/>
      <c r="EZ722" s="684"/>
      <c r="FA722" s="684"/>
      <c r="FB722" s="684"/>
      <c r="FC722" s="684"/>
      <c r="FD722" s="684"/>
      <c r="FE722" s="684"/>
      <c r="FF722" s="684"/>
      <c r="FG722" s="684"/>
      <c r="FH722" s="684"/>
      <c r="FI722" s="684"/>
      <c r="FJ722" s="684"/>
      <c r="FK722" s="684"/>
      <c r="FL722" s="684"/>
      <c r="FM722" s="684"/>
      <c r="FN722" s="684"/>
      <c r="FO722" s="684"/>
      <c r="FP722" s="684"/>
      <c r="FQ722" s="684"/>
      <c r="FR722" s="684"/>
      <c r="FS722" s="684"/>
      <c r="FT722" s="684"/>
      <c r="FU722" s="684"/>
      <c r="FV722" s="684"/>
      <c r="FW722" s="684"/>
      <c r="FX722" s="684"/>
      <c r="FY722" s="684"/>
      <c r="FZ722" s="684"/>
      <c r="GA722" s="684"/>
      <c r="GB722" s="684"/>
      <c r="GC722" s="684"/>
      <c r="GD722" s="684"/>
      <c r="GE722" s="684"/>
      <c r="GF722" s="684"/>
      <c r="GG722" s="684"/>
      <c r="GH722" s="684"/>
      <c r="GI722" s="684"/>
      <c r="GJ722" s="684"/>
      <c r="GK722" s="684"/>
      <c r="GL722" s="684"/>
      <c r="GM722" s="684"/>
      <c r="GN722" s="684"/>
      <c r="GO722" s="684"/>
      <c r="GP722" s="684"/>
      <c r="GQ722" s="684"/>
      <c r="GR722" s="684"/>
      <c r="GS722" s="684"/>
      <c r="GT722" s="684"/>
      <c r="GU722" s="684"/>
      <c r="GV722" s="684"/>
      <c r="GW722" s="684"/>
      <c r="GX722" s="684"/>
      <c r="GY722" s="684"/>
      <c r="GZ722" s="684"/>
      <c r="HA722" s="684"/>
      <c r="HB722" s="684"/>
      <c r="HC722" s="684"/>
      <c r="HD722" s="684"/>
      <c r="HE722" s="684"/>
      <c r="HF722" s="684"/>
      <c r="HG722" s="684"/>
      <c r="HH722" s="684"/>
      <c r="HI722" s="684"/>
      <c r="HJ722" s="684"/>
      <c r="HK722" s="684"/>
      <c r="HL722" s="684"/>
      <c r="HM722" s="684"/>
      <c r="HN722" s="684"/>
      <c r="HO722" s="684"/>
      <c r="HP722" s="684"/>
      <c r="HQ722" s="684"/>
      <c r="HR722" s="684"/>
      <c r="HS722" s="684"/>
      <c r="HT722" s="684"/>
    </row>
    <row r="723" spans="1:228" ht="15.75" thickBot="1">
      <c r="A723" s="733">
        <v>13</v>
      </c>
      <c r="B723" s="688" t="s">
        <v>3067</v>
      </c>
      <c r="C723" s="689"/>
      <c r="D723" s="690"/>
      <c r="E723" s="691"/>
      <c r="F723" s="684"/>
      <c r="G723" s="684"/>
      <c r="H723" s="684"/>
      <c r="I723" s="684"/>
      <c r="J723" s="684"/>
      <c r="K723" s="684"/>
      <c r="L723" s="684"/>
      <c r="M723" s="684"/>
      <c r="N723" s="684"/>
      <c r="O723" s="684"/>
      <c r="P723" s="684"/>
      <c r="Q723" s="684"/>
      <c r="R723" s="684"/>
      <c r="S723" s="684"/>
      <c r="T723" s="684"/>
      <c r="U723" s="684"/>
      <c r="V723" s="684"/>
      <c r="W723" s="684"/>
      <c r="X723" s="684"/>
      <c r="Y723" s="684"/>
      <c r="Z723" s="684"/>
      <c r="AA723" s="684"/>
      <c r="AB723" s="684"/>
      <c r="AC723" s="684"/>
      <c r="AD723" s="684"/>
      <c r="AE723" s="684"/>
      <c r="AF723" s="684"/>
      <c r="AG723" s="684"/>
      <c r="AH723" s="684"/>
      <c r="AI723" s="684"/>
      <c r="AJ723" s="684"/>
      <c r="AK723" s="684"/>
      <c r="AL723" s="684"/>
      <c r="AM723" s="684"/>
      <c r="AN723" s="684"/>
      <c r="AO723" s="684"/>
      <c r="AP723" s="684"/>
      <c r="AQ723" s="684"/>
      <c r="AR723" s="684"/>
      <c r="AS723" s="684"/>
      <c r="AT723" s="684"/>
      <c r="AU723" s="684"/>
      <c r="AV723" s="684"/>
      <c r="AW723" s="684"/>
      <c r="AX723" s="684"/>
      <c r="AY723" s="684"/>
      <c r="AZ723" s="684"/>
      <c r="BA723" s="684"/>
      <c r="BB723" s="684"/>
      <c r="BC723" s="684"/>
      <c r="BD723" s="684"/>
      <c r="BE723" s="684"/>
      <c r="BF723" s="684"/>
      <c r="BG723" s="684"/>
      <c r="BH723" s="684"/>
      <c r="BI723" s="684"/>
      <c r="BJ723" s="684"/>
      <c r="BK723" s="684"/>
      <c r="BL723" s="684"/>
      <c r="BM723" s="684"/>
      <c r="BN723" s="684"/>
      <c r="BO723" s="684"/>
      <c r="BP723" s="684"/>
      <c r="BQ723" s="684"/>
      <c r="BR723" s="684"/>
      <c r="BS723" s="684"/>
      <c r="BT723" s="684"/>
      <c r="BU723" s="684"/>
      <c r="BV723" s="684"/>
      <c r="BW723" s="684"/>
      <c r="BX723" s="684"/>
      <c r="BY723" s="684"/>
      <c r="BZ723" s="684"/>
      <c r="CA723" s="684"/>
      <c r="CB723" s="684"/>
      <c r="CC723" s="684"/>
      <c r="CD723" s="684"/>
      <c r="CE723" s="684"/>
      <c r="CF723" s="684"/>
      <c r="CG723" s="684"/>
      <c r="CH723" s="684"/>
      <c r="CI723" s="684"/>
      <c r="CJ723" s="684"/>
      <c r="CK723" s="684"/>
      <c r="CL723" s="684"/>
      <c r="CM723" s="684"/>
      <c r="CN723" s="684"/>
      <c r="CO723" s="684"/>
      <c r="CP723" s="684"/>
      <c r="CQ723" s="684"/>
      <c r="CR723" s="684"/>
      <c r="CS723" s="684"/>
      <c r="CT723" s="684"/>
      <c r="CU723" s="684"/>
      <c r="CV723" s="684"/>
      <c r="CW723" s="684"/>
      <c r="CX723" s="684"/>
      <c r="CY723" s="684"/>
      <c r="CZ723" s="684"/>
      <c r="DA723" s="684"/>
      <c r="DB723" s="684"/>
      <c r="DC723" s="684"/>
      <c r="DD723" s="684"/>
      <c r="DE723" s="684"/>
      <c r="DF723" s="684"/>
      <c r="DG723" s="684"/>
      <c r="DH723" s="684"/>
      <c r="DI723" s="684"/>
      <c r="DJ723" s="684"/>
      <c r="DK723" s="684"/>
      <c r="DL723" s="684"/>
      <c r="DM723" s="684"/>
      <c r="DN723" s="684"/>
      <c r="DO723" s="684"/>
      <c r="DP723" s="684"/>
      <c r="DQ723" s="684"/>
      <c r="DR723" s="684"/>
      <c r="DS723" s="684"/>
      <c r="DT723" s="684"/>
      <c r="DU723" s="684"/>
      <c r="DV723" s="684"/>
      <c r="DW723" s="684"/>
      <c r="DX723" s="684"/>
      <c r="DY723" s="684"/>
      <c r="DZ723" s="684"/>
      <c r="EA723" s="684"/>
      <c r="EB723" s="684"/>
      <c r="EC723" s="684"/>
      <c r="ED723" s="684"/>
      <c r="EE723" s="684"/>
      <c r="EF723" s="684"/>
      <c r="EG723" s="684"/>
      <c r="EH723" s="684"/>
      <c r="EI723" s="684"/>
      <c r="EJ723" s="684"/>
      <c r="EK723" s="684"/>
      <c r="EL723" s="684"/>
      <c r="EM723" s="684"/>
      <c r="EN723" s="684"/>
      <c r="EO723" s="684"/>
      <c r="EP723" s="684"/>
      <c r="EQ723" s="684"/>
      <c r="ER723" s="684"/>
      <c r="ES723" s="684"/>
      <c r="ET723" s="684"/>
      <c r="EU723" s="684"/>
      <c r="EV723" s="684"/>
      <c r="EW723" s="684"/>
      <c r="EX723" s="684"/>
      <c r="EY723" s="684"/>
      <c r="EZ723" s="684"/>
      <c r="FA723" s="684"/>
      <c r="FB723" s="684"/>
      <c r="FC723" s="684"/>
      <c r="FD723" s="684"/>
      <c r="FE723" s="684"/>
      <c r="FF723" s="684"/>
      <c r="FG723" s="684"/>
      <c r="FH723" s="684"/>
      <c r="FI723" s="684"/>
      <c r="FJ723" s="684"/>
      <c r="FK723" s="684"/>
      <c r="FL723" s="684"/>
      <c r="FM723" s="684"/>
      <c r="FN723" s="684"/>
      <c r="FO723" s="684"/>
      <c r="FP723" s="684"/>
      <c r="FQ723" s="684"/>
      <c r="FR723" s="684"/>
      <c r="FS723" s="684"/>
      <c r="FT723" s="684"/>
      <c r="FU723" s="684"/>
      <c r="FV723" s="684"/>
      <c r="FW723" s="684"/>
      <c r="FX723" s="684"/>
      <c r="FY723" s="684"/>
      <c r="FZ723" s="684"/>
      <c r="GA723" s="684"/>
      <c r="GB723" s="684"/>
      <c r="GC723" s="684"/>
      <c r="GD723" s="684"/>
      <c r="GE723" s="684"/>
      <c r="GF723" s="684"/>
      <c r="GG723" s="684"/>
      <c r="GH723" s="684"/>
      <c r="GI723" s="684"/>
      <c r="GJ723" s="684"/>
      <c r="GK723" s="684"/>
      <c r="GL723" s="684"/>
      <c r="GM723" s="684"/>
      <c r="GN723" s="684"/>
      <c r="GO723" s="684"/>
      <c r="GP723" s="684"/>
      <c r="GQ723" s="684"/>
      <c r="GR723" s="684"/>
      <c r="GS723" s="684"/>
      <c r="GT723" s="684"/>
      <c r="GU723" s="684"/>
      <c r="GV723" s="684"/>
      <c r="GW723" s="684"/>
      <c r="GX723" s="684"/>
      <c r="GY723" s="684"/>
      <c r="GZ723" s="684"/>
      <c r="HA723" s="684"/>
      <c r="HB723" s="684"/>
      <c r="HC723" s="684"/>
      <c r="HD723" s="684"/>
      <c r="HE723" s="684"/>
      <c r="HF723" s="684"/>
      <c r="HG723" s="684"/>
      <c r="HH723" s="684"/>
      <c r="HI723" s="684"/>
      <c r="HJ723" s="684"/>
      <c r="HK723" s="684"/>
      <c r="HL723" s="684"/>
      <c r="HM723" s="684"/>
      <c r="HN723" s="684"/>
      <c r="HO723" s="684"/>
      <c r="HP723" s="684"/>
      <c r="HQ723" s="684"/>
      <c r="HR723" s="684"/>
      <c r="HS723" s="684"/>
      <c r="HT723" s="684"/>
    </row>
    <row r="724" spans="1:228">
      <c r="A724" s="572" t="s">
        <v>3068</v>
      </c>
      <c r="B724" s="657" t="s">
        <v>3069</v>
      </c>
      <c r="C724" s="541">
        <v>54.6</v>
      </c>
      <c r="D724" s="586">
        <v>79.72</v>
      </c>
      <c r="E724" s="587">
        <v>65.52</v>
      </c>
      <c r="F724" s="684"/>
      <c r="G724" s="684"/>
      <c r="H724" s="684"/>
      <c r="I724" s="684"/>
      <c r="J724" s="684"/>
      <c r="K724" s="684"/>
      <c r="L724" s="684"/>
      <c r="M724" s="684"/>
      <c r="N724" s="684"/>
      <c r="O724" s="684"/>
      <c r="P724" s="684"/>
      <c r="Q724" s="684"/>
      <c r="R724" s="684"/>
      <c r="S724" s="684"/>
      <c r="T724" s="684"/>
      <c r="U724" s="684"/>
      <c r="V724" s="684"/>
      <c r="W724" s="684"/>
      <c r="X724" s="684"/>
      <c r="Y724" s="684"/>
      <c r="Z724" s="684"/>
      <c r="AA724" s="684"/>
      <c r="AB724" s="684"/>
      <c r="AC724" s="684"/>
      <c r="AD724" s="684"/>
      <c r="AE724" s="684"/>
      <c r="AF724" s="684"/>
      <c r="AG724" s="684"/>
      <c r="AH724" s="684"/>
      <c r="AI724" s="684"/>
      <c r="AJ724" s="684"/>
      <c r="AK724" s="684"/>
      <c r="AL724" s="684"/>
      <c r="AM724" s="684"/>
      <c r="AN724" s="684"/>
      <c r="AO724" s="684"/>
      <c r="AP724" s="684"/>
      <c r="AQ724" s="684"/>
      <c r="AR724" s="684"/>
      <c r="AS724" s="684"/>
      <c r="AT724" s="684"/>
      <c r="AU724" s="684"/>
      <c r="AV724" s="684"/>
      <c r="AW724" s="684"/>
      <c r="AX724" s="684"/>
      <c r="AY724" s="684"/>
      <c r="AZ724" s="684"/>
      <c r="BA724" s="684"/>
      <c r="BB724" s="684"/>
      <c r="BC724" s="684"/>
      <c r="BD724" s="684"/>
      <c r="BE724" s="684"/>
      <c r="BF724" s="684"/>
      <c r="BG724" s="684"/>
      <c r="BH724" s="684"/>
      <c r="BI724" s="684"/>
      <c r="BJ724" s="684"/>
      <c r="BK724" s="684"/>
      <c r="BL724" s="684"/>
      <c r="BM724" s="684"/>
      <c r="BN724" s="684"/>
      <c r="BO724" s="684"/>
      <c r="BP724" s="684"/>
      <c r="BQ724" s="684"/>
      <c r="BR724" s="684"/>
      <c r="BS724" s="684"/>
      <c r="BT724" s="684"/>
      <c r="BU724" s="684"/>
      <c r="BV724" s="684"/>
      <c r="BW724" s="684"/>
      <c r="BX724" s="684"/>
      <c r="BY724" s="684"/>
      <c r="BZ724" s="684"/>
      <c r="CA724" s="684"/>
      <c r="CB724" s="684"/>
      <c r="CC724" s="684"/>
      <c r="CD724" s="684"/>
      <c r="CE724" s="684"/>
      <c r="CF724" s="684"/>
      <c r="CG724" s="684"/>
      <c r="CH724" s="684"/>
      <c r="CI724" s="684"/>
      <c r="CJ724" s="684"/>
      <c r="CK724" s="684"/>
      <c r="CL724" s="684"/>
      <c r="CM724" s="684"/>
      <c r="CN724" s="684"/>
      <c r="CO724" s="684"/>
      <c r="CP724" s="684"/>
      <c r="CQ724" s="684"/>
      <c r="CR724" s="684"/>
      <c r="CS724" s="684"/>
      <c r="CT724" s="684"/>
      <c r="CU724" s="684"/>
      <c r="CV724" s="684"/>
      <c r="CW724" s="684"/>
      <c r="CX724" s="684"/>
      <c r="CY724" s="684"/>
      <c r="CZ724" s="684"/>
      <c r="DA724" s="684"/>
      <c r="DB724" s="684"/>
      <c r="DC724" s="684"/>
      <c r="DD724" s="684"/>
      <c r="DE724" s="684"/>
      <c r="DF724" s="684"/>
      <c r="DG724" s="684"/>
      <c r="DH724" s="684"/>
      <c r="DI724" s="684"/>
      <c r="DJ724" s="684"/>
      <c r="DK724" s="684"/>
      <c r="DL724" s="684"/>
      <c r="DM724" s="684"/>
      <c r="DN724" s="684"/>
      <c r="DO724" s="684"/>
      <c r="DP724" s="684"/>
      <c r="DQ724" s="684"/>
      <c r="DR724" s="684"/>
      <c r="DS724" s="684"/>
      <c r="DT724" s="684"/>
      <c r="DU724" s="684"/>
      <c r="DV724" s="684"/>
      <c r="DW724" s="684"/>
      <c r="DX724" s="684"/>
      <c r="DY724" s="684"/>
      <c r="DZ724" s="684"/>
      <c r="EA724" s="684"/>
      <c r="EB724" s="684"/>
      <c r="EC724" s="684"/>
      <c r="ED724" s="684"/>
      <c r="EE724" s="684"/>
      <c r="EF724" s="684"/>
      <c r="EG724" s="684"/>
      <c r="EH724" s="684"/>
      <c r="EI724" s="684"/>
      <c r="EJ724" s="684"/>
      <c r="EK724" s="684"/>
      <c r="EL724" s="684"/>
      <c r="EM724" s="684"/>
      <c r="EN724" s="684"/>
      <c r="EO724" s="684"/>
      <c r="EP724" s="684"/>
      <c r="EQ724" s="684"/>
      <c r="ER724" s="684"/>
      <c r="ES724" s="684"/>
      <c r="ET724" s="684"/>
      <c r="EU724" s="684"/>
      <c r="EV724" s="684"/>
      <c r="EW724" s="684"/>
      <c r="EX724" s="684"/>
      <c r="EY724" s="684"/>
      <c r="EZ724" s="684"/>
      <c r="FA724" s="684"/>
      <c r="FB724" s="684"/>
      <c r="FC724" s="684"/>
      <c r="FD724" s="684"/>
      <c r="FE724" s="684"/>
      <c r="FF724" s="684"/>
      <c r="FG724" s="684"/>
      <c r="FH724" s="684"/>
      <c r="FI724" s="684"/>
      <c r="FJ724" s="684"/>
      <c r="FK724" s="684"/>
      <c r="FL724" s="684"/>
      <c r="FM724" s="684"/>
      <c r="FN724" s="684"/>
      <c r="FO724" s="684"/>
      <c r="FP724" s="684"/>
      <c r="FQ724" s="684"/>
      <c r="FR724" s="684"/>
      <c r="FS724" s="684"/>
      <c r="FT724" s="684"/>
      <c r="FU724" s="684"/>
      <c r="FV724" s="684"/>
      <c r="FW724" s="684"/>
      <c r="FX724" s="684"/>
      <c r="FY724" s="684"/>
      <c r="FZ724" s="684"/>
      <c r="GA724" s="684"/>
      <c r="GB724" s="684"/>
      <c r="GC724" s="684"/>
      <c r="GD724" s="684"/>
      <c r="GE724" s="684"/>
      <c r="GF724" s="684"/>
      <c r="GG724" s="684"/>
      <c r="GH724" s="684"/>
      <c r="GI724" s="684"/>
      <c r="GJ724" s="684"/>
      <c r="GK724" s="684"/>
      <c r="GL724" s="684"/>
      <c r="GM724" s="684"/>
      <c r="GN724" s="684"/>
      <c r="GO724" s="684"/>
      <c r="GP724" s="684"/>
      <c r="GQ724" s="684"/>
      <c r="GR724" s="684"/>
      <c r="GS724" s="684"/>
      <c r="GT724" s="684"/>
      <c r="GU724" s="684"/>
      <c r="GV724" s="684"/>
      <c r="GW724" s="684"/>
      <c r="GX724" s="684"/>
      <c r="GY724" s="684"/>
      <c r="GZ724" s="684"/>
      <c r="HA724" s="684"/>
      <c r="HB724" s="684"/>
      <c r="HC724" s="684"/>
      <c r="HD724" s="684"/>
      <c r="HE724" s="684"/>
      <c r="HF724" s="684"/>
      <c r="HG724" s="684"/>
      <c r="HH724" s="684"/>
      <c r="HI724" s="684"/>
      <c r="HJ724" s="684"/>
      <c r="HK724" s="684"/>
      <c r="HL724" s="684"/>
      <c r="HM724" s="684"/>
      <c r="HN724" s="684"/>
      <c r="HO724" s="684"/>
      <c r="HP724" s="684"/>
      <c r="HQ724" s="684"/>
      <c r="HR724" s="684"/>
      <c r="HS724" s="684"/>
      <c r="HT724" s="684"/>
    </row>
    <row r="725" spans="1:228">
      <c r="A725" s="576" t="s">
        <v>3070</v>
      </c>
      <c r="B725" s="626" t="s">
        <v>3071</v>
      </c>
      <c r="C725" s="545">
        <v>64.400000000000006</v>
      </c>
      <c r="D725" s="588">
        <v>94.02</v>
      </c>
      <c r="E725" s="589">
        <v>77.28</v>
      </c>
      <c r="F725" s="684"/>
      <c r="G725" s="684"/>
      <c r="H725" s="684"/>
      <c r="I725" s="684"/>
      <c r="J725" s="684"/>
      <c r="K725" s="684"/>
      <c r="L725" s="684"/>
      <c r="M725" s="684"/>
      <c r="N725" s="684"/>
      <c r="O725" s="684"/>
      <c r="P725" s="684"/>
      <c r="Q725" s="684"/>
      <c r="R725" s="684"/>
      <c r="S725" s="684"/>
      <c r="T725" s="684"/>
      <c r="U725" s="684"/>
      <c r="V725" s="684"/>
      <c r="W725" s="684"/>
      <c r="X725" s="684"/>
      <c r="Y725" s="684"/>
      <c r="Z725" s="684"/>
      <c r="AA725" s="684"/>
      <c r="AB725" s="684"/>
      <c r="AC725" s="684"/>
      <c r="AD725" s="684"/>
      <c r="AE725" s="684"/>
      <c r="AF725" s="684"/>
      <c r="AG725" s="684"/>
      <c r="AH725" s="684"/>
      <c r="AI725" s="684"/>
      <c r="AJ725" s="684"/>
      <c r="AK725" s="684"/>
      <c r="AL725" s="684"/>
      <c r="AM725" s="684"/>
      <c r="AN725" s="684"/>
      <c r="AO725" s="684"/>
      <c r="AP725" s="684"/>
      <c r="AQ725" s="684"/>
      <c r="AR725" s="684"/>
      <c r="AS725" s="684"/>
      <c r="AT725" s="684"/>
      <c r="AU725" s="684"/>
      <c r="AV725" s="684"/>
      <c r="AW725" s="684"/>
      <c r="AX725" s="684"/>
      <c r="AY725" s="684"/>
      <c r="AZ725" s="684"/>
      <c r="BA725" s="684"/>
      <c r="BB725" s="684"/>
      <c r="BC725" s="684"/>
      <c r="BD725" s="684"/>
      <c r="BE725" s="684"/>
      <c r="BF725" s="684"/>
      <c r="BG725" s="684"/>
      <c r="BH725" s="684"/>
      <c r="BI725" s="684"/>
      <c r="BJ725" s="684"/>
      <c r="BK725" s="684"/>
      <c r="BL725" s="684"/>
      <c r="BM725" s="684"/>
      <c r="BN725" s="684"/>
      <c r="BO725" s="684"/>
      <c r="BP725" s="684"/>
      <c r="BQ725" s="684"/>
      <c r="BR725" s="684"/>
      <c r="BS725" s="684"/>
      <c r="BT725" s="684"/>
      <c r="BU725" s="684"/>
      <c r="BV725" s="684"/>
      <c r="BW725" s="684"/>
      <c r="BX725" s="684"/>
      <c r="BY725" s="684"/>
      <c r="BZ725" s="684"/>
      <c r="CA725" s="684"/>
      <c r="CB725" s="684"/>
      <c r="CC725" s="684"/>
      <c r="CD725" s="684"/>
      <c r="CE725" s="684"/>
      <c r="CF725" s="684"/>
      <c r="CG725" s="684"/>
      <c r="CH725" s="684"/>
      <c r="CI725" s="684"/>
      <c r="CJ725" s="684"/>
      <c r="CK725" s="684"/>
      <c r="CL725" s="684"/>
      <c r="CM725" s="684"/>
      <c r="CN725" s="684"/>
      <c r="CO725" s="684"/>
      <c r="CP725" s="684"/>
      <c r="CQ725" s="684"/>
      <c r="CR725" s="684"/>
      <c r="CS725" s="684"/>
      <c r="CT725" s="684"/>
      <c r="CU725" s="684"/>
      <c r="CV725" s="684"/>
      <c r="CW725" s="684"/>
      <c r="CX725" s="684"/>
      <c r="CY725" s="684"/>
      <c r="CZ725" s="684"/>
      <c r="DA725" s="684"/>
      <c r="DB725" s="684"/>
      <c r="DC725" s="684"/>
      <c r="DD725" s="684"/>
      <c r="DE725" s="684"/>
      <c r="DF725" s="684"/>
      <c r="DG725" s="684"/>
      <c r="DH725" s="684"/>
      <c r="DI725" s="684"/>
      <c r="DJ725" s="684"/>
      <c r="DK725" s="684"/>
      <c r="DL725" s="684"/>
      <c r="DM725" s="684"/>
      <c r="DN725" s="684"/>
      <c r="DO725" s="684"/>
      <c r="DP725" s="684"/>
      <c r="DQ725" s="684"/>
      <c r="DR725" s="684"/>
      <c r="DS725" s="684"/>
      <c r="DT725" s="684"/>
      <c r="DU725" s="684"/>
      <c r="DV725" s="684"/>
      <c r="DW725" s="684"/>
      <c r="DX725" s="684"/>
      <c r="DY725" s="684"/>
      <c r="DZ725" s="684"/>
      <c r="EA725" s="684"/>
      <c r="EB725" s="684"/>
      <c r="EC725" s="684"/>
      <c r="ED725" s="684"/>
      <c r="EE725" s="684"/>
      <c r="EF725" s="684"/>
      <c r="EG725" s="684"/>
      <c r="EH725" s="684"/>
      <c r="EI725" s="684"/>
      <c r="EJ725" s="684"/>
      <c r="EK725" s="684"/>
      <c r="EL725" s="684"/>
      <c r="EM725" s="684"/>
      <c r="EN725" s="684"/>
      <c r="EO725" s="684"/>
      <c r="EP725" s="684"/>
      <c r="EQ725" s="684"/>
      <c r="ER725" s="684"/>
      <c r="ES725" s="684"/>
      <c r="ET725" s="684"/>
      <c r="EU725" s="684"/>
      <c r="EV725" s="684"/>
      <c r="EW725" s="684"/>
      <c r="EX725" s="684"/>
      <c r="EY725" s="684"/>
      <c r="EZ725" s="684"/>
      <c r="FA725" s="684"/>
      <c r="FB725" s="684"/>
      <c r="FC725" s="684"/>
      <c r="FD725" s="684"/>
      <c r="FE725" s="684"/>
      <c r="FF725" s="684"/>
      <c r="FG725" s="684"/>
      <c r="FH725" s="684"/>
      <c r="FI725" s="684"/>
      <c r="FJ725" s="684"/>
      <c r="FK725" s="684"/>
      <c r="FL725" s="684"/>
      <c r="FM725" s="684"/>
      <c r="FN725" s="684"/>
      <c r="FO725" s="684"/>
      <c r="FP725" s="684"/>
      <c r="FQ725" s="684"/>
      <c r="FR725" s="684"/>
      <c r="FS725" s="684"/>
      <c r="FT725" s="684"/>
      <c r="FU725" s="684"/>
      <c r="FV725" s="684"/>
      <c r="FW725" s="684"/>
      <c r="FX725" s="684"/>
      <c r="FY725" s="684"/>
      <c r="FZ725" s="684"/>
      <c r="GA725" s="684"/>
      <c r="GB725" s="684"/>
      <c r="GC725" s="684"/>
      <c r="GD725" s="684"/>
      <c r="GE725" s="684"/>
      <c r="GF725" s="684"/>
      <c r="GG725" s="684"/>
      <c r="GH725" s="684"/>
      <c r="GI725" s="684"/>
      <c r="GJ725" s="684"/>
      <c r="GK725" s="684"/>
      <c r="GL725" s="684"/>
      <c r="GM725" s="684"/>
      <c r="GN725" s="684"/>
      <c r="GO725" s="684"/>
      <c r="GP725" s="684"/>
      <c r="GQ725" s="684"/>
      <c r="GR725" s="684"/>
      <c r="GS725" s="684"/>
      <c r="GT725" s="684"/>
      <c r="GU725" s="684"/>
      <c r="GV725" s="684"/>
      <c r="GW725" s="684"/>
      <c r="GX725" s="684"/>
      <c r="GY725" s="684"/>
      <c r="GZ725" s="684"/>
      <c r="HA725" s="684"/>
      <c r="HB725" s="684"/>
      <c r="HC725" s="684"/>
      <c r="HD725" s="684"/>
      <c r="HE725" s="684"/>
      <c r="HF725" s="684"/>
      <c r="HG725" s="684"/>
      <c r="HH725" s="684"/>
      <c r="HI725" s="684"/>
      <c r="HJ725" s="684"/>
      <c r="HK725" s="684"/>
      <c r="HL725" s="684"/>
      <c r="HM725" s="684"/>
      <c r="HN725" s="684"/>
      <c r="HO725" s="684"/>
      <c r="HP725" s="684"/>
      <c r="HQ725" s="684"/>
      <c r="HR725" s="684"/>
      <c r="HS725" s="684"/>
      <c r="HT725" s="684"/>
    </row>
    <row r="726" spans="1:228">
      <c r="A726" s="576" t="s">
        <v>3072</v>
      </c>
      <c r="B726" s="626" t="s">
        <v>3073</v>
      </c>
      <c r="C726" s="545">
        <v>30.8</v>
      </c>
      <c r="D726" s="588">
        <v>44.97</v>
      </c>
      <c r="E726" s="589">
        <v>36.96</v>
      </c>
      <c r="F726" s="684"/>
      <c r="G726" s="684"/>
      <c r="H726" s="684"/>
      <c r="I726" s="684"/>
      <c r="J726" s="684"/>
      <c r="K726" s="684"/>
      <c r="L726" s="684"/>
      <c r="M726" s="684"/>
      <c r="N726" s="684"/>
      <c r="O726" s="684"/>
      <c r="P726" s="684"/>
      <c r="Q726" s="684"/>
      <c r="R726" s="684"/>
      <c r="S726" s="684"/>
      <c r="T726" s="684"/>
      <c r="U726" s="684"/>
      <c r="V726" s="684"/>
      <c r="W726" s="684"/>
      <c r="X726" s="684"/>
      <c r="Y726" s="684"/>
      <c r="Z726" s="684"/>
      <c r="AA726" s="684"/>
      <c r="AB726" s="684"/>
      <c r="AC726" s="684"/>
      <c r="AD726" s="684"/>
      <c r="AE726" s="684"/>
      <c r="AF726" s="684"/>
      <c r="AG726" s="684"/>
      <c r="AH726" s="684"/>
      <c r="AI726" s="684"/>
      <c r="AJ726" s="684"/>
      <c r="AK726" s="684"/>
      <c r="AL726" s="684"/>
      <c r="AM726" s="684"/>
      <c r="AN726" s="684"/>
      <c r="AO726" s="684"/>
      <c r="AP726" s="684"/>
      <c r="AQ726" s="684"/>
      <c r="AR726" s="684"/>
      <c r="AS726" s="684"/>
      <c r="AT726" s="684"/>
      <c r="AU726" s="684"/>
      <c r="AV726" s="684"/>
      <c r="AW726" s="684"/>
      <c r="AX726" s="684"/>
      <c r="AY726" s="684"/>
      <c r="AZ726" s="684"/>
      <c r="BA726" s="684"/>
      <c r="BB726" s="684"/>
      <c r="BC726" s="684"/>
      <c r="BD726" s="684"/>
      <c r="BE726" s="684"/>
      <c r="BF726" s="684"/>
      <c r="BG726" s="684"/>
      <c r="BH726" s="684"/>
      <c r="BI726" s="684"/>
      <c r="BJ726" s="684"/>
      <c r="BK726" s="684"/>
      <c r="BL726" s="684"/>
      <c r="BM726" s="684"/>
      <c r="BN726" s="684"/>
      <c r="BO726" s="684"/>
      <c r="BP726" s="684"/>
      <c r="BQ726" s="684"/>
      <c r="BR726" s="684"/>
      <c r="BS726" s="684"/>
      <c r="BT726" s="684"/>
      <c r="BU726" s="684"/>
      <c r="BV726" s="684"/>
      <c r="BW726" s="684"/>
      <c r="BX726" s="684"/>
      <c r="BY726" s="684"/>
      <c r="BZ726" s="684"/>
      <c r="CA726" s="684"/>
      <c r="CB726" s="684"/>
      <c r="CC726" s="684"/>
      <c r="CD726" s="684"/>
      <c r="CE726" s="684"/>
      <c r="CF726" s="684"/>
      <c r="CG726" s="684"/>
      <c r="CH726" s="684"/>
      <c r="CI726" s="684"/>
      <c r="CJ726" s="684"/>
      <c r="CK726" s="684"/>
      <c r="CL726" s="684"/>
      <c r="CM726" s="684"/>
      <c r="CN726" s="684"/>
      <c r="CO726" s="684"/>
      <c r="CP726" s="684"/>
      <c r="CQ726" s="684"/>
      <c r="CR726" s="684"/>
      <c r="CS726" s="684"/>
      <c r="CT726" s="684"/>
      <c r="CU726" s="684"/>
      <c r="CV726" s="684"/>
      <c r="CW726" s="684"/>
      <c r="CX726" s="684"/>
      <c r="CY726" s="684"/>
      <c r="CZ726" s="684"/>
      <c r="DA726" s="684"/>
      <c r="DB726" s="684"/>
      <c r="DC726" s="684"/>
      <c r="DD726" s="684"/>
      <c r="DE726" s="684"/>
      <c r="DF726" s="684"/>
      <c r="DG726" s="684"/>
      <c r="DH726" s="684"/>
      <c r="DI726" s="684"/>
      <c r="DJ726" s="684"/>
      <c r="DK726" s="684"/>
      <c r="DL726" s="684"/>
      <c r="DM726" s="684"/>
      <c r="DN726" s="684"/>
      <c r="DO726" s="684"/>
      <c r="DP726" s="684"/>
      <c r="DQ726" s="684"/>
      <c r="DR726" s="684"/>
      <c r="DS726" s="684"/>
      <c r="DT726" s="684"/>
      <c r="DU726" s="684"/>
      <c r="DV726" s="684"/>
      <c r="DW726" s="684"/>
      <c r="DX726" s="684"/>
      <c r="DY726" s="684"/>
      <c r="DZ726" s="684"/>
      <c r="EA726" s="684"/>
      <c r="EB726" s="684"/>
      <c r="EC726" s="684"/>
      <c r="ED726" s="684"/>
      <c r="EE726" s="684"/>
      <c r="EF726" s="684"/>
      <c r="EG726" s="684"/>
      <c r="EH726" s="684"/>
      <c r="EI726" s="684"/>
      <c r="EJ726" s="684"/>
      <c r="EK726" s="684"/>
      <c r="EL726" s="684"/>
      <c r="EM726" s="684"/>
      <c r="EN726" s="684"/>
      <c r="EO726" s="684"/>
      <c r="EP726" s="684"/>
      <c r="EQ726" s="684"/>
      <c r="ER726" s="684"/>
      <c r="ES726" s="684"/>
      <c r="ET726" s="684"/>
      <c r="EU726" s="684"/>
      <c r="EV726" s="684"/>
      <c r="EW726" s="684"/>
      <c r="EX726" s="684"/>
      <c r="EY726" s="684"/>
      <c r="EZ726" s="684"/>
      <c r="FA726" s="684"/>
      <c r="FB726" s="684"/>
      <c r="FC726" s="684"/>
      <c r="FD726" s="684"/>
      <c r="FE726" s="684"/>
      <c r="FF726" s="684"/>
      <c r="FG726" s="684"/>
      <c r="FH726" s="684"/>
      <c r="FI726" s="684"/>
      <c r="FJ726" s="684"/>
      <c r="FK726" s="684"/>
      <c r="FL726" s="684"/>
      <c r="FM726" s="684"/>
      <c r="FN726" s="684"/>
      <c r="FO726" s="684"/>
      <c r="FP726" s="684"/>
      <c r="FQ726" s="684"/>
      <c r="FR726" s="684"/>
      <c r="FS726" s="684"/>
      <c r="FT726" s="684"/>
      <c r="FU726" s="684"/>
      <c r="FV726" s="684"/>
      <c r="FW726" s="684"/>
      <c r="FX726" s="684"/>
      <c r="FY726" s="684"/>
      <c r="FZ726" s="684"/>
      <c r="GA726" s="684"/>
      <c r="GB726" s="684"/>
      <c r="GC726" s="684"/>
      <c r="GD726" s="684"/>
      <c r="GE726" s="684"/>
      <c r="GF726" s="684"/>
      <c r="GG726" s="684"/>
      <c r="GH726" s="684"/>
      <c r="GI726" s="684"/>
      <c r="GJ726" s="684"/>
      <c r="GK726" s="684"/>
      <c r="GL726" s="684"/>
      <c r="GM726" s="684"/>
      <c r="GN726" s="684"/>
      <c r="GO726" s="684"/>
      <c r="GP726" s="684"/>
      <c r="GQ726" s="684"/>
      <c r="GR726" s="684"/>
      <c r="GS726" s="684"/>
      <c r="GT726" s="684"/>
      <c r="GU726" s="684"/>
      <c r="GV726" s="684"/>
      <c r="GW726" s="684"/>
      <c r="GX726" s="684"/>
      <c r="GY726" s="684"/>
      <c r="GZ726" s="684"/>
      <c r="HA726" s="684"/>
      <c r="HB726" s="684"/>
      <c r="HC726" s="684"/>
      <c r="HD726" s="684"/>
      <c r="HE726" s="684"/>
      <c r="HF726" s="684"/>
      <c r="HG726" s="684"/>
      <c r="HH726" s="684"/>
      <c r="HI726" s="684"/>
      <c r="HJ726" s="684"/>
      <c r="HK726" s="684"/>
      <c r="HL726" s="684"/>
      <c r="HM726" s="684"/>
      <c r="HN726" s="684"/>
      <c r="HO726" s="684"/>
      <c r="HP726" s="684"/>
      <c r="HQ726" s="684"/>
      <c r="HR726" s="684"/>
      <c r="HS726" s="684"/>
      <c r="HT726" s="684"/>
    </row>
    <row r="727" spans="1:228">
      <c r="A727" s="576" t="s">
        <v>3074</v>
      </c>
      <c r="B727" s="626" t="s">
        <v>3075</v>
      </c>
      <c r="C727" s="545">
        <v>100</v>
      </c>
      <c r="D727" s="588">
        <f>C727*1.46</f>
        <v>146</v>
      </c>
      <c r="E727" s="589">
        <f>C727*1.2</f>
        <v>120</v>
      </c>
      <c r="F727" s="684"/>
      <c r="G727" s="684"/>
      <c r="H727" s="684"/>
      <c r="I727" s="684"/>
      <c r="J727" s="684"/>
      <c r="K727" s="684"/>
      <c r="L727" s="684"/>
      <c r="M727" s="684"/>
      <c r="N727" s="684"/>
      <c r="O727" s="684"/>
      <c r="P727" s="684"/>
      <c r="Q727" s="684"/>
      <c r="R727" s="684"/>
      <c r="S727" s="684"/>
      <c r="T727" s="684"/>
      <c r="U727" s="684"/>
      <c r="V727" s="684"/>
      <c r="W727" s="684"/>
      <c r="X727" s="684"/>
      <c r="Y727" s="684"/>
      <c r="Z727" s="684"/>
      <c r="AA727" s="684"/>
      <c r="AB727" s="684"/>
      <c r="AC727" s="684"/>
      <c r="AD727" s="684"/>
      <c r="AE727" s="684"/>
      <c r="AF727" s="684"/>
      <c r="AG727" s="684"/>
      <c r="AH727" s="684"/>
      <c r="AI727" s="684"/>
      <c r="AJ727" s="684"/>
      <c r="AK727" s="684"/>
      <c r="AL727" s="684"/>
      <c r="AM727" s="684"/>
      <c r="AN727" s="684"/>
      <c r="AO727" s="684"/>
      <c r="AP727" s="684"/>
      <c r="AQ727" s="684"/>
      <c r="AR727" s="684"/>
      <c r="AS727" s="684"/>
      <c r="AT727" s="684"/>
      <c r="AU727" s="684"/>
      <c r="AV727" s="684"/>
      <c r="AW727" s="684"/>
      <c r="AX727" s="684"/>
      <c r="AY727" s="684"/>
      <c r="AZ727" s="684"/>
      <c r="BA727" s="684"/>
      <c r="BB727" s="684"/>
      <c r="BC727" s="684"/>
      <c r="BD727" s="684"/>
      <c r="BE727" s="684"/>
      <c r="BF727" s="684"/>
      <c r="BG727" s="684"/>
      <c r="BH727" s="684"/>
      <c r="BI727" s="684"/>
      <c r="BJ727" s="684"/>
      <c r="BK727" s="684"/>
      <c r="BL727" s="684"/>
      <c r="BM727" s="684"/>
      <c r="BN727" s="684"/>
      <c r="BO727" s="684"/>
      <c r="BP727" s="684"/>
      <c r="BQ727" s="684"/>
      <c r="BR727" s="684"/>
      <c r="BS727" s="684"/>
      <c r="BT727" s="684"/>
      <c r="BU727" s="684"/>
      <c r="BV727" s="684"/>
      <c r="BW727" s="684"/>
      <c r="BX727" s="684"/>
      <c r="BY727" s="684"/>
      <c r="BZ727" s="684"/>
      <c r="CA727" s="684"/>
      <c r="CB727" s="684"/>
      <c r="CC727" s="684"/>
      <c r="CD727" s="684"/>
      <c r="CE727" s="684"/>
      <c r="CF727" s="684"/>
      <c r="CG727" s="684"/>
      <c r="CH727" s="684"/>
      <c r="CI727" s="684"/>
      <c r="CJ727" s="684"/>
      <c r="CK727" s="684"/>
      <c r="CL727" s="684"/>
      <c r="CM727" s="684"/>
      <c r="CN727" s="684"/>
      <c r="CO727" s="684"/>
      <c r="CP727" s="684"/>
      <c r="CQ727" s="684"/>
      <c r="CR727" s="684"/>
      <c r="CS727" s="684"/>
      <c r="CT727" s="684"/>
      <c r="CU727" s="684"/>
      <c r="CV727" s="684"/>
      <c r="CW727" s="684"/>
      <c r="CX727" s="684"/>
      <c r="CY727" s="684"/>
      <c r="CZ727" s="684"/>
      <c r="DA727" s="684"/>
      <c r="DB727" s="684"/>
      <c r="DC727" s="684"/>
      <c r="DD727" s="684"/>
      <c r="DE727" s="684"/>
      <c r="DF727" s="684"/>
      <c r="DG727" s="684"/>
      <c r="DH727" s="684"/>
      <c r="DI727" s="684"/>
      <c r="DJ727" s="684"/>
      <c r="DK727" s="684"/>
      <c r="DL727" s="684"/>
      <c r="DM727" s="684"/>
      <c r="DN727" s="684"/>
      <c r="DO727" s="684"/>
      <c r="DP727" s="684"/>
      <c r="DQ727" s="684"/>
      <c r="DR727" s="684"/>
      <c r="DS727" s="684"/>
      <c r="DT727" s="684"/>
      <c r="DU727" s="684"/>
      <c r="DV727" s="684"/>
      <c r="DW727" s="684"/>
      <c r="DX727" s="684"/>
      <c r="DY727" s="684"/>
      <c r="DZ727" s="684"/>
      <c r="EA727" s="684"/>
      <c r="EB727" s="684"/>
      <c r="EC727" s="684"/>
      <c r="ED727" s="684"/>
      <c r="EE727" s="684"/>
      <c r="EF727" s="684"/>
      <c r="EG727" s="684"/>
      <c r="EH727" s="684"/>
      <c r="EI727" s="684"/>
      <c r="EJ727" s="684"/>
      <c r="EK727" s="684"/>
      <c r="EL727" s="684"/>
      <c r="EM727" s="684"/>
      <c r="EN727" s="684"/>
      <c r="EO727" s="684"/>
      <c r="EP727" s="684"/>
      <c r="EQ727" s="684"/>
      <c r="ER727" s="684"/>
      <c r="ES727" s="684"/>
      <c r="ET727" s="684"/>
      <c r="EU727" s="684"/>
      <c r="EV727" s="684"/>
      <c r="EW727" s="684"/>
      <c r="EX727" s="684"/>
      <c r="EY727" s="684"/>
      <c r="EZ727" s="684"/>
      <c r="FA727" s="684"/>
      <c r="FB727" s="684"/>
      <c r="FC727" s="684"/>
      <c r="FD727" s="684"/>
      <c r="FE727" s="684"/>
      <c r="FF727" s="684"/>
      <c r="FG727" s="684"/>
      <c r="FH727" s="684"/>
      <c r="FI727" s="684"/>
      <c r="FJ727" s="684"/>
      <c r="FK727" s="684"/>
      <c r="FL727" s="684"/>
      <c r="FM727" s="684"/>
      <c r="FN727" s="684"/>
      <c r="FO727" s="684"/>
      <c r="FP727" s="684"/>
      <c r="FQ727" s="684"/>
      <c r="FR727" s="684"/>
      <c r="FS727" s="684"/>
      <c r="FT727" s="684"/>
      <c r="FU727" s="684"/>
      <c r="FV727" s="684"/>
      <c r="FW727" s="684"/>
      <c r="FX727" s="684"/>
      <c r="FY727" s="684"/>
      <c r="FZ727" s="684"/>
      <c r="GA727" s="684"/>
      <c r="GB727" s="684"/>
      <c r="GC727" s="684"/>
      <c r="GD727" s="684"/>
      <c r="GE727" s="684"/>
      <c r="GF727" s="684"/>
      <c r="GG727" s="684"/>
      <c r="GH727" s="684"/>
      <c r="GI727" s="684"/>
      <c r="GJ727" s="684"/>
      <c r="GK727" s="684"/>
      <c r="GL727" s="684"/>
      <c r="GM727" s="684"/>
      <c r="GN727" s="684"/>
      <c r="GO727" s="684"/>
      <c r="GP727" s="684"/>
      <c r="GQ727" s="684"/>
      <c r="GR727" s="684"/>
      <c r="GS727" s="684"/>
      <c r="GT727" s="684"/>
      <c r="GU727" s="684"/>
      <c r="GV727" s="684"/>
      <c r="GW727" s="684"/>
      <c r="GX727" s="684"/>
      <c r="GY727" s="684"/>
      <c r="GZ727" s="684"/>
      <c r="HA727" s="684"/>
      <c r="HB727" s="684"/>
      <c r="HC727" s="684"/>
      <c r="HD727" s="684"/>
      <c r="HE727" s="684"/>
      <c r="HF727" s="684"/>
      <c r="HG727" s="684"/>
      <c r="HH727" s="684"/>
      <c r="HI727" s="684"/>
      <c r="HJ727" s="684"/>
      <c r="HK727" s="684"/>
      <c r="HL727" s="684"/>
      <c r="HM727" s="684"/>
      <c r="HN727" s="684"/>
      <c r="HO727" s="684"/>
      <c r="HP727" s="684"/>
      <c r="HQ727" s="684"/>
      <c r="HR727" s="684"/>
      <c r="HS727" s="684"/>
      <c r="HT727" s="684"/>
    </row>
    <row r="728" spans="1:228">
      <c r="A728" s="576" t="s">
        <v>3076</v>
      </c>
      <c r="B728" s="626" t="s">
        <v>3077</v>
      </c>
      <c r="C728" s="545">
        <v>54.6</v>
      </c>
      <c r="D728" s="588">
        <v>79.72</v>
      </c>
      <c r="E728" s="589">
        <v>65.52</v>
      </c>
      <c r="F728" s="684"/>
      <c r="G728" s="684"/>
      <c r="H728" s="684"/>
      <c r="I728" s="684"/>
      <c r="J728" s="684"/>
      <c r="K728" s="684"/>
      <c r="L728" s="684"/>
      <c r="M728" s="684"/>
      <c r="N728" s="684"/>
      <c r="O728" s="684"/>
      <c r="P728" s="684"/>
      <c r="Q728" s="684"/>
      <c r="R728" s="684"/>
      <c r="S728" s="684"/>
      <c r="T728" s="684"/>
      <c r="U728" s="684"/>
      <c r="V728" s="684"/>
      <c r="W728" s="684"/>
      <c r="X728" s="684"/>
      <c r="Y728" s="684"/>
      <c r="Z728" s="684"/>
      <c r="AA728" s="684"/>
      <c r="AB728" s="684"/>
      <c r="AC728" s="684"/>
      <c r="AD728" s="684"/>
      <c r="AE728" s="684"/>
      <c r="AF728" s="684"/>
      <c r="AG728" s="684"/>
      <c r="AH728" s="684"/>
      <c r="AI728" s="684"/>
      <c r="AJ728" s="684"/>
      <c r="AK728" s="684"/>
      <c r="AL728" s="684"/>
      <c r="AM728" s="684"/>
      <c r="AN728" s="684"/>
      <c r="AO728" s="684"/>
      <c r="AP728" s="684"/>
      <c r="AQ728" s="684"/>
      <c r="AR728" s="684"/>
      <c r="AS728" s="684"/>
      <c r="AT728" s="684"/>
      <c r="AU728" s="684"/>
      <c r="AV728" s="684"/>
      <c r="AW728" s="684"/>
      <c r="AX728" s="684"/>
      <c r="AY728" s="684"/>
      <c r="AZ728" s="684"/>
      <c r="BA728" s="684"/>
      <c r="BB728" s="684"/>
      <c r="BC728" s="684"/>
      <c r="BD728" s="684"/>
      <c r="BE728" s="684"/>
      <c r="BF728" s="684"/>
      <c r="BG728" s="684"/>
      <c r="BH728" s="684"/>
      <c r="BI728" s="684"/>
      <c r="BJ728" s="684"/>
      <c r="BK728" s="684"/>
      <c r="BL728" s="684"/>
      <c r="BM728" s="684"/>
      <c r="BN728" s="684"/>
      <c r="BO728" s="684"/>
      <c r="BP728" s="684"/>
      <c r="BQ728" s="684"/>
      <c r="BR728" s="684"/>
      <c r="BS728" s="684"/>
      <c r="BT728" s="684"/>
      <c r="BU728" s="684"/>
      <c r="BV728" s="684"/>
      <c r="BW728" s="684"/>
      <c r="BX728" s="684"/>
      <c r="BY728" s="684"/>
      <c r="BZ728" s="684"/>
      <c r="CA728" s="684"/>
      <c r="CB728" s="684"/>
      <c r="CC728" s="684"/>
      <c r="CD728" s="684"/>
      <c r="CE728" s="684"/>
      <c r="CF728" s="684"/>
      <c r="CG728" s="684"/>
      <c r="CH728" s="684"/>
      <c r="CI728" s="684"/>
      <c r="CJ728" s="684"/>
      <c r="CK728" s="684"/>
      <c r="CL728" s="684"/>
      <c r="CM728" s="684"/>
      <c r="CN728" s="684"/>
      <c r="CO728" s="684"/>
      <c r="CP728" s="684"/>
      <c r="CQ728" s="684"/>
      <c r="CR728" s="684"/>
      <c r="CS728" s="684"/>
      <c r="CT728" s="684"/>
      <c r="CU728" s="684"/>
      <c r="CV728" s="684"/>
      <c r="CW728" s="684"/>
      <c r="CX728" s="684"/>
      <c r="CY728" s="684"/>
      <c r="CZ728" s="684"/>
      <c r="DA728" s="684"/>
      <c r="DB728" s="684"/>
      <c r="DC728" s="684"/>
      <c r="DD728" s="684"/>
      <c r="DE728" s="684"/>
      <c r="DF728" s="684"/>
      <c r="DG728" s="684"/>
      <c r="DH728" s="684"/>
      <c r="DI728" s="684"/>
      <c r="DJ728" s="684"/>
      <c r="DK728" s="684"/>
      <c r="DL728" s="684"/>
      <c r="DM728" s="684"/>
      <c r="DN728" s="684"/>
      <c r="DO728" s="684"/>
      <c r="DP728" s="684"/>
      <c r="DQ728" s="684"/>
      <c r="DR728" s="684"/>
      <c r="DS728" s="684"/>
      <c r="DT728" s="684"/>
      <c r="DU728" s="684"/>
      <c r="DV728" s="684"/>
      <c r="DW728" s="684"/>
      <c r="DX728" s="684"/>
      <c r="DY728" s="684"/>
      <c r="DZ728" s="684"/>
      <c r="EA728" s="684"/>
      <c r="EB728" s="684"/>
      <c r="EC728" s="684"/>
      <c r="ED728" s="684"/>
      <c r="EE728" s="684"/>
      <c r="EF728" s="684"/>
      <c r="EG728" s="684"/>
      <c r="EH728" s="684"/>
      <c r="EI728" s="684"/>
      <c r="EJ728" s="684"/>
      <c r="EK728" s="684"/>
      <c r="EL728" s="684"/>
      <c r="EM728" s="684"/>
      <c r="EN728" s="684"/>
      <c r="EO728" s="684"/>
      <c r="EP728" s="684"/>
      <c r="EQ728" s="684"/>
      <c r="ER728" s="684"/>
      <c r="ES728" s="684"/>
      <c r="ET728" s="684"/>
      <c r="EU728" s="684"/>
      <c r="EV728" s="684"/>
      <c r="EW728" s="684"/>
      <c r="EX728" s="684"/>
      <c r="EY728" s="684"/>
      <c r="EZ728" s="684"/>
      <c r="FA728" s="684"/>
      <c r="FB728" s="684"/>
      <c r="FC728" s="684"/>
      <c r="FD728" s="684"/>
      <c r="FE728" s="684"/>
      <c r="FF728" s="684"/>
      <c r="FG728" s="684"/>
      <c r="FH728" s="684"/>
      <c r="FI728" s="684"/>
      <c r="FJ728" s="684"/>
      <c r="FK728" s="684"/>
      <c r="FL728" s="684"/>
      <c r="FM728" s="684"/>
      <c r="FN728" s="684"/>
      <c r="FO728" s="684"/>
      <c r="FP728" s="684"/>
      <c r="FQ728" s="684"/>
      <c r="FR728" s="684"/>
      <c r="FS728" s="684"/>
      <c r="FT728" s="684"/>
      <c r="FU728" s="684"/>
      <c r="FV728" s="684"/>
      <c r="FW728" s="684"/>
      <c r="FX728" s="684"/>
      <c r="FY728" s="684"/>
      <c r="FZ728" s="684"/>
      <c r="GA728" s="684"/>
      <c r="GB728" s="684"/>
      <c r="GC728" s="684"/>
      <c r="GD728" s="684"/>
      <c r="GE728" s="684"/>
      <c r="GF728" s="684"/>
      <c r="GG728" s="684"/>
      <c r="GH728" s="684"/>
      <c r="GI728" s="684"/>
      <c r="GJ728" s="684"/>
      <c r="GK728" s="684"/>
      <c r="GL728" s="684"/>
      <c r="GM728" s="684"/>
      <c r="GN728" s="684"/>
      <c r="GO728" s="684"/>
      <c r="GP728" s="684"/>
      <c r="GQ728" s="684"/>
      <c r="GR728" s="684"/>
      <c r="GS728" s="684"/>
      <c r="GT728" s="684"/>
      <c r="GU728" s="684"/>
      <c r="GV728" s="684"/>
      <c r="GW728" s="684"/>
      <c r="GX728" s="684"/>
      <c r="GY728" s="684"/>
      <c r="GZ728" s="684"/>
      <c r="HA728" s="684"/>
      <c r="HB728" s="684"/>
      <c r="HC728" s="684"/>
      <c r="HD728" s="684"/>
      <c r="HE728" s="684"/>
      <c r="HF728" s="684"/>
      <c r="HG728" s="684"/>
      <c r="HH728" s="684"/>
      <c r="HI728" s="684"/>
      <c r="HJ728" s="684"/>
      <c r="HK728" s="684"/>
      <c r="HL728" s="684"/>
      <c r="HM728" s="684"/>
      <c r="HN728" s="684"/>
      <c r="HO728" s="684"/>
      <c r="HP728" s="684"/>
      <c r="HQ728" s="684"/>
      <c r="HR728" s="684"/>
      <c r="HS728" s="684"/>
      <c r="HT728" s="684"/>
    </row>
    <row r="729" spans="1:228">
      <c r="A729" s="576" t="s">
        <v>3078</v>
      </c>
      <c r="B729" s="626" t="s">
        <v>3079</v>
      </c>
      <c r="C729" s="545">
        <v>30.8</v>
      </c>
      <c r="D729" s="588">
        <v>44.97</v>
      </c>
      <c r="E729" s="589">
        <v>36.96</v>
      </c>
      <c r="F729" s="684"/>
      <c r="G729" s="684"/>
      <c r="H729" s="684"/>
      <c r="I729" s="684"/>
      <c r="J729" s="684"/>
      <c r="K729" s="684"/>
      <c r="L729" s="684"/>
      <c r="M729" s="684"/>
      <c r="N729" s="684"/>
      <c r="O729" s="684"/>
      <c r="P729" s="684"/>
      <c r="Q729" s="684"/>
      <c r="R729" s="684"/>
      <c r="S729" s="684"/>
      <c r="T729" s="684"/>
      <c r="U729" s="684"/>
      <c r="V729" s="684"/>
      <c r="W729" s="684"/>
      <c r="X729" s="684"/>
      <c r="Y729" s="684"/>
      <c r="Z729" s="684"/>
      <c r="AA729" s="684"/>
      <c r="AB729" s="684"/>
      <c r="AC729" s="684"/>
      <c r="AD729" s="684"/>
      <c r="AE729" s="684"/>
      <c r="AF729" s="684"/>
      <c r="AG729" s="684"/>
      <c r="AH729" s="684"/>
      <c r="AI729" s="684"/>
      <c r="AJ729" s="684"/>
      <c r="AK729" s="684"/>
      <c r="AL729" s="684"/>
      <c r="AM729" s="684"/>
      <c r="AN729" s="684"/>
      <c r="AO729" s="684"/>
      <c r="AP729" s="684"/>
      <c r="AQ729" s="684"/>
      <c r="AR729" s="684"/>
      <c r="AS729" s="684"/>
      <c r="AT729" s="684"/>
      <c r="AU729" s="684"/>
      <c r="AV729" s="684"/>
      <c r="AW729" s="684"/>
      <c r="AX729" s="684"/>
      <c r="AY729" s="684"/>
      <c r="AZ729" s="684"/>
      <c r="BA729" s="684"/>
      <c r="BB729" s="684"/>
      <c r="BC729" s="684"/>
      <c r="BD729" s="684"/>
      <c r="BE729" s="684"/>
      <c r="BF729" s="684"/>
      <c r="BG729" s="684"/>
      <c r="BH729" s="684"/>
      <c r="BI729" s="684"/>
      <c r="BJ729" s="684"/>
      <c r="BK729" s="684"/>
      <c r="BL729" s="684"/>
      <c r="BM729" s="684"/>
      <c r="BN729" s="684"/>
      <c r="BO729" s="684"/>
      <c r="BP729" s="684"/>
      <c r="BQ729" s="684"/>
      <c r="BR729" s="684"/>
      <c r="BS729" s="684"/>
      <c r="BT729" s="684"/>
      <c r="BU729" s="684"/>
      <c r="BV729" s="684"/>
      <c r="BW729" s="684"/>
      <c r="BX729" s="684"/>
      <c r="BY729" s="684"/>
      <c r="BZ729" s="684"/>
      <c r="CA729" s="684"/>
      <c r="CB729" s="684"/>
      <c r="CC729" s="684"/>
      <c r="CD729" s="684"/>
      <c r="CE729" s="684"/>
      <c r="CF729" s="684"/>
      <c r="CG729" s="684"/>
      <c r="CH729" s="684"/>
      <c r="CI729" s="684"/>
      <c r="CJ729" s="684"/>
      <c r="CK729" s="684"/>
      <c r="CL729" s="684"/>
      <c r="CM729" s="684"/>
      <c r="CN729" s="684"/>
      <c r="CO729" s="684"/>
      <c r="CP729" s="684"/>
      <c r="CQ729" s="684"/>
      <c r="CR729" s="684"/>
      <c r="CS729" s="684"/>
      <c r="CT729" s="684"/>
      <c r="CU729" s="684"/>
      <c r="CV729" s="684"/>
      <c r="CW729" s="684"/>
      <c r="CX729" s="684"/>
      <c r="CY729" s="684"/>
      <c r="CZ729" s="684"/>
      <c r="DA729" s="684"/>
      <c r="DB729" s="684"/>
      <c r="DC729" s="684"/>
      <c r="DD729" s="684"/>
      <c r="DE729" s="684"/>
      <c r="DF729" s="684"/>
      <c r="DG729" s="684"/>
      <c r="DH729" s="684"/>
      <c r="DI729" s="684"/>
      <c r="DJ729" s="684"/>
      <c r="DK729" s="684"/>
      <c r="DL729" s="684"/>
      <c r="DM729" s="684"/>
      <c r="DN729" s="684"/>
      <c r="DO729" s="684"/>
      <c r="DP729" s="684"/>
      <c r="DQ729" s="684"/>
      <c r="DR729" s="684"/>
      <c r="DS729" s="684"/>
      <c r="DT729" s="684"/>
      <c r="DU729" s="684"/>
      <c r="DV729" s="684"/>
      <c r="DW729" s="684"/>
      <c r="DX729" s="684"/>
      <c r="DY729" s="684"/>
      <c r="DZ729" s="684"/>
      <c r="EA729" s="684"/>
      <c r="EB729" s="684"/>
      <c r="EC729" s="684"/>
      <c r="ED729" s="684"/>
      <c r="EE729" s="684"/>
      <c r="EF729" s="684"/>
      <c r="EG729" s="684"/>
      <c r="EH729" s="684"/>
      <c r="EI729" s="684"/>
      <c r="EJ729" s="684"/>
      <c r="EK729" s="684"/>
      <c r="EL729" s="684"/>
      <c r="EM729" s="684"/>
      <c r="EN729" s="684"/>
      <c r="EO729" s="684"/>
      <c r="EP729" s="684"/>
      <c r="EQ729" s="684"/>
      <c r="ER729" s="684"/>
      <c r="ES729" s="684"/>
      <c r="ET729" s="684"/>
      <c r="EU729" s="684"/>
      <c r="EV729" s="684"/>
      <c r="EW729" s="684"/>
      <c r="EX729" s="684"/>
      <c r="EY729" s="684"/>
      <c r="EZ729" s="684"/>
      <c r="FA729" s="684"/>
      <c r="FB729" s="684"/>
      <c r="FC729" s="684"/>
      <c r="FD729" s="684"/>
      <c r="FE729" s="684"/>
      <c r="FF729" s="684"/>
      <c r="FG729" s="684"/>
      <c r="FH729" s="684"/>
      <c r="FI729" s="684"/>
      <c r="FJ729" s="684"/>
      <c r="FK729" s="684"/>
      <c r="FL729" s="684"/>
      <c r="FM729" s="684"/>
      <c r="FN729" s="684"/>
      <c r="FO729" s="684"/>
      <c r="FP729" s="684"/>
      <c r="FQ729" s="684"/>
      <c r="FR729" s="684"/>
      <c r="FS729" s="684"/>
      <c r="FT729" s="684"/>
      <c r="FU729" s="684"/>
      <c r="FV729" s="684"/>
      <c r="FW729" s="684"/>
      <c r="FX729" s="684"/>
      <c r="FY729" s="684"/>
      <c r="FZ729" s="684"/>
      <c r="GA729" s="684"/>
      <c r="GB729" s="684"/>
      <c r="GC729" s="684"/>
      <c r="GD729" s="684"/>
      <c r="GE729" s="684"/>
      <c r="GF729" s="684"/>
      <c r="GG729" s="684"/>
      <c r="GH729" s="684"/>
      <c r="GI729" s="684"/>
      <c r="GJ729" s="684"/>
      <c r="GK729" s="684"/>
      <c r="GL729" s="684"/>
      <c r="GM729" s="684"/>
      <c r="GN729" s="684"/>
      <c r="GO729" s="684"/>
      <c r="GP729" s="684"/>
      <c r="GQ729" s="684"/>
      <c r="GR729" s="684"/>
      <c r="GS729" s="684"/>
      <c r="GT729" s="684"/>
      <c r="GU729" s="684"/>
      <c r="GV729" s="684"/>
      <c r="GW729" s="684"/>
      <c r="GX729" s="684"/>
      <c r="GY729" s="684"/>
      <c r="GZ729" s="684"/>
      <c r="HA729" s="684"/>
      <c r="HB729" s="684"/>
      <c r="HC729" s="684"/>
      <c r="HD729" s="684"/>
      <c r="HE729" s="684"/>
      <c r="HF729" s="684"/>
      <c r="HG729" s="684"/>
      <c r="HH729" s="684"/>
      <c r="HI729" s="684"/>
      <c r="HJ729" s="684"/>
      <c r="HK729" s="684"/>
      <c r="HL729" s="684"/>
      <c r="HM729" s="684"/>
      <c r="HN729" s="684"/>
      <c r="HO729" s="684"/>
      <c r="HP729" s="684"/>
      <c r="HQ729" s="684"/>
      <c r="HR729" s="684"/>
      <c r="HS729" s="684"/>
      <c r="HT729" s="684"/>
    </row>
    <row r="730" spans="1:228">
      <c r="A730" s="576" t="s">
        <v>3080</v>
      </c>
      <c r="B730" s="626" t="s">
        <v>3081</v>
      </c>
      <c r="C730" s="545">
        <v>64.400000000000006</v>
      </c>
      <c r="D730" s="588">
        <v>94.02</v>
      </c>
      <c r="E730" s="589">
        <v>77.28</v>
      </c>
      <c r="F730" s="684"/>
      <c r="G730" s="684"/>
      <c r="H730" s="684"/>
      <c r="I730" s="684"/>
      <c r="J730" s="684"/>
      <c r="K730" s="684"/>
      <c r="L730" s="684"/>
      <c r="M730" s="684"/>
      <c r="N730" s="684"/>
      <c r="O730" s="684"/>
      <c r="P730" s="684"/>
      <c r="Q730" s="684"/>
      <c r="R730" s="684"/>
      <c r="S730" s="684"/>
      <c r="T730" s="684"/>
      <c r="U730" s="684"/>
      <c r="V730" s="684"/>
      <c r="W730" s="684"/>
      <c r="X730" s="684"/>
      <c r="Y730" s="684"/>
      <c r="Z730" s="684"/>
      <c r="AA730" s="684"/>
      <c r="AB730" s="684"/>
      <c r="AC730" s="684"/>
      <c r="AD730" s="684"/>
      <c r="AE730" s="684"/>
      <c r="AF730" s="684"/>
      <c r="AG730" s="684"/>
      <c r="AH730" s="684"/>
      <c r="AI730" s="684"/>
      <c r="AJ730" s="684"/>
      <c r="AK730" s="684"/>
      <c r="AL730" s="684"/>
      <c r="AM730" s="684"/>
      <c r="AN730" s="684"/>
      <c r="AO730" s="684"/>
      <c r="AP730" s="684"/>
      <c r="AQ730" s="684"/>
      <c r="AR730" s="684"/>
      <c r="AS730" s="684"/>
      <c r="AT730" s="684"/>
      <c r="AU730" s="684"/>
      <c r="AV730" s="684"/>
      <c r="AW730" s="684"/>
      <c r="AX730" s="684"/>
      <c r="AY730" s="684"/>
      <c r="AZ730" s="684"/>
      <c r="BA730" s="684"/>
      <c r="BB730" s="684"/>
      <c r="BC730" s="684"/>
      <c r="BD730" s="684"/>
      <c r="BE730" s="684"/>
      <c r="BF730" s="684"/>
      <c r="BG730" s="684"/>
      <c r="BH730" s="684"/>
      <c r="BI730" s="684"/>
      <c r="BJ730" s="684"/>
      <c r="BK730" s="684"/>
      <c r="BL730" s="684"/>
      <c r="BM730" s="684"/>
      <c r="BN730" s="684"/>
      <c r="BO730" s="684"/>
      <c r="BP730" s="684"/>
      <c r="BQ730" s="684"/>
      <c r="BR730" s="684"/>
      <c r="BS730" s="684"/>
      <c r="BT730" s="684"/>
      <c r="BU730" s="684"/>
      <c r="BV730" s="684"/>
      <c r="BW730" s="684"/>
      <c r="BX730" s="684"/>
      <c r="BY730" s="684"/>
      <c r="BZ730" s="684"/>
      <c r="CA730" s="684"/>
      <c r="CB730" s="684"/>
      <c r="CC730" s="684"/>
      <c r="CD730" s="684"/>
      <c r="CE730" s="684"/>
      <c r="CF730" s="684"/>
      <c r="CG730" s="684"/>
      <c r="CH730" s="684"/>
      <c r="CI730" s="684"/>
      <c r="CJ730" s="684"/>
      <c r="CK730" s="684"/>
      <c r="CL730" s="684"/>
      <c r="CM730" s="684"/>
      <c r="CN730" s="684"/>
      <c r="CO730" s="684"/>
      <c r="CP730" s="684"/>
      <c r="CQ730" s="684"/>
      <c r="CR730" s="684"/>
      <c r="CS730" s="684"/>
      <c r="CT730" s="684"/>
      <c r="CU730" s="684"/>
      <c r="CV730" s="684"/>
      <c r="CW730" s="684"/>
      <c r="CX730" s="684"/>
      <c r="CY730" s="684"/>
      <c r="CZ730" s="684"/>
      <c r="DA730" s="684"/>
      <c r="DB730" s="684"/>
      <c r="DC730" s="684"/>
      <c r="DD730" s="684"/>
      <c r="DE730" s="684"/>
      <c r="DF730" s="684"/>
      <c r="DG730" s="684"/>
      <c r="DH730" s="684"/>
      <c r="DI730" s="684"/>
      <c r="DJ730" s="684"/>
      <c r="DK730" s="684"/>
      <c r="DL730" s="684"/>
      <c r="DM730" s="684"/>
      <c r="DN730" s="684"/>
      <c r="DO730" s="684"/>
      <c r="DP730" s="684"/>
      <c r="DQ730" s="684"/>
      <c r="DR730" s="684"/>
      <c r="DS730" s="684"/>
      <c r="DT730" s="684"/>
      <c r="DU730" s="684"/>
      <c r="DV730" s="684"/>
      <c r="DW730" s="684"/>
      <c r="DX730" s="684"/>
      <c r="DY730" s="684"/>
      <c r="DZ730" s="684"/>
      <c r="EA730" s="684"/>
      <c r="EB730" s="684"/>
      <c r="EC730" s="684"/>
      <c r="ED730" s="684"/>
      <c r="EE730" s="684"/>
      <c r="EF730" s="684"/>
      <c r="EG730" s="684"/>
      <c r="EH730" s="684"/>
      <c r="EI730" s="684"/>
      <c r="EJ730" s="684"/>
      <c r="EK730" s="684"/>
      <c r="EL730" s="684"/>
      <c r="EM730" s="684"/>
      <c r="EN730" s="684"/>
      <c r="EO730" s="684"/>
      <c r="EP730" s="684"/>
      <c r="EQ730" s="684"/>
      <c r="ER730" s="684"/>
      <c r="ES730" s="684"/>
      <c r="ET730" s="684"/>
      <c r="EU730" s="684"/>
      <c r="EV730" s="684"/>
      <c r="EW730" s="684"/>
      <c r="EX730" s="684"/>
      <c r="EY730" s="684"/>
      <c r="EZ730" s="684"/>
      <c r="FA730" s="684"/>
      <c r="FB730" s="684"/>
      <c r="FC730" s="684"/>
      <c r="FD730" s="684"/>
      <c r="FE730" s="684"/>
      <c r="FF730" s="684"/>
      <c r="FG730" s="684"/>
      <c r="FH730" s="684"/>
      <c r="FI730" s="684"/>
      <c r="FJ730" s="684"/>
      <c r="FK730" s="684"/>
      <c r="FL730" s="684"/>
      <c r="FM730" s="684"/>
      <c r="FN730" s="684"/>
      <c r="FO730" s="684"/>
      <c r="FP730" s="684"/>
      <c r="FQ730" s="684"/>
      <c r="FR730" s="684"/>
      <c r="FS730" s="684"/>
      <c r="FT730" s="684"/>
      <c r="FU730" s="684"/>
      <c r="FV730" s="684"/>
      <c r="FW730" s="684"/>
      <c r="FX730" s="684"/>
      <c r="FY730" s="684"/>
      <c r="FZ730" s="684"/>
      <c r="GA730" s="684"/>
      <c r="GB730" s="684"/>
      <c r="GC730" s="684"/>
      <c r="GD730" s="684"/>
      <c r="GE730" s="684"/>
      <c r="GF730" s="684"/>
      <c r="GG730" s="684"/>
      <c r="GH730" s="684"/>
      <c r="GI730" s="684"/>
      <c r="GJ730" s="684"/>
      <c r="GK730" s="684"/>
      <c r="GL730" s="684"/>
      <c r="GM730" s="684"/>
      <c r="GN730" s="684"/>
      <c r="GO730" s="684"/>
      <c r="GP730" s="684"/>
      <c r="GQ730" s="684"/>
      <c r="GR730" s="684"/>
      <c r="GS730" s="684"/>
      <c r="GT730" s="684"/>
      <c r="GU730" s="684"/>
      <c r="GV730" s="684"/>
      <c r="GW730" s="684"/>
      <c r="GX730" s="684"/>
      <c r="GY730" s="684"/>
      <c r="GZ730" s="684"/>
      <c r="HA730" s="684"/>
      <c r="HB730" s="684"/>
      <c r="HC730" s="684"/>
      <c r="HD730" s="684"/>
      <c r="HE730" s="684"/>
      <c r="HF730" s="684"/>
      <c r="HG730" s="684"/>
      <c r="HH730" s="684"/>
      <c r="HI730" s="684"/>
      <c r="HJ730" s="684"/>
      <c r="HK730" s="684"/>
      <c r="HL730" s="684"/>
      <c r="HM730" s="684"/>
      <c r="HN730" s="684"/>
      <c r="HO730" s="684"/>
      <c r="HP730" s="684"/>
      <c r="HQ730" s="684"/>
      <c r="HR730" s="684"/>
      <c r="HS730" s="684"/>
      <c r="HT730" s="684"/>
    </row>
    <row r="731" spans="1:228">
      <c r="A731" s="576" t="s">
        <v>3082</v>
      </c>
      <c r="B731" s="626" t="s">
        <v>3083</v>
      </c>
      <c r="C731" s="545">
        <v>100</v>
      </c>
      <c r="D731" s="588">
        <f>C731*1.46</f>
        <v>146</v>
      </c>
      <c r="E731" s="589">
        <f>C731*1.2</f>
        <v>120</v>
      </c>
      <c r="F731" s="684"/>
      <c r="G731" s="684"/>
      <c r="H731" s="684"/>
      <c r="I731" s="684"/>
      <c r="J731" s="684"/>
      <c r="K731" s="684"/>
      <c r="L731" s="684"/>
      <c r="M731" s="684"/>
      <c r="N731" s="684"/>
      <c r="O731" s="684"/>
      <c r="P731" s="684"/>
      <c r="Q731" s="684"/>
      <c r="R731" s="684"/>
      <c r="S731" s="684"/>
      <c r="T731" s="684"/>
      <c r="U731" s="684"/>
      <c r="V731" s="684"/>
      <c r="W731" s="684"/>
      <c r="X731" s="684"/>
      <c r="Y731" s="684"/>
      <c r="Z731" s="684"/>
      <c r="AA731" s="684"/>
      <c r="AB731" s="684"/>
      <c r="AC731" s="684"/>
      <c r="AD731" s="684"/>
      <c r="AE731" s="684"/>
      <c r="AF731" s="684"/>
      <c r="AG731" s="684"/>
      <c r="AH731" s="684"/>
      <c r="AI731" s="684"/>
      <c r="AJ731" s="684"/>
      <c r="AK731" s="684"/>
      <c r="AL731" s="684"/>
      <c r="AM731" s="684"/>
      <c r="AN731" s="684"/>
      <c r="AO731" s="684"/>
      <c r="AP731" s="684"/>
      <c r="AQ731" s="684"/>
      <c r="AR731" s="684"/>
      <c r="AS731" s="684"/>
      <c r="AT731" s="684"/>
      <c r="AU731" s="684"/>
      <c r="AV731" s="684"/>
      <c r="AW731" s="684"/>
      <c r="AX731" s="684"/>
      <c r="AY731" s="684"/>
      <c r="AZ731" s="684"/>
      <c r="BA731" s="684"/>
      <c r="BB731" s="684"/>
      <c r="BC731" s="684"/>
      <c r="BD731" s="684"/>
      <c r="BE731" s="684"/>
      <c r="BF731" s="684"/>
      <c r="BG731" s="684"/>
      <c r="BH731" s="684"/>
      <c r="BI731" s="684"/>
      <c r="BJ731" s="684"/>
      <c r="BK731" s="684"/>
      <c r="BL731" s="684"/>
      <c r="BM731" s="684"/>
      <c r="BN731" s="684"/>
      <c r="BO731" s="684"/>
      <c r="BP731" s="684"/>
      <c r="BQ731" s="684"/>
      <c r="BR731" s="684"/>
      <c r="BS731" s="684"/>
      <c r="BT731" s="684"/>
      <c r="BU731" s="684"/>
      <c r="BV731" s="684"/>
      <c r="BW731" s="684"/>
      <c r="BX731" s="684"/>
      <c r="BY731" s="684"/>
      <c r="BZ731" s="684"/>
      <c r="CA731" s="684"/>
      <c r="CB731" s="684"/>
      <c r="CC731" s="684"/>
      <c r="CD731" s="684"/>
      <c r="CE731" s="684"/>
      <c r="CF731" s="684"/>
      <c r="CG731" s="684"/>
      <c r="CH731" s="684"/>
      <c r="CI731" s="684"/>
      <c r="CJ731" s="684"/>
      <c r="CK731" s="684"/>
      <c r="CL731" s="684"/>
      <c r="CM731" s="684"/>
      <c r="CN731" s="684"/>
      <c r="CO731" s="684"/>
      <c r="CP731" s="684"/>
      <c r="CQ731" s="684"/>
      <c r="CR731" s="684"/>
      <c r="CS731" s="684"/>
      <c r="CT731" s="684"/>
      <c r="CU731" s="684"/>
      <c r="CV731" s="684"/>
      <c r="CW731" s="684"/>
      <c r="CX731" s="684"/>
      <c r="CY731" s="684"/>
      <c r="CZ731" s="684"/>
      <c r="DA731" s="684"/>
      <c r="DB731" s="684"/>
      <c r="DC731" s="684"/>
      <c r="DD731" s="684"/>
      <c r="DE731" s="684"/>
      <c r="DF731" s="684"/>
      <c r="DG731" s="684"/>
      <c r="DH731" s="684"/>
      <c r="DI731" s="684"/>
      <c r="DJ731" s="684"/>
      <c r="DK731" s="684"/>
      <c r="DL731" s="684"/>
      <c r="DM731" s="684"/>
      <c r="DN731" s="684"/>
      <c r="DO731" s="684"/>
      <c r="DP731" s="684"/>
      <c r="DQ731" s="684"/>
      <c r="DR731" s="684"/>
      <c r="DS731" s="684"/>
      <c r="DT731" s="684"/>
      <c r="DU731" s="684"/>
      <c r="DV731" s="684"/>
      <c r="DW731" s="684"/>
      <c r="DX731" s="684"/>
      <c r="DY731" s="684"/>
      <c r="DZ731" s="684"/>
      <c r="EA731" s="684"/>
      <c r="EB731" s="684"/>
      <c r="EC731" s="684"/>
      <c r="ED731" s="684"/>
      <c r="EE731" s="684"/>
      <c r="EF731" s="684"/>
      <c r="EG731" s="684"/>
      <c r="EH731" s="684"/>
      <c r="EI731" s="684"/>
      <c r="EJ731" s="684"/>
      <c r="EK731" s="684"/>
      <c r="EL731" s="684"/>
      <c r="EM731" s="684"/>
      <c r="EN731" s="684"/>
      <c r="EO731" s="684"/>
      <c r="EP731" s="684"/>
      <c r="EQ731" s="684"/>
      <c r="ER731" s="684"/>
      <c r="ES731" s="684"/>
      <c r="ET731" s="684"/>
      <c r="EU731" s="684"/>
      <c r="EV731" s="684"/>
      <c r="EW731" s="684"/>
      <c r="EX731" s="684"/>
      <c r="EY731" s="684"/>
      <c r="EZ731" s="684"/>
      <c r="FA731" s="684"/>
      <c r="FB731" s="684"/>
      <c r="FC731" s="684"/>
      <c r="FD731" s="684"/>
      <c r="FE731" s="684"/>
      <c r="FF731" s="684"/>
      <c r="FG731" s="684"/>
      <c r="FH731" s="684"/>
      <c r="FI731" s="684"/>
      <c r="FJ731" s="684"/>
      <c r="FK731" s="684"/>
      <c r="FL731" s="684"/>
      <c r="FM731" s="684"/>
      <c r="FN731" s="684"/>
      <c r="FO731" s="684"/>
      <c r="FP731" s="684"/>
      <c r="FQ731" s="684"/>
      <c r="FR731" s="684"/>
      <c r="FS731" s="684"/>
      <c r="FT731" s="684"/>
      <c r="FU731" s="684"/>
      <c r="FV731" s="684"/>
      <c r="FW731" s="684"/>
      <c r="FX731" s="684"/>
      <c r="FY731" s="684"/>
      <c r="FZ731" s="684"/>
      <c r="GA731" s="684"/>
      <c r="GB731" s="684"/>
      <c r="GC731" s="684"/>
      <c r="GD731" s="684"/>
      <c r="GE731" s="684"/>
      <c r="GF731" s="684"/>
      <c r="GG731" s="684"/>
      <c r="GH731" s="684"/>
      <c r="GI731" s="684"/>
      <c r="GJ731" s="684"/>
      <c r="GK731" s="684"/>
      <c r="GL731" s="684"/>
      <c r="GM731" s="684"/>
      <c r="GN731" s="684"/>
      <c r="GO731" s="684"/>
      <c r="GP731" s="684"/>
      <c r="GQ731" s="684"/>
      <c r="GR731" s="684"/>
      <c r="GS731" s="684"/>
      <c r="GT731" s="684"/>
      <c r="GU731" s="684"/>
      <c r="GV731" s="684"/>
      <c r="GW731" s="684"/>
      <c r="GX731" s="684"/>
      <c r="GY731" s="684"/>
      <c r="GZ731" s="684"/>
      <c r="HA731" s="684"/>
      <c r="HB731" s="684"/>
      <c r="HC731" s="684"/>
      <c r="HD731" s="684"/>
      <c r="HE731" s="684"/>
      <c r="HF731" s="684"/>
      <c r="HG731" s="684"/>
      <c r="HH731" s="684"/>
      <c r="HI731" s="684"/>
      <c r="HJ731" s="684"/>
      <c r="HK731" s="684"/>
      <c r="HL731" s="684"/>
      <c r="HM731" s="684"/>
      <c r="HN731" s="684"/>
      <c r="HO731" s="684"/>
      <c r="HP731" s="684"/>
      <c r="HQ731" s="684"/>
      <c r="HR731" s="684"/>
      <c r="HS731" s="684"/>
      <c r="HT731" s="684"/>
    </row>
    <row r="732" spans="1:228">
      <c r="A732" s="576" t="s">
        <v>3084</v>
      </c>
      <c r="B732" s="626" t="s">
        <v>3085</v>
      </c>
      <c r="C732" s="545">
        <v>100</v>
      </c>
      <c r="D732" s="588">
        <f>C732*1.46</f>
        <v>146</v>
      </c>
      <c r="E732" s="589">
        <f>C732*1.2</f>
        <v>120</v>
      </c>
      <c r="F732" s="684"/>
      <c r="G732" s="684"/>
      <c r="H732" s="684"/>
      <c r="I732" s="684"/>
      <c r="J732" s="684"/>
      <c r="K732" s="684"/>
      <c r="L732" s="684"/>
      <c r="M732" s="684"/>
      <c r="N732" s="684"/>
      <c r="O732" s="684"/>
      <c r="P732" s="684"/>
      <c r="Q732" s="684"/>
      <c r="R732" s="684"/>
      <c r="S732" s="684"/>
      <c r="T732" s="684"/>
      <c r="U732" s="684"/>
      <c r="V732" s="684"/>
      <c r="W732" s="684"/>
      <c r="X732" s="684"/>
      <c r="Y732" s="684"/>
      <c r="Z732" s="684"/>
      <c r="AA732" s="684"/>
      <c r="AB732" s="684"/>
      <c r="AC732" s="684"/>
      <c r="AD732" s="684"/>
      <c r="AE732" s="684"/>
      <c r="AF732" s="684"/>
      <c r="AG732" s="684"/>
      <c r="AH732" s="684"/>
      <c r="AI732" s="684"/>
      <c r="AJ732" s="684"/>
      <c r="AK732" s="684"/>
      <c r="AL732" s="684"/>
      <c r="AM732" s="684"/>
      <c r="AN732" s="684"/>
      <c r="AO732" s="684"/>
      <c r="AP732" s="684"/>
      <c r="AQ732" s="684"/>
      <c r="AR732" s="684"/>
      <c r="AS732" s="684"/>
      <c r="AT732" s="684"/>
      <c r="AU732" s="684"/>
      <c r="AV732" s="684"/>
      <c r="AW732" s="684"/>
      <c r="AX732" s="684"/>
      <c r="AY732" s="684"/>
      <c r="AZ732" s="684"/>
      <c r="BA732" s="684"/>
      <c r="BB732" s="684"/>
      <c r="BC732" s="684"/>
      <c r="BD732" s="684"/>
      <c r="BE732" s="684"/>
      <c r="BF732" s="684"/>
      <c r="BG732" s="684"/>
      <c r="BH732" s="684"/>
      <c r="BI732" s="684"/>
      <c r="BJ732" s="684"/>
      <c r="BK732" s="684"/>
      <c r="BL732" s="684"/>
      <c r="BM732" s="684"/>
      <c r="BN732" s="684"/>
      <c r="BO732" s="684"/>
      <c r="BP732" s="684"/>
      <c r="BQ732" s="684"/>
      <c r="BR732" s="684"/>
      <c r="BS732" s="684"/>
      <c r="BT732" s="684"/>
      <c r="BU732" s="684"/>
      <c r="BV732" s="684"/>
      <c r="BW732" s="684"/>
      <c r="BX732" s="684"/>
      <c r="BY732" s="684"/>
      <c r="BZ732" s="684"/>
      <c r="CA732" s="684"/>
      <c r="CB732" s="684"/>
      <c r="CC732" s="684"/>
      <c r="CD732" s="684"/>
      <c r="CE732" s="684"/>
      <c r="CF732" s="684"/>
      <c r="CG732" s="684"/>
      <c r="CH732" s="684"/>
      <c r="CI732" s="684"/>
      <c r="CJ732" s="684"/>
      <c r="CK732" s="684"/>
      <c r="CL732" s="684"/>
      <c r="CM732" s="684"/>
      <c r="CN732" s="684"/>
      <c r="CO732" s="684"/>
      <c r="CP732" s="684"/>
      <c r="CQ732" s="684"/>
      <c r="CR732" s="684"/>
      <c r="CS732" s="684"/>
      <c r="CT732" s="684"/>
      <c r="CU732" s="684"/>
      <c r="CV732" s="684"/>
      <c r="CW732" s="684"/>
      <c r="CX732" s="684"/>
      <c r="CY732" s="684"/>
      <c r="CZ732" s="684"/>
      <c r="DA732" s="684"/>
      <c r="DB732" s="684"/>
      <c r="DC732" s="684"/>
      <c r="DD732" s="684"/>
      <c r="DE732" s="684"/>
      <c r="DF732" s="684"/>
      <c r="DG732" s="684"/>
      <c r="DH732" s="684"/>
      <c r="DI732" s="684"/>
      <c r="DJ732" s="684"/>
      <c r="DK732" s="684"/>
      <c r="DL732" s="684"/>
      <c r="DM732" s="684"/>
      <c r="DN732" s="684"/>
      <c r="DO732" s="684"/>
      <c r="DP732" s="684"/>
      <c r="DQ732" s="684"/>
      <c r="DR732" s="684"/>
      <c r="DS732" s="684"/>
      <c r="DT732" s="684"/>
      <c r="DU732" s="684"/>
      <c r="DV732" s="684"/>
      <c r="DW732" s="684"/>
      <c r="DX732" s="684"/>
      <c r="DY732" s="684"/>
      <c r="DZ732" s="684"/>
      <c r="EA732" s="684"/>
      <c r="EB732" s="684"/>
      <c r="EC732" s="684"/>
      <c r="ED732" s="684"/>
      <c r="EE732" s="684"/>
      <c r="EF732" s="684"/>
      <c r="EG732" s="684"/>
      <c r="EH732" s="684"/>
      <c r="EI732" s="684"/>
      <c r="EJ732" s="684"/>
      <c r="EK732" s="684"/>
      <c r="EL732" s="684"/>
      <c r="EM732" s="684"/>
      <c r="EN732" s="684"/>
      <c r="EO732" s="684"/>
      <c r="EP732" s="684"/>
      <c r="EQ732" s="684"/>
      <c r="ER732" s="684"/>
      <c r="ES732" s="684"/>
      <c r="ET732" s="684"/>
      <c r="EU732" s="684"/>
      <c r="EV732" s="684"/>
      <c r="EW732" s="684"/>
      <c r="EX732" s="684"/>
      <c r="EY732" s="684"/>
      <c r="EZ732" s="684"/>
      <c r="FA732" s="684"/>
      <c r="FB732" s="684"/>
      <c r="FC732" s="684"/>
      <c r="FD732" s="684"/>
      <c r="FE732" s="684"/>
      <c r="FF732" s="684"/>
      <c r="FG732" s="684"/>
      <c r="FH732" s="684"/>
      <c r="FI732" s="684"/>
      <c r="FJ732" s="684"/>
      <c r="FK732" s="684"/>
      <c r="FL732" s="684"/>
      <c r="FM732" s="684"/>
      <c r="FN732" s="684"/>
      <c r="FO732" s="684"/>
      <c r="FP732" s="684"/>
      <c r="FQ732" s="684"/>
      <c r="FR732" s="684"/>
      <c r="FS732" s="684"/>
      <c r="FT732" s="684"/>
      <c r="FU732" s="684"/>
      <c r="FV732" s="684"/>
      <c r="FW732" s="684"/>
      <c r="FX732" s="684"/>
      <c r="FY732" s="684"/>
      <c r="FZ732" s="684"/>
      <c r="GA732" s="684"/>
      <c r="GB732" s="684"/>
      <c r="GC732" s="684"/>
      <c r="GD732" s="684"/>
      <c r="GE732" s="684"/>
      <c r="GF732" s="684"/>
      <c r="GG732" s="684"/>
      <c r="GH732" s="684"/>
      <c r="GI732" s="684"/>
      <c r="GJ732" s="684"/>
      <c r="GK732" s="684"/>
      <c r="GL732" s="684"/>
      <c r="GM732" s="684"/>
      <c r="GN732" s="684"/>
      <c r="GO732" s="684"/>
      <c r="GP732" s="684"/>
      <c r="GQ732" s="684"/>
      <c r="GR732" s="684"/>
      <c r="GS732" s="684"/>
      <c r="GT732" s="684"/>
      <c r="GU732" s="684"/>
      <c r="GV732" s="684"/>
      <c r="GW732" s="684"/>
      <c r="GX732" s="684"/>
      <c r="GY732" s="684"/>
      <c r="GZ732" s="684"/>
      <c r="HA732" s="684"/>
      <c r="HB732" s="684"/>
      <c r="HC732" s="684"/>
      <c r="HD732" s="684"/>
      <c r="HE732" s="684"/>
      <c r="HF732" s="684"/>
      <c r="HG732" s="684"/>
      <c r="HH732" s="684"/>
      <c r="HI732" s="684"/>
      <c r="HJ732" s="684"/>
      <c r="HK732" s="684"/>
      <c r="HL732" s="684"/>
      <c r="HM732" s="684"/>
      <c r="HN732" s="684"/>
      <c r="HO732" s="684"/>
      <c r="HP732" s="684"/>
      <c r="HQ732" s="684"/>
      <c r="HR732" s="684"/>
      <c r="HS732" s="684"/>
      <c r="HT732" s="684"/>
    </row>
    <row r="733" spans="1:228">
      <c r="A733" s="576" t="s">
        <v>3086</v>
      </c>
      <c r="B733" s="626" t="s">
        <v>3087</v>
      </c>
      <c r="C733" s="545">
        <v>100</v>
      </c>
      <c r="D733" s="588">
        <f>C733*1.46</f>
        <v>146</v>
      </c>
      <c r="E733" s="589">
        <f>C733*1.2</f>
        <v>120</v>
      </c>
      <c r="F733" s="684"/>
      <c r="G733" s="684"/>
      <c r="H733" s="684"/>
      <c r="I733" s="684"/>
      <c r="J733" s="684"/>
      <c r="K733" s="684"/>
      <c r="L733" s="684"/>
      <c r="M733" s="684"/>
      <c r="N733" s="684"/>
      <c r="O733" s="684"/>
      <c r="P733" s="684"/>
      <c r="Q733" s="684"/>
      <c r="R733" s="684"/>
      <c r="S733" s="684"/>
      <c r="T733" s="684"/>
      <c r="U733" s="684"/>
      <c r="V733" s="684"/>
      <c r="W733" s="684"/>
      <c r="X733" s="684"/>
      <c r="Y733" s="684"/>
      <c r="Z733" s="684"/>
      <c r="AA733" s="684"/>
      <c r="AB733" s="684"/>
      <c r="AC733" s="684"/>
      <c r="AD733" s="684"/>
      <c r="AE733" s="684"/>
      <c r="AF733" s="684"/>
      <c r="AG733" s="684"/>
      <c r="AH733" s="684"/>
      <c r="AI733" s="684"/>
      <c r="AJ733" s="684"/>
      <c r="AK733" s="684"/>
      <c r="AL733" s="684"/>
      <c r="AM733" s="684"/>
      <c r="AN733" s="684"/>
      <c r="AO733" s="684"/>
      <c r="AP733" s="684"/>
      <c r="AQ733" s="684"/>
      <c r="AR733" s="684"/>
      <c r="AS733" s="684"/>
      <c r="AT733" s="684"/>
      <c r="AU733" s="684"/>
      <c r="AV733" s="684"/>
      <c r="AW733" s="684"/>
      <c r="AX733" s="684"/>
      <c r="AY733" s="684"/>
      <c r="AZ733" s="684"/>
      <c r="BA733" s="684"/>
      <c r="BB733" s="684"/>
      <c r="BC733" s="684"/>
      <c r="BD733" s="684"/>
      <c r="BE733" s="684"/>
      <c r="BF733" s="684"/>
      <c r="BG733" s="684"/>
      <c r="BH733" s="684"/>
      <c r="BI733" s="684"/>
      <c r="BJ733" s="684"/>
      <c r="BK733" s="684"/>
      <c r="BL733" s="684"/>
      <c r="BM733" s="684"/>
      <c r="BN733" s="684"/>
      <c r="BO733" s="684"/>
      <c r="BP733" s="684"/>
      <c r="BQ733" s="684"/>
      <c r="BR733" s="684"/>
      <c r="BS733" s="684"/>
      <c r="BT733" s="684"/>
      <c r="BU733" s="684"/>
      <c r="BV733" s="684"/>
      <c r="BW733" s="684"/>
      <c r="BX733" s="684"/>
      <c r="BY733" s="684"/>
      <c r="BZ733" s="684"/>
      <c r="CA733" s="684"/>
      <c r="CB733" s="684"/>
      <c r="CC733" s="684"/>
      <c r="CD733" s="684"/>
      <c r="CE733" s="684"/>
      <c r="CF733" s="684"/>
      <c r="CG733" s="684"/>
      <c r="CH733" s="684"/>
      <c r="CI733" s="684"/>
      <c r="CJ733" s="684"/>
      <c r="CK733" s="684"/>
      <c r="CL733" s="684"/>
      <c r="CM733" s="684"/>
      <c r="CN733" s="684"/>
      <c r="CO733" s="684"/>
      <c r="CP733" s="684"/>
      <c r="CQ733" s="684"/>
      <c r="CR733" s="684"/>
      <c r="CS733" s="684"/>
      <c r="CT733" s="684"/>
      <c r="CU733" s="684"/>
      <c r="CV733" s="684"/>
      <c r="CW733" s="684"/>
      <c r="CX733" s="684"/>
      <c r="CY733" s="684"/>
      <c r="CZ733" s="684"/>
      <c r="DA733" s="684"/>
      <c r="DB733" s="684"/>
      <c r="DC733" s="684"/>
      <c r="DD733" s="684"/>
      <c r="DE733" s="684"/>
      <c r="DF733" s="684"/>
      <c r="DG733" s="684"/>
      <c r="DH733" s="684"/>
      <c r="DI733" s="684"/>
      <c r="DJ733" s="684"/>
      <c r="DK733" s="684"/>
      <c r="DL733" s="684"/>
      <c r="DM733" s="684"/>
      <c r="DN733" s="684"/>
      <c r="DO733" s="684"/>
      <c r="DP733" s="684"/>
      <c r="DQ733" s="684"/>
      <c r="DR733" s="684"/>
      <c r="DS733" s="684"/>
      <c r="DT733" s="684"/>
      <c r="DU733" s="684"/>
      <c r="DV733" s="684"/>
      <c r="DW733" s="684"/>
      <c r="DX733" s="684"/>
      <c r="DY733" s="684"/>
      <c r="DZ733" s="684"/>
      <c r="EA733" s="684"/>
      <c r="EB733" s="684"/>
      <c r="EC733" s="684"/>
      <c r="ED733" s="684"/>
      <c r="EE733" s="684"/>
      <c r="EF733" s="684"/>
      <c r="EG733" s="684"/>
      <c r="EH733" s="684"/>
      <c r="EI733" s="684"/>
      <c r="EJ733" s="684"/>
      <c r="EK733" s="684"/>
      <c r="EL733" s="684"/>
      <c r="EM733" s="684"/>
      <c r="EN733" s="684"/>
      <c r="EO733" s="684"/>
      <c r="EP733" s="684"/>
      <c r="EQ733" s="684"/>
      <c r="ER733" s="684"/>
      <c r="ES733" s="684"/>
      <c r="ET733" s="684"/>
      <c r="EU733" s="684"/>
      <c r="EV733" s="684"/>
      <c r="EW733" s="684"/>
      <c r="EX733" s="684"/>
      <c r="EY733" s="684"/>
      <c r="EZ733" s="684"/>
      <c r="FA733" s="684"/>
      <c r="FB733" s="684"/>
      <c r="FC733" s="684"/>
      <c r="FD733" s="684"/>
      <c r="FE733" s="684"/>
      <c r="FF733" s="684"/>
      <c r="FG733" s="684"/>
      <c r="FH733" s="684"/>
      <c r="FI733" s="684"/>
      <c r="FJ733" s="684"/>
      <c r="FK733" s="684"/>
      <c r="FL733" s="684"/>
      <c r="FM733" s="684"/>
      <c r="FN733" s="684"/>
      <c r="FO733" s="684"/>
      <c r="FP733" s="684"/>
      <c r="FQ733" s="684"/>
      <c r="FR733" s="684"/>
      <c r="FS733" s="684"/>
      <c r="FT733" s="684"/>
      <c r="FU733" s="684"/>
      <c r="FV733" s="684"/>
      <c r="FW733" s="684"/>
      <c r="FX733" s="684"/>
      <c r="FY733" s="684"/>
      <c r="FZ733" s="684"/>
      <c r="GA733" s="684"/>
      <c r="GB733" s="684"/>
      <c r="GC733" s="684"/>
      <c r="GD733" s="684"/>
      <c r="GE733" s="684"/>
      <c r="GF733" s="684"/>
      <c r="GG733" s="684"/>
      <c r="GH733" s="684"/>
      <c r="GI733" s="684"/>
      <c r="GJ733" s="684"/>
      <c r="GK733" s="684"/>
      <c r="GL733" s="684"/>
      <c r="GM733" s="684"/>
      <c r="GN733" s="684"/>
      <c r="GO733" s="684"/>
      <c r="GP733" s="684"/>
      <c r="GQ733" s="684"/>
      <c r="GR733" s="684"/>
      <c r="GS733" s="684"/>
      <c r="GT733" s="684"/>
      <c r="GU733" s="684"/>
      <c r="GV733" s="684"/>
      <c r="GW733" s="684"/>
      <c r="GX733" s="684"/>
      <c r="GY733" s="684"/>
      <c r="GZ733" s="684"/>
      <c r="HA733" s="684"/>
      <c r="HB733" s="684"/>
      <c r="HC733" s="684"/>
      <c r="HD733" s="684"/>
      <c r="HE733" s="684"/>
      <c r="HF733" s="684"/>
      <c r="HG733" s="684"/>
      <c r="HH733" s="684"/>
      <c r="HI733" s="684"/>
      <c r="HJ733" s="684"/>
      <c r="HK733" s="684"/>
      <c r="HL733" s="684"/>
      <c r="HM733" s="684"/>
      <c r="HN733" s="684"/>
      <c r="HO733" s="684"/>
      <c r="HP733" s="684"/>
      <c r="HQ733" s="684"/>
      <c r="HR733" s="684"/>
      <c r="HS733" s="684"/>
      <c r="HT733" s="684"/>
    </row>
    <row r="734" spans="1:228">
      <c r="A734" s="576" t="s">
        <v>3088</v>
      </c>
      <c r="B734" s="626" t="s">
        <v>3089</v>
      </c>
      <c r="C734" s="545">
        <v>36.4</v>
      </c>
      <c r="D734" s="588">
        <v>53.14</v>
      </c>
      <c r="E734" s="589">
        <v>43.68</v>
      </c>
      <c r="F734" s="684"/>
      <c r="G734" s="684"/>
      <c r="H734" s="684"/>
      <c r="I734" s="684"/>
      <c r="J734" s="684"/>
      <c r="K734" s="684"/>
      <c r="L734" s="684"/>
      <c r="M734" s="684"/>
      <c r="N734" s="684"/>
      <c r="O734" s="684"/>
      <c r="P734" s="684"/>
      <c r="Q734" s="684"/>
      <c r="R734" s="684"/>
      <c r="S734" s="684"/>
      <c r="T734" s="684"/>
      <c r="U734" s="684"/>
      <c r="V734" s="684"/>
      <c r="W734" s="684"/>
      <c r="X734" s="684"/>
      <c r="Y734" s="684"/>
      <c r="Z734" s="684"/>
      <c r="AA734" s="684"/>
      <c r="AB734" s="684"/>
      <c r="AC734" s="684"/>
      <c r="AD734" s="684"/>
      <c r="AE734" s="684"/>
      <c r="AF734" s="684"/>
      <c r="AG734" s="684"/>
      <c r="AH734" s="684"/>
      <c r="AI734" s="684"/>
      <c r="AJ734" s="684"/>
      <c r="AK734" s="684"/>
      <c r="AL734" s="684"/>
      <c r="AM734" s="684"/>
      <c r="AN734" s="684"/>
      <c r="AO734" s="684"/>
      <c r="AP734" s="684"/>
      <c r="AQ734" s="684"/>
      <c r="AR734" s="684"/>
      <c r="AS734" s="684"/>
      <c r="AT734" s="684"/>
      <c r="AU734" s="684"/>
      <c r="AV734" s="684"/>
      <c r="AW734" s="684"/>
      <c r="AX734" s="684"/>
      <c r="AY734" s="684"/>
      <c r="AZ734" s="684"/>
      <c r="BA734" s="684"/>
      <c r="BB734" s="684"/>
      <c r="BC734" s="684"/>
      <c r="BD734" s="684"/>
      <c r="BE734" s="684"/>
      <c r="BF734" s="684"/>
      <c r="BG734" s="684"/>
      <c r="BH734" s="684"/>
      <c r="BI734" s="684"/>
      <c r="BJ734" s="684"/>
      <c r="BK734" s="684"/>
      <c r="BL734" s="684"/>
      <c r="BM734" s="684"/>
      <c r="BN734" s="684"/>
      <c r="BO734" s="684"/>
      <c r="BP734" s="684"/>
      <c r="BQ734" s="684"/>
      <c r="BR734" s="684"/>
      <c r="BS734" s="684"/>
      <c r="BT734" s="684"/>
      <c r="BU734" s="684"/>
      <c r="BV734" s="684"/>
      <c r="BW734" s="684"/>
      <c r="BX734" s="684"/>
      <c r="BY734" s="684"/>
      <c r="BZ734" s="684"/>
      <c r="CA734" s="684"/>
      <c r="CB734" s="684"/>
      <c r="CC734" s="684"/>
      <c r="CD734" s="684"/>
      <c r="CE734" s="684"/>
      <c r="CF734" s="684"/>
      <c r="CG734" s="684"/>
      <c r="CH734" s="684"/>
      <c r="CI734" s="684"/>
      <c r="CJ734" s="684"/>
      <c r="CK734" s="684"/>
      <c r="CL734" s="684"/>
      <c r="CM734" s="684"/>
      <c r="CN734" s="684"/>
      <c r="CO734" s="684"/>
      <c r="CP734" s="684"/>
      <c r="CQ734" s="684"/>
      <c r="CR734" s="684"/>
      <c r="CS734" s="684"/>
      <c r="CT734" s="684"/>
      <c r="CU734" s="684"/>
      <c r="CV734" s="684"/>
      <c r="CW734" s="684"/>
      <c r="CX734" s="684"/>
      <c r="CY734" s="684"/>
      <c r="CZ734" s="684"/>
      <c r="DA734" s="684"/>
      <c r="DB734" s="684"/>
      <c r="DC734" s="684"/>
      <c r="DD734" s="684"/>
      <c r="DE734" s="684"/>
      <c r="DF734" s="684"/>
      <c r="DG734" s="684"/>
      <c r="DH734" s="684"/>
      <c r="DI734" s="684"/>
      <c r="DJ734" s="684"/>
      <c r="DK734" s="684"/>
      <c r="DL734" s="684"/>
      <c r="DM734" s="684"/>
      <c r="DN734" s="684"/>
      <c r="DO734" s="684"/>
      <c r="DP734" s="684"/>
      <c r="DQ734" s="684"/>
      <c r="DR734" s="684"/>
      <c r="DS734" s="684"/>
      <c r="DT734" s="684"/>
      <c r="DU734" s="684"/>
      <c r="DV734" s="684"/>
      <c r="DW734" s="684"/>
      <c r="DX734" s="684"/>
      <c r="DY734" s="684"/>
      <c r="DZ734" s="684"/>
      <c r="EA734" s="684"/>
      <c r="EB734" s="684"/>
      <c r="EC734" s="684"/>
      <c r="ED734" s="684"/>
      <c r="EE734" s="684"/>
      <c r="EF734" s="684"/>
      <c r="EG734" s="684"/>
      <c r="EH734" s="684"/>
      <c r="EI734" s="684"/>
      <c r="EJ734" s="684"/>
      <c r="EK734" s="684"/>
      <c r="EL734" s="684"/>
      <c r="EM734" s="684"/>
      <c r="EN734" s="684"/>
      <c r="EO734" s="684"/>
      <c r="EP734" s="684"/>
      <c r="EQ734" s="684"/>
      <c r="ER734" s="684"/>
      <c r="ES734" s="684"/>
      <c r="ET734" s="684"/>
      <c r="EU734" s="684"/>
      <c r="EV734" s="684"/>
      <c r="EW734" s="684"/>
      <c r="EX734" s="684"/>
      <c r="EY734" s="684"/>
      <c r="EZ734" s="684"/>
      <c r="FA734" s="684"/>
      <c r="FB734" s="684"/>
      <c r="FC734" s="684"/>
      <c r="FD734" s="684"/>
      <c r="FE734" s="684"/>
      <c r="FF734" s="684"/>
      <c r="FG734" s="684"/>
      <c r="FH734" s="684"/>
      <c r="FI734" s="684"/>
      <c r="FJ734" s="684"/>
      <c r="FK734" s="684"/>
      <c r="FL734" s="684"/>
      <c r="FM734" s="684"/>
      <c r="FN734" s="684"/>
      <c r="FO734" s="684"/>
      <c r="FP734" s="684"/>
      <c r="FQ734" s="684"/>
      <c r="FR734" s="684"/>
      <c r="FS734" s="684"/>
      <c r="FT734" s="684"/>
      <c r="FU734" s="684"/>
      <c r="FV734" s="684"/>
      <c r="FW734" s="684"/>
      <c r="FX734" s="684"/>
      <c r="FY734" s="684"/>
      <c r="FZ734" s="684"/>
      <c r="GA734" s="684"/>
      <c r="GB734" s="684"/>
      <c r="GC734" s="684"/>
      <c r="GD734" s="684"/>
      <c r="GE734" s="684"/>
      <c r="GF734" s="684"/>
      <c r="GG734" s="684"/>
      <c r="GH734" s="684"/>
      <c r="GI734" s="684"/>
      <c r="GJ734" s="684"/>
      <c r="GK734" s="684"/>
      <c r="GL734" s="684"/>
      <c r="GM734" s="684"/>
      <c r="GN734" s="684"/>
      <c r="GO734" s="684"/>
      <c r="GP734" s="684"/>
      <c r="GQ734" s="684"/>
      <c r="GR734" s="684"/>
      <c r="GS734" s="684"/>
      <c r="GT734" s="684"/>
      <c r="GU734" s="684"/>
      <c r="GV734" s="684"/>
      <c r="GW734" s="684"/>
      <c r="GX734" s="684"/>
      <c r="GY734" s="684"/>
      <c r="GZ734" s="684"/>
      <c r="HA734" s="684"/>
      <c r="HB734" s="684"/>
      <c r="HC734" s="684"/>
      <c r="HD734" s="684"/>
      <c r="HE734" s="684"/>
      <c r="HF734" s="684"/>
      <c r="HG734" s="684"/>
      <c r="HH734" s="684"/>
      <c r="HI734" s="684"/>
      <c r="HJ734" s="684"/>
      <c r="HK734" s="684"/>
      <c r="HL734" s="684"/>
      <c r="HM734" s="684"/>
      <c r="HN734" s="684"/>
      <c r="HO734" s="684"/>
      <c r="HP734" s="684"/>
      <c r="HQ734" s="684"/>
      <c r="HR734" s="684"/>
      <c r="HS734" s="684"/>
      <c r="HT734" s="684"/>
    </row>
    <row r="735" spans="1:228">
      <c r="A735" s="576" t="s">
        <v>3090</v>
      </c>
      <c r="B735" s="626" t="s">
        <v>3091</v>
      </c>
      <c r="C735" s="545">
        <v>100</v>
      </c>
      <c r="D735" s="588">
        <f>C735*1.46</f>
        <v>146</v>
      </c>
      <c r="E735" s="589">
        <f>C735*1.2</f>
        <v>120</v>
      </c>
      <c r="F735" s="684"/>
      <c r="G735" s="684"/>
      <c r="H735" s="684"/>
      <c r="I735" s="684"/>
      <c r="J735" s="684"/>
      <c r="K735" s="684"/>
      <c r="L735" s="684"/>
      <c r="M735" s="684"/>
      <c r="N735" s="684"/>
      <c r="O735" s="684"/>
      <c r="P735" s="684"/>
      <c r="Q735" s="684"/>
      <c r="R735" s="684"/>
      <c r="S735" s="684"/>
      <c r="T735" s="684"/>
      <c r="U735" s="684"/>
      <c r="V735" s="684"/>
      <c r="W735" s="684"/>
      <c r="X735" s="684"/>
      <c r="Y735" s="684"/>
      <c r="Z735" s="684"/>
      <c r="AA735" s="684"/>
      <c r="AB735" s="684"/>
      <c r="AC735" s="684"/>
      <c r="AD735" s="684"/>
      <c r="AE735" s="684"/>
      <c r="AF735" s="684"/>
      <c r="AG735" s="684"/>
      <c r="AH735" s="684"/>
      <c r="AI735" s="684"/>
      <c r="AJ735" s="684"/>
      <c r="AK735" s="684"/>
      <c r="AL735" s="684"/>
      <c r="AM735" s="684"/>
      <c r="AN735" s="684"/>
      <c r="AO735" s="684"/>
      <c r="AP735" s="684"/>
      <c r="AQ735" s="684"/>
      <c r="AR735" s="684"/>
      <c r="AS735" s="684"/>
      <c r="AT735" s="684"/>
      <c r="AU735" s="684"/>
      <c r="AV735" s="684"/>
      <c r="AW735" s="684"/>
      <c r="AX735" s="684"/>
      <c r="AY735" s="684"/>
      <c r="AZ735" s="684"/>
      <c r="BA735" s="684"/>
      <c r="BB735" s="684"/>
      <c r="BC735" s="684"/>
      <c r="BD735" s="684"/>
      <c r="BE735" s="684"/>
      <c r="BF735" s="684"/>
      <c r="BG735" s="684"/>
      <c r="BH735" s="684"/>
      <c r="BI735" s="684"/>
      <c r="BJ735" s="684"/>
      <c r="BK735" s="684"/>
      <c r="BL735" s="684"/>
      <c r="BM735" s="684"/>
      <c r="BN735" s="684"/>
      <c r="BO735" s="684"/>
      <c r="BP735" s="684"/>
      <c r="BQ735" s="684"/>
      <c r="BR735" s="684"/>
      <c r="BS735" s="684"/>
      <c r="BT735" s="684"/>
      <c r="BU735" s="684"/>
      <c r="BV735" s="684"/>
      <c r="BW735" s="684"/>
      <c r="BX735" s="684"/>
      <c r="BY735" s="684"/>
      <c r="BZ735" s="684"/>
      <c r="CA735" s="684"/>
      <c r="CB735" s="684"/>
      <c r="CC735" s="684"/>
      <c r="CD735" s="684"/>
      <c r="CE735" s="684"/>
      <c r="CF735" s="684"/>
      <c r="CG735" s="684"/>
      <c r="CH735" s="684"/>
      <c r="CI735" s="684"/>
      <c r="CJ735" s="684"/>
      <c r="CK735" s="684"/>
      <c r="CL735" s="684"/>
      <c r="CM735" s="684"/>
      <c r="CN735" s="684"/>
      <c r="CO735" s="684"/>
      <c r="CP735" s="684"/>
      <c r="CQ735" s="684"/>
      <c r="CR735" s="684"/>
      <c r="CS735" s="684"/>
      <c r="CT735" s="684"/>
      <c r="CU735" s="684"/>
      <c r="CV735" s="684"/>
      <c r="CW735" s="684"/>
      <c r="CX735" s="684"/>
      <c r="CY735" s="684"/>
      <c r="CZ735" s="684"/>
      <c r="DA735" s="684"/>
      <c r="DB735" s="684"/>
      <c r="DC735" s="684"/>
      <c r="DD735" s="684"/>
      <c r="DE735" s="684"/>
      <c r="DF735" s="684"/>
      <c r="DG735" s="684"/>
      <c r="DH735" s="684"/>
      <c r="DI735" s="684"/>
      <c r="DJ735" s="684"/>
      <c r="DK735" s="684"/>
      <c r="DL735" s="684"/>
      <c r="DM735" s="684"/>
      <c r="DN735" s="684"/>
      <c r="DO735" s="684"/>
      <c r="DP735" s="684"/>
      <c r="DQ735" s="684"/>
      <c r="DR735" s="684"/>
      <c r="DS735" s="684"/>
      <c r="DT735" s="684"/>
      <c r="DU735" s="684"/>
      <c r="DV735" s="684"/>
      <c r="DW735" s="684"/>
      <c r="DX735" s="684"/>
      <c r="DY735" s="684"/>
      <c r="DZ735" s="684"/>
      <c r="EA735" s="684"/>
      <c r="EB735" s="684"/>
      <c r="EC735" s="684"/>
      <c r="ED735" s="684"/>
      <c r="EE735" s="684"/>
      <c r="EF735" s="684"/>
      <c r="EG735" s="684"/>
      <c r="EH735" s="684"/>
      <c r="EI735" s="684"/>
      <c r="EJ735" s="684"/>
      <c r="EK735" s="684"/>
      <c r="EL735" s="684"/>
      <c r="EM735" s="684"/>
      <c r="EN735" s="684"/>
      <c r="EO735" s="684"/>
      <c r="EP735" s="684"/>
      <c r="EQ735" s="684"/>
      <c r="ER735" s="684"/>
      <c r="ES735" s="684"/>
      <c r="ET735" s="684"/>
      <c r="EU735" s="684"/>
      <c r="EV735" s="684"/>
      <c r="EW735" s="684"/>
      <c r="EX735" s="684"/>
      <c r="EY735" s="684"/>
      <c r="EZ735" s="684"/>
      <c r="FA735" s="684"/>
      <c r="FB735" s="684"/>
      <c r="FC735" s="684"/>
      <c r="FD735" s="684"/>
      <c r="FE735" s="684"/>
      <c r="FF735" s="684"/>
      <c r="FG735" s="684"/>
      <c r="FH735" s="684"/>
      <c r="FI735" s="684"/>
      <c r="FJ735" s="684"/>
      <c r="FK735" s="684"/>
      <c r="FL735" s="684"/>
      <c r="FM735" s="684"/>
      <c r="FN735" s="684"/>
      <c r="FO735" s="684"/>
      <c r="FP735" s="684"/>
      <c r="FQ735" s="684"/>
      <c r="FR735" s="684"/>
      <c r="FS735" s="684"/>
      <c r="FT735" s="684"/>
      <c r="FU735" s="684"/>
      <c r="FV735" s="684"/>
      <c r="FW735" s="684"/>
      <c r="FX735" s="684"/>
      <c r="FY735" s="684"/>
      <c r="FZ735" s="684"/>
      <c r="GA735" s="684"/>
      <c r="GB735" s="684"/>
      <c r="GC735" s="684"/>
      <c r="GD735" s="684"/>
      <c r="GE735" s="684"/>
      <c r="GF735" s="684"/>
      <c r="GG735" s="684"/>
      <c r="GH735" s="684"/>
      <c r="GI735" s="684"/>
      <c r="GJ735" s="684"/>
      <c r="GK735" s="684"/>
      <c r="GL735" s="684"/>
      <c r="GM735" s="684"/>
      <c r="GN735" s="684"/>
      <c r="GO735" s="684"/>
      <c r="GP735" s="684"/>
      <c r="GQ735" s="684"/>
      <c r="GR735" s="684"/>
      <c r="GS735" s="684"/>
      <c r="GT735" s="684"/>
      <c r="GU735" s="684"/>
      <c r="GV735" s="684"/>
      <c r="GW735" s="684"/>
      <c r="GX735" s="684"/>
      <c r="GY735" s="684"/>
      <c r="GZ735" s="684"/>
      <c r="HA735" s="684"/>
      <c r="HB735" s="684"/>
      <c r="HC735" s="684"/>
      <c r="HD735" s="684"/>
      <c r="HE735" s="684"/>
      <c r="HF735" s="684"/>
      <c r="HG735" s="684"/>
      <c r="HH735" s="684"/>
      <c r="HI735" s="684"/>
      <c r="HJ735" s="684"/>
      <c r="HK735" s="684"/>
      <c r="HL735" s="684"/>
      <c r="HM735" s="684"/>
      <c r="HN735" s="684"/>
      <c r="HO735" s="684"/>
      <c r="HP735" s="684"/>
      <c r="HQ735" s="684"/>
      <c r="HR735" s="684"/>
      <c r="HS735" s="684"/>
      <c r="HT735" s="684"/>
    </row>
    <row r="736" spans="1:228">
      <c r="A736" s="576" t="s">
        <v>3092</v>
      </c>
      <c r="B736" s="626" t="s">
        <v>3093</v>
      </c>
      <c r="C736" s="545">
        <v>54.6</v>
      </c>
      <c r="D736" s="588">
        <v>79.72</v>
      </c>
      <c r="E736" s="589">
        <v>65.52</v>
      </c>
      <c r="F736" s="684"/>
      <c r="G736" s="684"/>
      <c r="H736" s="684"/>
      <c r="I736" s="684"/>
      <c r="J736" s="684"/>
      <c r="K736" s="684"/>
      <c r="L736" s="684"/>
      <c r="M736" s="684"/>
      <c r="N736" s="684"/>
      <c r="O736" s="684"/>
      <c r="P736" s="684"/>
      <c r="Q736" s="684"/>
      <c r="R736" s="684"/>
      <c r="S736" s="684"/>
      <c r="T736" s="684"/>
      <c r="U736" s="684"/>
      <c r="V736" s="684"/>
      <c r="W736" s="684"/>
      <c r="X736" s="684"/>
      <c r="Y736" s="684"/>
      <c r="Z736" s="684"/>
      <c r="AA736" s="684"/>
      <c r="AB736" s="684"/>
      <c r="AC736" s="684"/>
      <c r="AD736" s="684"/>
      <c r="AE736" s="684"/>
      <c r="AF736" s="684"/>
      <c r="AG736" s="684"/>
      <c r="AH736" s="684"/>
      <c r="AI736" s="684"/>
      <c r="AJ736" s="684"/>
      <c r="AK736" s="684"/>
      <c r="AL736" s="684"/>
      <c r="AM736" s="684"/>
      <c r="AN736" s="684"/>
      <c r="AO736" s="684"/>
      <c r="AP736" s="684"/>
      <c r="AQ736" s="684"/>
      <c r="AR736" s="684"/>
      <c r="AS736" s="684"/>
      <c r="AT736" s="684"/>
      <c r="AU736" s="684"/>
      <c r="AV736" s="684"/>
      <c r="AW736" s="684"/>
      <c r="AX736" s="684"/>
      <c r="AY736" s="684"/>
      <c r="AZ736" s="684"/>
      <c r="BA736" s="684"/>
      <c r="BB736" s="684"/>
      <c r="BC736" s="684"/>
      <c r="BD736" s="684"/>
      <c r="BE736" s="684"/>
      <c r="BF736" s="684"/>
      <c r="BG736" s="684"/>
      <c r="BH736" s="684"/>
      <c r="BI736" s="684"/>
      <c r="BJ736" s="684"/>
      <c r="BK736" s="684"/>
      <c r="BL736" s="684"/>
      <c r="BM736" s="684"/>
      <c r="BN736" s="684"/>
      <c r="BO736" s="684"/>
      <c r="BP736" s="684"/>
      <c r="BQ736" s="684"/>
      <c r="BR736" s="684"/>
      <c r="BS736" s="684"/>
      <c r="BT736" s="684"/>
      <c r="BU736" s="684"/>
      <c r="BV736" s="684"/>
      <c r="BW736" s="684"/>
      <c r="BX736" s="684"/>
      <c r="BY736" s="684"/>
      <c r="BZ736" s="684"/>
      <c r="CA736" s="684"/>
      <c r="CB736" s="684"/>
      <c r="CC736" s="684"/>
      <c r="CD736" s="684"/>
      <c r="CE736" s="684"/>
      <c r="CF736" s="684"/>
      <c r="CG736" s="684"/>
      <c r="CH736" s="684"/>
      <c r="CI736" s="684"/>
      <c r="CJ736" s="684"/>
      <c r="CK736" s="684"/>
      <c r="CL736" s="684"/>
      <c r="CM736" s="684"/>
      <c r="CN736" s="684"/>
      <c r="CO736" s="684"/>
      <c r="CP736" s="684"/>
      <c r="CQ736" s="684"/>
      <c r="CR736" s="684"/>
      <c r="CS736" s="684"/>
      <c r="CT736" s="684"/>
      <c r="CU736" s="684"/>
      <c r="CV736" s="684"/>
      <c r="CW736" s="684"/>
      <c r="CX736" s="684"/>
      <c r="CY736" s="684"/>
      <c r="CZ736" s="684"/>
      <c r="DA736" s="684"/>
      <c r="DB736" s="684"/>
      <c r="DC736" s="684"/>
      <c r="DD736" s="684"/>
      <c r="DE736" s="684"/>
      <c r="DF736" s="684"/>
      <c r="DG736" s="684"/>
      <c r="DH736" s="684"/>
      <c r="DI736" s="684"/>
      <c r="DJ736" s="684"/>
      <c r="DK736" s="684"/>
      <c r="DL736" s="684"/>
      <c r="DM736" s="684"/>
      <c r="DN736" s="684"/>
      <c r="DO736" s="684"/>
      <c r="DP736" s="684"/>
      <c r="DQ736" s="684"/>
      <c r="DR736" s="684"/>
      <c r="DS736" s="684"/>
      <c r="DT736" s="684"/>
      <c r="DU736" s="684"/>
      <c r="DV736" s="684"/>
      <c r="DW736" s="684"/>
      <c r="DX736" s="684"/>
      <c r="DY736" s="684"/>
      <c r="DZ736" s="684"/>
      <c r="EA736" s="684"/>
      <c r="EB736" s="684"/>
      <c r="EC736" s="684"/>
      <c r="ED736" s="684"/>
      <c r="EE736" s="684"/>
      <c r="EF736" s="684"/>
      <c r="EG736" s="684"/>
      <c r="EH736" s="684"/>
      <c r="EI736" s="684"/>
      <c r="EJ736" s="684"/>
      <c r="EK736" s="684"/>
      <c r="EL736" s="684"/>
      <c r="EM736" s="684"/>
      <c r="EN736" s="684"/>
      <c r="EO736" s="684"/>
      <c r="EP736" s="684"/>
      <c r="EQ736" s="684"/>
      <c r="ER736" s="684"/>
      <c r="ES736" s="684"/>
      <c r="ET736" s="684"/>
      <c r="EU736" s="684"/>
      <c r="EV736" s="684"/>
      <c r="EW736" s="684"/>
      <c r="EX736" s="684"/>
      <c r="EY736" s="684"/>
      <c r="EZ736" s="684"/>
      <c r="FA736" s="684"/>
      <c r="FB736" s="684"/>
      <c r="FC736" s="684"/>
      <c r="FD736" s="684"/>
      <c r="FE736" s="684"/>
      <c r="FF736" s="684"/>
      <c r="FG736" s="684"/>
      <c r="FH736" s="684"/>
      <c r="FI736" s="684"/>
      <c r="FJ736" s="684"/>
      <c r="FK736" s="684"/>
      <c r="FL736" s="684"/>
      <c r="FM736" s="684"/>
      <c r="FN736" s="684"/>
      <c r="FO736" s="684"/>
      <c r="FP736" s="684"/>
      <c r="FQ736" s="684"/>
      <c r="FR736" s="684"/>
      <c r="FS736" s="684"/>
      <c r="FT736" s="684"/>
      <c r="FU736" s="684"/>
      <c r="FV736" s="684"/>
      <c r="FW736" s="684"/>
      <c r="FX736" s="684"/>
      <c r="FY736" s="684"/>
      <c r="FZ736" s="684"/>
      <c r="GA736" s="684"/>
      <c r="GB736" s="684"/>
      <c r="GC736" s="684"/>
      <c r="GD736" s="684"/>
      <c r="GE736" s="684"/>
      <c r="GF736" s="684"/>
      <c r="GG736" s="684"/>
      <c r="GH736" s="684"/>
      <c r="GI736" s="684"/>
      <c r="GJ736" s="684"/>
      <c r="GK736" s="684"/>
      <c r="GL736" s="684"/>
      <c r="GM736" s="684"/>
      <c r="GN736" s="684"/>
      <c r="GO736" s="684"/>
      <c r="GP736" s="684"/>
      <c r="GQ736" s="684"/>
      <c r="GR736" s="684"/>
      <c r="GS736" s="684"/>
      <c r="GT736" s="684"/>
      <c r="GU736" s="684"/>
      <c r="GV736" s="684"/>
      <c r="GW736" s="684"/>
      <c r="GX736" s="684"/>
      <c r="GY736" s="684"/>
      <c r="GZ736" s="684"/>
      <c r="HA736" s="684"/>
      <c r="HB736" s="684"/>
      <c r="HC736" s="684"/>
      <c r="HD736" s="684"/>
      <c r="HE736" s="684"/>
      <c r="HF736" s="684"/>
      <c r="HG736" s="684"/>
      <c r="HH736" s="684"/>
      <c r="HI736" s="684"/>
      <c r="HJ736" s="684"/>
      <c r="HK736" s="684"/>
      <c r="HL736" s="684"/>
      <c r="HM736" s="684"/>
      <c r="HN736" s="684"/>
      <c r="HO736" s="684"/>
      <c r="HP736" s="684"/>
      <c r="HQ736" s="684"/>
      <c r="HR736" s="684"/>
      <c r="HS736" s="684"/>
      <c r="HT736" s="684"/>
    </row>
    <row r="737" spans="1:228">
      <c r="A737" s="576" t="s">
        <v>3094</v>
      </c>
      <c r="B737" s="626" t="s">
        <v>3095</v>
      </c>
      <c r="C737" s="545">
        <v>100</v>
      </c>
      <c r="D737" s="588">
        <f>C737*1.46</f>
        <v>146</v>
      </c>
      <c r="E737" s="589">
        <f>C737*1.2</f>
        <v>120</v>
      </c>
      <c r="F737" s="684"/>
      <c r="G737" s="684"/>
      <c r="H737" s="684"/>
      <c r="I737" s="684"/>
      <c r="J737" s="684"/>
      <c r="K737" s="684"/>
      <c r="L737" s="684"/>
      <c r="M737" s="684"/>
      <c r="N737" s="684"/>
      <c r="O737" s="684"/>
      <c r="P737" s="684"/>
      <c r="Q737" s="684"/>
      <c r="R737" s="684"/>
      <c r="S737" s="684"/>
      <c r="T737" s="684"/>
      <c r="U737" s="684"/>
      <c r="V737" s="684"/>
      <c r="W737" s="684"/>
      <c r="X737" s="684"/>
      <c r="Y737" s="684"/>
      <c r="Z737" s="684"/>
      <c r="AA737" s="684"/>
      <c r="AB737" s="684"/>
      <c r="AC737" s="684"/>
      <c r="AD737" s="684"/>
      <c r="AE737" s="684"/>
      <c r="AF737" s="684"/>
      <c r="AG737" s="684"/>
      <c r="AH737" s="684"/>
      <c r="AI737" s="684"/>
      <c r="AJ737" s="684"/>
      <c r="AK737" s="684"/>
      <c r="AL737" s="684"/>
      <c r="AM737" s="684"/>
      <c r="AN737" s="684"/>
      <c r="AO737" s="684"/>
      <c r="AP737" s="684"/>
      <c r="AQ737" s="684"/>
      <c r="AR737" s="684"/>
      <c r="AS737" s="684"/>
      <c r="AT737" s="684"/>
      <c r="AU737" s="684"/>
      <c r="AV737" s="684"/>
      <c r="AW737" s="684"/>
      <c r="AX737" s="684"/>
      <c r="AY737" s="684"/>
      <c r="AZ737" s="684"/>
      <c r="BA737" s="684"/>
      <c r="BB737" s="684"/>
      <c r="BC737" s="684"/>
      <c r="BD737" s="684"/>
      <c r="BE737" s="684"/>
      <c r="BF737" s="684"/>
      <c r="BG737" s="684"/>
      <c r="BH737" s="684"/>
      <c r="BI737" s="684"/>
      <c r="BJ737" s="684"/>
      <c r="BK737" s="684"/>
      <c r="BL737" s="684"/>
      <c r="BM737" s="684"/>
      <c r="BN737" s="684"/>
      <c r="BO737" s="684"/>
      <c r="BP737" s="684"/>
      <c r="BQ737" s="684"/>
      <c r="BR737" s="684"/>
      <c r="BS737" s="684"/>
      <c r="BT737" s="684"/>
      <c r="BU737" s="684"/>
      <c r="BV737" s="684"/>
      <c r="BW737" s="684"/>
      <c r="BX737" s="684"/>
      <c r="BY737" s="684"/>
      <c r="BZ737" s="684"/>
      <c r="CA737" s="684"/>
      <c r="CB737" s="684"/>
      <c r="CC737" s="684"/>
      <c r="CD737" s="684"/>
      <c r="CE737" s="684"/>
      <c r="CF737" s="684"/>
      <c r="CG737" s="684"/>
      <c r="CH737" s="684"/>
      <c r="CI737" s="684"/>
      <c r="CJ737" s="684"/>
      <c r="CK737" s="684"/>
      <c r="CL737" s="684"/>
      <c r="CM737" s="684"/>
      <c r="CN737" s="684"/>
      <c r="CO737" s="684"/>
      <c r="CP737" s="684"/>
      <c r="CQ737" s="684"/>
      <c r="CR737" s="684"/>
      <c r="CS737" s="684"/>
      <c r="CT737" s="684"/>
      <c r="CU737" s="684"/>
      <c r="CV737" s="684"/>
      <c r="CW737" s="684"/>
      <c r="CX737" s="684"/>
      <c r="CY737" s="684"/>
      <c r="CZ737" s="684"/>
      <c r="DA737" s="684"/>
      <c r="DB737" s="684"/>
      <c r="DC737" s="684"/>
      <c r="DD737" s="684"/>
      <c r="DE737" s="684"/>
      <c r="DF737" s="684"/>
      <c r="DG737" s="684"/>
      <c r="DH737" s="684"/>
      <c r="DI737" s="684"/>
      <c r="DJ737" s="684"/>
      <c r="DK737" s="684"/>
      <c r="DL737" s="684"/>
      <c r="DM737" s="684"/>
      <c r="DN737" s="684"/>
      <c r="DO737" s="684"/>
      <c r="DP737" s="684"/>
      <c r="DQ737" s="684"/>
      <c r="DR737" s="684"/>
      <c r="DS737" s="684"/>
      <c r="DT737" s="684"/>
      <c r="DU737" s="684"/>
      <c r="DV737" s="684"/>
      <c r="DW737" s="684"/>
      <c r="DX737" s="684"/>
      <c r="DY737" s="684"/>
      <c r="DZ737" s="684"/>
      <c r="EA737" s="684"/>
      <c r="EB737" s="684"/>
      <c r="EC737" s="684"/>
      <c r="ED737" s="684"/>
      <c r="EE737" s="684"/>
      <c r="EF737" s="684"/>
      <c r="EG737" s="684"/>
      <c r="EH737" s="684"/>
      <c r="EI737" s="684"/>
      <c r="EJ737" s="684"/>
      <c r="EK737" s="684"/>
      <c r="EL737" s="684"/>
      <c r="EM737" s="684"/>
      <c r="EN737" s="684"/>
      <c r="EO737" s="684"/>
      <c r="EP737" s="684"/>
      <c r="EQ737" s="684"/>
      <c r="ER737" s="684"/>
      <c r="ES737" s="684"/>
      <c r="ET737" s="684"/>
      <c r="EU737" s="684"/>
      <c r="EV737" s="684"/>
      <c r="EW737" s="684"/>
      <c r="EX737" s="684"/>
      <c r="EY737" s="684"/>
      <c r="EZ737" s="684"/>
      <c r="FA737" s="684"/>
      <c r="FB737" s="684"/>
      <c r="FC737" s="684"/>
      <c r="FD737" s="684"/>
      <c r="FE737" s="684"/>
      <c r="FF737" s="684"/>
      <c r="FG737" s="684"/>
      <c r="FH737" s="684"/>
      <c r="FI737" s="684"/>
      <c r="FJ737" s="684"/>
      <c r="FK737" s="684"/>
      <c r="FL737" s="684"/>
      <c r="FM737" s="684"/>
      <c r="FN737" s="684"/>
      <c r="FO737" s="684"/>
      <c r="FP737" s="684"/>
      <c r="FQ737" s="684"/>
      <c r="FR737" s="684"/>
      <c r="FS737" s="684"/>
      <c r="FT737" s="684"/>
      <c r="FU737" s="684"/>
      <c r="FV737" s="684"/>
      <c r="FW737" s="684"/>
      <c r="FX737" s="684"/>
      <c r="FY737" s="684"/>
      <c r="FZ737" s="684"/>
      <c r="GA737" s="684"/>
      <c r="GB737" s="684"/>
      <c r="GC737" s="684"/>
      <c r="GD737" s="684"/>
      <c r="GE737" s="684"/>
      <c r="GF737" s="684"/>
      <c r="GG737" s="684"/>
      <c r="GH737" s="684"/>
      <c r="GI737" s="684"/>
      <c r="GJ737" s="684"/>
      <c r="GK737" s="684"/>
      <c r="GL737" s="684"/>
      <c r="GM737" s="684"/>
      <c r="GN737" s="684"/>
      <c r="GO737" s="684"/>
      <c r="GP737" s="684"/>
      <c r="GQ737" s="684"/>
      <c r="GR737" s="684"/>
      <c r="GS737" s="684"/>
      <c r="GT737" s="684"/>
      <c r="GU737" s="684"/>
      <c r="GV737" s="684"/>
      <c r="GW737" s="684"/>
      <c r="GX737" s="684"/>
      <c r="GY737" s="684"/>
      <c r="GZ737" s="684"/>
      <c r="HA737" s="684"/>
      <c r="HB737" s="684"/>
      <c r="HC737" s="684"/>
      <c r="HD737" s="684"/>
      <c r="HE737" s="684"/>
      <c r="HF737" s="684"/>
      <c r="HG737" s="684"/>
      <c r="HH737" s="684"/>
      <c r="HI737" s="684"/>
      <c r="HJ737" s="684"/>
      <c r="HK737" s="684"/>
      <c r="HL737" s="684"/>
      <c r="HM737" s="684"/>
      <c r="HN737" s="684"/>
      <c r="HO737" s="684"/>
      <c r="HP737" s="684"/>
      <c r="HQ737" s="684"/>
      <c r="HR737" s="684"/>
      <c r="HS737" s="684"/>
      <c r="HT737" s="684"/>
    </row>
    <row r="738" spans="1:228">
      <c r="A738" s="576" t="s">
        <v>3096</v>
      </c>
      <c r="B738" s="626" t="s">
        <v>3097</v>
      </c>
      <c r="C738" s="545">
        <v>30.8</v>
      </c>
      <c r="D738" s="588">
        <v>44.97</v>
      </c>
      <c r="E738" s="589">
        <v>36.96</v>
      </c>
      <c r="F738" s="684"/>
      <c r="G738" s="684"/>
      <c r="H738" s="684"/>
      <c r="I738" s="684"/>
      <c r="J738" s="684"/>
      <c r="K738" s="684"/>
      <c r="L738" s="684"/>
      <c r="M738" s="684"/>
      <c r="N738" s="684"/>
      <c r="O738" s="684"/>
      <c r="P738" s="684"/>
      <c r="Q738" s="684"/>
      <c r="R738" s="684"/>
      <c r="S738" s="684"/>
      <c r="T738" s="684"/>
      <c r="U738" s="684"/>
      <c r="V738" s="684"/>
      <c r="W738" s="684"/>
      <c r="X738" s="684"/>
      <c r="Y738" s="684"/>
      <c r="Z738" s="684"/>
      <c r="AA738" s="684"/>
      <c r="AB738" s="684"/>
      <c r="AC738" s="684"/>
      <c r="AD738" s="684"/>
      <c r="AE738" s="684"/>
      <c r="AF738" s="684"/>
      <c r="AG738" s="684"/>
      <c r="AH738" s="684"/>
      <c r="AI738" s="684"/>
      <c r="AJ738" s="684"/>
      <c r="AK738" s="684"/>
      <c r="AL738" s="684"/>
      <c r="AM738" s="684"/>
      <c r="AN738" s="684"/>
      <c r="AO738" s="684"/>
      <c r="AP738" s="684"/>
      <c r="AQ738" s="684"/>
      <c r="AR738" s="684"/>
      <c r="AS738" s="684"/>
      <c r="AT738" s="684"/>
      <c r="AU738" s="684"/>
      <c r="AV738" s="684"/>
      <c r="AW738" s="684"/>
      <c r="AX738" s="684"/>
      <c r="AY738" s="684"/>
      <c r="AZ738" s="684"/>
      <c r="BA738" s="684"/>
      <c r="BB738" s="684"/>
      <c r="BC738" s="684"/>
      <c r="BD738" s="684"/>
      <c r="BE738" s="684"/>
      <c r="BF738" s="684"/>
      <c r="BG738" s="684"/>
      <c r="BH738" s="684"/>
      <c r="BI738" s="684"/>
      <c r="BJ738" s="684"/>
      <c r="BK738" s="684"/>
      <c r="BL738" s="684"/>
      <c r="BM738" s="684"/>
      <c r="BN738" s="684"/>
      <c r="BO738" s="684"/>
      <c r="BP738" s="684"/>
      <c r="BQ738" s="684"/>
      <c r="BR738" s="684"/>
      <c r="BS738" s="684"/>
      <c r="BT738" s="684"/>
      <c r="BU738" s="684"/>
      <c r="BV738" s="684"/>
      <c r="BW738" s="684"/>
      <c r="BX738" s="684"/>
      <c r="BY738" s="684"/>
      <c r="BZ738" s="684"/>
      <c r="CA738" s="684"/>
      <c r="CB738" s="684"/>
      <c r="CC738" s="684"/>
      <c r="CD738" s="684"/>
      <c r="CE738" s="684"/>
      <c r="CF738" s="684"/>
      <c r="CG738" s="684"/>
      <c r="CH738" s="684"/>
      <c r="CI738" s="684"/>
      <c r="CJ738" s="684"/>
      <c r="CK738" s="684"/>
      <c r="CL738" s="684"/>
      <c r="CM738" s="684"/>
      <c r="CN738" s="684"/>
      <c r="CO738" s="684"/>
      <c r="CP738" s="684"/>
      <c r="CQ738" s="684"/>
      <c r="CR738" s="684"/>
      <c r="CS738" s="684"/>
      <c r="CT738" s="684"/>
      <c r="CU738" s="684"/>
      <c r="CV738" s="684"/>
      <c r="CW738" s="684"/>
      <c r="CX738" s="684"/>
      <c r="CY738" s="684"/>
      <c r="CZ738" s="684"/>
      <c r="DA738" s="684"/>
      <c r="DB738" s="684"/>
      <c r="DC738" s="684"/>
      <c r="DD738" s="684"/>
      <c r="DE738" s="684"/>
      <c r="DF738" s="684"/>
      <c r="DG738" s="684"/>
      <c r="DH738" s="684"/>
      <c r="DI738" s="684"/>
      <c r="DJ738" s="684"/>
      <c r="DK738" s="684"/>
      <c r="DL738" s="684"/>
      <c r="DM738" s="684"/>
      <c r="DN738" s="684"/>
      <c r="DO738" s="684"/>
      <c r="DP738" s="684"/>
      <c r="DQ738" s="684"/>
      <c r="DR738" s="684"/>
      <c r="DS738" s="684"/>
      <c r="DT738" s="684"/>
      <c r="DU738" s="684"/>
      <c r="DV738" s="684"/>
      <c r="DW738" s="684"/>
      <c r="DX738" s="684"/>
      <c r="DY738" s="684"/>
      <c r="DZ738" s="684"/>
      <c r="EA738" s="684"/>
      <c r="EB738" s="684"/>
      <c r="EC738" s="684"/>
      <c r="ED738" s="684"/>
      <c r="EE738" s="684"/>
      <c r="EF738" s="684"/>
      <c r="EG738" s="684"/>
      <c r="EH738" s="684"/>
      <c r="EI738" s="684"/>
      <c r="EJ738" s="684"/>
      <c r="EK738" s="684"/>
      <c r="EL738" s="684"/>
      <c r="EM738" s="684"/>
      <c r="EN738" s="684"/>
      <c r="EO738" s="684"/>
      <c r="EP738" s="684"/>
      <c r="EQ738" s="684"/>
      <c r="ER738" s="684"/>
      <c r="ES738" s="684"/>
      <c r="ET738" s="684"/>
      <c r="EU738" s="684"/>
      <c r="EV738" s="684"/>
      <c r="EW738" s="684"/>
      <c r="EX738" s="684"/>
      <c r="EY738" s="684"/>
      <c r="EZ738" s="684"/>
      <c r="FA738" s="684"/>
      <c r="FB738" s="684"/>
      <c r="FC738" s="684"/>
      <c r="FD738" s="684"/>
      <c r="FE738" s="684"/>
      <c r="FF738" s="684"/>
      <c r="FG738" s="684"/>
      <c r="FH738" s="684"/>
      <c r="FI738" s="684"/>
      <c r="FJ738" s="684"/>
      <c r="FK738" s="684"/>
      <c r="FL738" s="684"/>
      <c r="FM738" s="684"/>
      <c r="FN738" s="684"/>
      <c r="FO738" s="684"/>
      <c r="FP738" s="684"/>
      <c r="FQ738" s="684"/>
      <c r="FR738" s="684"/>
      <c r="FS738" s="684"/>
      <c r="FT738" s="684"/>
      <c r="FU738" s="684"/>
      <c r="FV738" s="684"/>
      <c r="FW738" s="684"/>
      <c r="FX738" s="684"/>
      <c r="FY738" s="684"/>
      <c r="FZ738" s="684"/>
      <c r="GA738" s="684"/>
      <c r="GB738" s="684"/>
      <c r="GC738" s="684"/>
      <c r="GD738" s="684"/>
      <c r="GE738" s="684"/>
      <c r="GF738" s="684"/>
      <c r="GG738" s="684"/>
      <c r="GH738" s="684"/>
      <c r="GI738" s="684"/>
      <c r="GJ738" s="684"/>
      <c r="GK738" s="684"/>
      <c r="GL738" s="684"/>
      <c r="GM738" s="684"/>
      <c r="GN738" s="684"/>
      <c r="GO738" s="684"/>
      <c r="GP738" s="684"/>
      <c r="GQ738" s="684"/>
      <c r="GR738" s="684"/>
      <c r="GS738" s="684"/>
      <c r="GT738" s="684"/>
      <c r="GU738" s="684"/>
      <c r="GV738" s="684"/>
      <c r="GW738" s="684"/>
      <c r="GX738" s="684"/>
      <c r="GY738" s="684"/>
      <c r="GZ738" s="684"/>
      <c r="HA738" s="684"/>
      <c r="HB738" s="684"/>
      <c r="HC738" s="684"/>
      <c r="HD738" s="684"/>
      <c r="HE738" s="684"/>
      <c r="HF738" s="684"/>
      <c r="HG738" s="684"/>
      <c r="HH738" s="684"/>
      <c r="HI738" s="684"/>
      <c r="HJ738" s="684"/>
      <c r="HK738" s="684"/>
      <c r="HL738" s="684"/>
      <c r="HM738" s="684"/>
      <c r="HN738" s="684"/>
      <c r="HO738" s="684"/>
      <c r="HP738" s="684"/>
      <c r="HQ738" s="684"/>
      <c r="HR738" s="684"/>
      <c r="HS738" s="684"/>
      <c r="HT738" s="684"/>
    </row>
    <row r="739" spans="1:228">
      <c r="A739" s="576" t="s">
        <v>3098</v>
      </c>
      <c r="B739" s="626" t="s">
        <v>3099</v>
      </c>
      <c r="C739" s="545">
        <v>49</v>
      </c>
      <c r="D739" s="588">
        <v>71.540000000000006</v>
      </c>
      <c r="E739" s="589">
        <v>58.8</v>
      </c>
      <c r="F739" s="684"/>
      <c r="G739" s="684"/>
      <c r="H739" s="684"/>
      <c r="I739" s="684"/>
      <c r="J739" s="684"/>
      <c r="K739" s="684"/>
      <c r="L739" s="684"/>
      <c r="M739" s="684"/>
      <c r="N739" s="684"/>
      <c r="O739" s="684"/>
      <c r="P739" s="684"/>
      <c r="Q739" s="684"/>
      <c r="R739" s="684"/>
      <c r="S739" s="684"/>
      <c r="T739" s="684"/>
      <c r="U739" s="684"/>
      <c r="V739" s="684"/>
      <c r="W739" s="684"/>
      <c r="X739" s="684"/>
      <c r="Y739" s="684"/>
      <c r="Z739" s="684"/>
      <c r="AA739" s="684"/>
      <c r="AB739" s="684"/>
      <c r="AC739" s="684"/>
      <c r="AD739" s="684"/>
      <c r="AE739" s="684"/>
      <c r="AF739" s="684"/>
      <c r="AG739" s="684"/>
      <c r="AH739" s="684"/>
      <c r="AI739" s="684"/>
      <c r="AJ739" s="684"/>
      <c r="AK739" s="684"/>
      <c r="AL739" s="684"/>
      <c r="AM739" s="684"/>
      <c r="AN739" s="684"/>
      <c r="AO739" s="684"/>
      <c r="AP739" s="684"/>
      <c r="AQ739" s="684"/>
      <c r="AR739" s="684"/>
      <c r="AS739" s="684"/>
      <c r="AT739" s="684"/>
      <c r="AU739" s="684"/>
      <c r="AV739" s="684"/>
      <c r="AW739" s="684"/>
      <c r="AX739" s="684"/>
      <c r="AY739" s="684"/>
      <c r="AZ739" s="684"/>
      <c r="BA739" s="684"/>
      <c r="BB739" s="684"/>
      <c r="BC739" s="684"/>
      <c r="BD739" s="684"/>
      <c r="BE739" s="684"/>
      <c r="BF739" s="684"/>
      <c r="BG739" s="684"/>
      <c r="BH739" s="684"/>
      <c r="BI739" s="684"/>
      <c r="BJ739" s="684"/>
      <c r="BK739" s="684"/>
      <c r="BL739" s="684"/>
      <c r="BM739" s="684"/>
      <c r="BN739" s="684"/>
      <c r="BO739" s="684"/>
      <c r="BP739" s="684"/>
      <c r="BQ739" s="684"/>
      <c r="BR739" s="684"/>
      <c r="BS739" s="684"/>
      <c r="BT739" s="684"/>
      <c r="BU739" s="684"/>
      <c r="BV739" s="684"/>
      <c r="BW739" s="684"/>
      <c r="BX739" s="684"/>
      <c r="BY739" s="684"/>
      <c r="BZ739" s="684"/>
      <c r="CA739" s="684"/>
      <c r="CB739" s="684"/>
      <c r="CC739" s="684"/>
      <c r="CD739" s="684"/>
      <c r="CE739" s="684"/>
      <c r="CF739" s="684"/>
      <c r="CG739" s="684"/>
      <c r="CH739" s="684"/>
      <c r="CI739" s="684"/>
      <c r="CJ739" s="684"/>
      <c r="CK739" s="684"/>
      <c r="CL739" s="684"/>
      <c r="CM739" s="684"/>
      <c r="CN739" s="684"/>
      <c r="CO739" s="684"/>
      <c r="CP739" s="684"/>
      <c r="CQ739" s="684"/>
      <c r="CR739" s="684"/>
      <c r="CS739" s="684"/>
      <c r="CT739" s="684"/>
      <c r="CU739" s="684"/>
      <c r="CV739" s="684"/>
      <c r="CW739" s="684"/>
      <c r="CX739" s="684"/>
      <c r="CY739" s="684"/>
      <c r="CZ739" s="684"/>
      <c r="DA739" s="684"/>
      <c r="DB739" s="684"/>
      <c r="DC739" s="684"/>
      <c r="DD739" s="684"/>
      <c r="DE739" s="684"/>
      <c r="DF739" s="684"/>
      <c r="DG739" s="684"/>
      <c r="DH739" s="684"/>
      <c r="DI739" s="684"/>
      <c r="DJ739" s="684"/>
      <c r="DK739" s="684"/>
      <c r="DL739" s="684"/>
      <c r="DM739" s="684"/>
      <c r="DN739" s="684"/>
      <c r="DO739" s="684"/>
      <c r="DP739" s="684"/>
      <c r="DQ739" s="684"/>
      <c r="DR739" s="684"/>
      <c r="DS739" s="684"/>
      <c r="DT739" s="684"/>
      <c r="DU739" s="684"/>
      <c r="DV739" s="684"/>
      <c r="DW739" s="684"/>
      <c r="DX739" s="684"/>
      <c r="DY739" s="684"/>
      <c r="DZ739" s="684"/>
      <c r="EA739" s="684"/>
      <c r="EB739" s="684"/>
      <c r="EC739" s="684"/>
      <c r="ED739" s="684"/>
      <c r="EE739" s="684"/>
      <c r="EF739" s="684"/>
      <c r="EG739" s="684"/>
      <c r="EH739" s="684"/>
      <c r="EI739" s="684"/>
      <c r="EJ739" s="684"/>
      <c r="EK739" s="684"/>
      <c r="EL739" s="684"/>
      <c r="EM739" s="684"/>
      <c r="EN739" s="684"/>
      <c r="EO739" s="684"/>
      <c r="EP739" s="684"/>
      <c r="EQ739" s="684"/>
      <c r="ER739" s="684"/>
      <c r="ES739" s="684"/>
      <c r="ET739" s="684"/>
      <c r="EU739" s="684"/>
      <c r="EV739" s="684"/>
      <c r="EW739" s="684"/>
      <c r="EX739" s="684"/>
      <c r="EY739" s="684"/>
      <c r="EZ739" s="684"/>
      <c r="FA739" s="684"/>
      <c r="FB739" s="684"/>
      <c r="FC739" s="684"/>
      <c r="FD739" s="684"/>
      <c r="FE739" s="684"/>
      <c r="FF739" s="684"/>
      <c r="FG739" s="684"/>
      <c r="FH739" s="684"/>
      <c r="FI739" s="684"/>
      <c r="FJ739" s="684"/>
      <c r="FK739" s="684"/>
      <c r="FL739" s="684"/>
      <c r="FM739" s="684"/>
      <c r="FN739" s="684"/>
      <c r="FO739" s="684"/>
      <c r="FP739" s="684"/>
      <c r="FQ739" s="684"/>
      <c r="FR739" s="684"/>
      <c r="FS739" s="684"/>
      <c r="FT739" s="684"/>
      <c r="FU739" s="684"/>
      <c r="FV739" s="684"/>
      <c r="FW739" s="684"/>
      <c r="FX739" s="684"/>
      <c r="FY739" s="684"/>
      <c r="FZ739" s="684"/>
      <c r="GA739" s="684"/>
      <c r="GB739" s="684"/>
      <c r="GC739" s="684"/>
      <c r="GD739" s="684"/>
      <c r="GE739" s="684"/>
      <c r="GF739" s="684"/>
      <c r="GG739" s="684"/>
      <c r="GH739" s="684"/>
      <c r="GI739" s="684"/>
      <c r="GJ739" s="684"/>
      <c r="GK739" s="684"/>
      <c r="GL739" s="684"/>
      <c r="GM739" s="684"/>
      <c r="GN739" s="684"/>
      <c r="GO739" s="684"/>
      <c r="GP739" s="684"/>
      <c r="GQ739" s="684"/>
      <c r="GR739" s="684"/>
      <c r="GS739" s="684"/>
      <c r="GT739" s="684"/>
      <c r="GU739" s="684"/>
      <c r="GV739" s="684"/>
      <c r="GW739" s="684"/>
      <c r="GX739" s="684"/>
      <c r="GY739" s="684"/>
      <c r="GZ739" s="684"/>
      <c r="HA739" s="684"/>
      <c r="HB739" s="684"/>
      <c r="HC739" s="684"/>
      <c r="HD739" s="684"/>
      <c r="HE739" s="684"/>
      <c r="HF739" s="684"/>
      <c r="HG739" s="684"/>
      <c r="HH739" s="684"/>
      <c r="HI739" s="684"/>
      <c r="HJ739" s="684"/>
      <c r="HK739" s="684"/>
      <c r="HL739" s="684"/>
      <c r="HM739" s="684"/>
      <c r="HN739" s="684"/>
      <c r="HO739" s="684"/>
      <c r="HP739" s="684"/>
      <c r="HQ739" s="684"/>
      <c r="HR739" s="684"/>
      <c r="HS739" s="684"/>
      <c r="HT739" s="684"/>
    </row>
    <row r="740" spans="1:228">
      <c r="A740" s="576" t="s">
        <v>3100</v>
      </c>
      <c r="B740" s="626" t="s">
        <v>3101</v>
      </c>
      <c r="C740" s="545">
        <v>85.4</v>
      </c>
      <c r="D740" s="588">
        <v>124.68</v>
      </c>
      <c r="E740" s="589">
        <v>102.48</v>
      </c>
      <c r="F740" s="684"/>
      <c r="G740" s="684"/>
      <c r="H740" s="684"/>
      <c r="I740" s="684"/>
      <c r="J740" s="684"/>
      <c r="K740" s="684"/>
      <c r="L740" s="684"/>
      <c r="M740" s="684"/>
      <c r="N740" s="684"/>
      <c r="O740" s="684"/>
      <c r="P740" s="684"/>
      <c r="Q740" s="684"/>
      <c r="R740" s="684"/>
      <c r="S740" s="684"/>
      <c r="T740" s="684"/>
      <c r="U740" s="684"/>
      <c r="V740" s="684"/>
      <c r="W740" s="684"/>
      <c r="X740" s="684"/>
      <c r="Y740" s="684"/>
      <c r="Z740" s="684"/>
      <c r="AA740" s="684"/>
      <c r="AB740" s="684"/>
      <c r="AC740" s="684"/>
      <c r="AD740" s="684"/>
      <c r="AE740" s="684"/>
      <c r="AF740" s="684"/>
      <c r="AG740" s="684"/>
      <c r="AH740" s="684"/>
      <c r="AI740" s="684"/>
      <c r="AJ740" s="684"/>
      <c r="AK740" s="684"/>
      <c r="AL740" s="684"/>
      <c r="AM740" s="684"/>
      <c r="AN740" s="684"/>
      <c r="AO740" s="684"/>
      <c r="AP740" s="684"/>
      <c r="AQ740" s="684"/>
      <c r="AR740" s="684"/>
      <c r="AS740" s="684"/>
      <c r="AT740" s="684"/>
      <c r="AU740" s="684"/>
      <c r="AV740" s="684"/>
      <c r="AW740" s="684"/>
      <c r="AX740" s="684"/>
      <c r="AY740" s="684"/>
      <c r="AZ740" s="684"/>
      <c r="BA740" s="684"/>
      <c r="BB740" s="684"/>
      <c r="BC740" s="684"/>
      <c r="BD740" s="684"/>
      <c r="BE740" s="684"/>
      <c r="BF740" s="684"/>
      <c r="BG740" s="684"/>
      <c r="BH740" s="684"/>
      <c r="BI740" s="684"/>
      <c r="BJ740" s="684"/>
      <c r="BK740" s="684"/>
      <c r="BL740" s="684"/>
      <c r="BM740" s="684"/>
      <c r="BN740" s="684"/>
      <c r="BO740" s="684"/>
      <c r="BP740" s="684"/>
      <c r="BQ740" s="684"/>
      <c r="BR740" s="684"/>
      <c r="BS740" s="684"/>
      <c r="BT740" s="684"/>
      <c r="BU740" s="684"/>
      <c r="BV740" s="684"/>
      <c r="BW740" s="684"/>
      <c r="BX740" s="684"/>
      <c r="BY740" s="684"/>
      <c r="BZ740" s="684"/>
      <c r="CA740" s="684"/>
      <c r="CB740" s="684"/>
      <c r="CC740" s="684"/>
      <c r="CD740" s="684"/>
      <c r="CE740" s="684"/>
      <c r="CF740" s="684"/>
      <c r="CG740" s="684"/>
      <c r="CH740" s="684"/>
      <c r="CI740" s="684"/>
      <c r="CJ740" s="684"/>
      <c r="CK740" s="684"/>
      <c r="CL740" s="684"/>
      <c r="CM740" s="684"/>
      <c r="CN740" s="684"/>
      <c r="CO740" s="684"/>
      <c r="CP740" s="684"/>
      <c r="CQ740" s="684"/>
      <c r="CR740" s="684"/>
      <c r="CS740" s="684"/>
      <c r="CT740" s="684"/>
      <c r="CU740" s="684"/>
      <c r="CV740" s="684"/>
      <c r="CW740" s="684"/>
      <c r="CX740" s="684"/>
      <c r="CY740" s="684"/>
      <c r="CZ740" s="684"/>
      <c r="DA740" s="684"/>
      <c r="DB740" s="684"/>
      <c r="DC740" s="684"/>
      <c r="DD740" s="684"/>
      <c r="DE740" s="684"/>
      <c r="DF740" s="684"/>
      <c r="DG740" s="684"/>
      <c r="DH740" s="684"/>
      <c r="DI740" s="684"/>
      <c r="DJ740" s="684"/>
      <c r="DK740" s="684"/>
      <c r="DL740" s="684"/>
      <c r="DM740" s="684"/>
      <c r="DN740" s="684"/>
      <c r="DO740" s="684"/>
      <c r="DP740" s="684"/>
      <c r="DQ740" s="684"/>
      <c r="DR740" s="684"/>
      <c r="DS740" s="684"/>
      <c r="DT740" s="684"/>
      <c r="DU740" s="684"/>
      <c r="DV740" s="684"/>
      <c r="DW740" s="684"/>
      <c r="DX740" s="684"/>
      <c r="DY740" s="684"/>
      <c r="DZ740" s="684"/>
      <c r="EA740" s="684"/>
      <c r="EB740" s="684"/>
      <c r="EC740" s="684"/>
      <c r="ED740" s="684"/>
      <c r="EE740" s="684"/>
      <c r="EF740" s="684"/>
      <c r="EG740" s="684"/>
      <c r="EH740" s="684"/>
      <c r="EI740" s="684"/>
      <c r="EJ740" s="684"/>
      <c r="EK740" s="684"/>
      <c r="EL740" s="684"/>
      <c r="EM740" s="684"/>
      <c r="EN740" s="684"/>
      <c r="EO740" s="684"/>
      <c r="EP740" s="684"/>
      <c r="EQ740" s="684"/>
      <c r="ER740" s="684"/>
      <c r="ES740" s="684"/>
      <c r="ET740" s="684"/>
      <c r="EU740" s="684"/>
      <c r="EV740" s="684"/>
      <c r="EW740" s="684"/>
      <c r="EX740" s="684"/>
      <c r="EY740" s="684"/>
      <c r="EZ740" s="684"/>
      <c r="FA740" s="684"/>
      <c r="FB740" s="684"/>
      <c r="FC740" s="684"/>
      <c r="FD740" s="684"/>
      <c r="FE740" s="684"/>
      <c r="FF740" s="684"/>
      <c r="FG740" s="684"/>
      <c r="FH740" s="684"/>
      <c r="FI740" s="684"/>
      <c r="FJ740" s="684"/>
      <c r="FK740" s="684"/>
      <c r="FL740" s="684"/>
      <c r="FM740" s="684"/>
      <c r="FN740" s="684"/>
      <c r="FO740" s="684"/>
      <c r="FP740" s="684"/>
      <c r="FQ740" s="684"/>
      <c r="FR740" s="684"/>
      <c r="FS740" s="684"/>
      <c r="FT740" s="684"/>
      <c r="FU740" s="684"/>
      <c r="FV740" s="684"/>
      <c r="FW740" s="684"/>
      <c r="FX740" s="684"/>
      <c r="FY740" s="684"/>
      <c r="FZ740" s="684"/>
      <c r="GA740" s="684"/>
      <c r="GB740" s="684"/>
      <c r="GC740" s="684"/>
      <c r="GD740" s="684"/>
      <c r="GE740" s="684"/>
      <c r="GF740" s="684"/>
      <c r="GG740" s="684"/>
      <c r="GH740" s="684"/>
      <c r="GI740" s="684"/>
      <c r="GJ740" s="684"/>
      <c r="GK740" s="684"/>
      <c r="GL740" s="684"/>
      <c r="GM740" s="684"/>
      <c r="GN740" s="684"/>
      <c r="GO740" s="684"/>
      <c r="GP740" s="684"/>
      <c r="GQ740" s="684"/>
      <c r="GR740" s="684"/>
      <c r="GS740" s="684"/>
      <c r="GT740" s="684"/>
      <c r="GU740" s="684"/>
      <c r="GV740" s="684"/>
      <c r="GW740" s="684"/>
      <c r="GX740" s="684"/>
      <c r="GY740" s="684"/>
      <c r="GZ740" s="684"/>
      <c r="HA740" s="684"/>
      <c r="HB740" s="684"/>
      <c r="HC740" s="684"/>
      <c r="HD740" s="684"/>
      <c r="HE740" s="684"/>
      <c r="HF740" s="684"/>
      <c r="HG740" s="684"/>
      <c r="HH740" s="684"/>
      <c r="HI740" s="684"/>
      <c r="HJ740" s="684"/>
      <c r="HK740" s="684"/>
      <c r="HL740" s="684"/>
      <c r="HM740" s="684"/>
      <c r="HN740" s="684"/>
      <c r="HO740" s="684"/>
      <c r="HP740" s="684"/>
      <c r="HQ740" s="684"/>
      <c r="HR740" s="684"/>
      <c r="HS740" s="684"/>
      <c r="HT740" s="684"/>
    </row>
    <row r="741" spans="1:228">
      <c r="A741" s="576" t="s">
        <v>3102</v>
      </c>
      <c r="B741" s="626" t="s">
        <v>3103</v>
      </c>
      <c r="C741" s="545">
        <v>0</v>
      </c>
      <c r="D741" s="588">
        <v>0</v>
      </c>
      <c r="E741" s="589">
        <v>0</v>
      </c>
      <c r="F741" s="684"/>
      <c r="G741" s="684"/>
      <c r="H741" s="684"/>
      <c r="I741" s="684"/>
      <c r="J741" s="684"/>
      <c r="K741" s="684"/>
      <c r="L741" s="684"/>
      <c r="M741" s="684"/>
      <c r="N741" s="684"/>
      <c r="O741" s="684"/>
      <c r="P741" s="684"/>
      <c r="Q741" s="684"/>
      <c r="R741" s="684"/>
      <c r="S741" s="684"/>
      <c r="T741" s="684"/>
      <c r="U741" s="684"/>
      <c r="V741" s="684"/>
      <c r="W741" s="684"/>
      <c r="X741" s="684"/>
      <c r="Y741" s="684"/>
      <c r="Z741" s="684"/>
      <c r="AA741" s="684"/>
      <c r="AB741" s="684"/>
      <c r="AC741" s="684"/>
      <c r="AD741" s="684"/>
      <c r="AE741" s="684"/>
      <c r="AF741" s="684"/>
      <c r="AG741" s="684"/>
      <c r="AH741" s="684"/>
      <c r="AI741" s="684"/>
      <c r="AJ741" s="684"/>
      <c r="AK741" s="684"/>
      <c r="AL741" s="684"/>
      <c r="AM741" s="684"/>
      <c r="AN741" s="684"/>
      <c r="AO741" s="684"/>
      <c r="AP741" s="684"/>
      <c r="AQ741" s="684"/>
      <c r="AR741" s="684"/>
      <c r="AS741" s="684"/>
      <c r="AT741" s="684"/>
      <c r="AU741" s="684"/>
      <c r="AV741" s="684"/>
      <c r="AW741" s="684"/>
      <c r="AX741" s="684"/>
      <c r="AY741" s="684"/>
      <c r="AZ741" s="684"/>
      <c r="BA741" s="684"/>
      <c r="BB741" s="684"/>
      <c r="BC741" s="684"/>
      <c r="BD741" s="684"/>
      <c r="BE741" s="684"/>
      <c r="BF741" s="684"/>
      <c r="BG741" s="684"/>
      <c r="BH741" s="684"/>
      <c r="BI741" s="684"/>
      <c r="BJ741" s="684"/>
      <c r="BK741" s="684"/>
      <c r="BL741" s="684"/>
      <c r="BM741" s="684"/>
      <c r="BN741" s="684"/>
      <c r="BO741" s="684"/>
      <c r="BP741" s="684"/>
      <c r="BQ741" s="684"/>
      <c r="BR741" s="684"/>
      <c r="BS741" s="684"/>
      <c r="BT741" s="684"/>
      <c r="BU741" s="684"/>
      <c r="BV741" s="684"/>
      <c r="BW741" s="684"/>
      <c r="BX741" s="684"/>
      <c r="BY741" s="684"/>
      <c r="BZ741" s="684"/>
      <c r="CA741" s="684"/>
      <c r="CB741" s="684"/>
      <c r="CC741" s="684"/>
      <c r="CD741" s="684"/>
      <c r="CE741" s="684"/>
      <c r="CF741" s="684"/>
      <c r="CG741" s="684"/>
      <c r="CH741" s="684"/>
      <c r="CI741" s="684"/>
      <c r="CJ741" s="684"/>
      <c r="CK741" s="684"/>
      <c r="CL741" s="684"/>
      <c r="CM741" s="684"/>
      <c r="CN741" s="684"/>
      <c r="CO741" s="684"/>
      <c r="CP741" s="684"/>
      <c r="CQ741" s="684"/>
      <c r="CR741" s="684"/>
      <c r="CS741" s="684"/>
      <c r="CT741" s="684"/>
      <c r="CU741" s="684"/>
      <c r="CV741" s="684"/>
      <c r="CW741" s="684"/>
      <c r="CX741" s="684"/>
      <c r="CY741" s="684"/>
      <c r="CZ741" s="684"/>
      <c r="DA741" s="684"/>
      <c r="DB741" s="684"/>
      <c r="DC741" s="684"/>
      <c r="DD741" s="684"/>
      <c r="DE741" s="684"/>
      <c r="DF741" s="684"/>
      <c r="DG741" s="684"/>
      <c r="DH741" s="684"/>
      <c r="DI741" s="684"/>
      <c r="DJ741" s="684"/>
      <c r="DK741" s="684"/>
      <c r="DL741" s="684"/>
      <c r="DM741" s="684"/>
      <c r="DN741" s="684"/>
      <c r="DO741" s="684"/>
      <c r="DP741" s="684"/>
      <c r="DQ741" s="684"/>
      <c r="DR741" s="684"/>
      <c r="DS741" s="684"/>
      <c r="DT741" s="684"/>
      <c r="DU741" s="684"/>
      <c r="DV741" s="684"/>
      <c r="DW741" s="684"/>
      <c r="DX741" s="684"/>
      <c r="DY741" s="684"/>
      <c r="DZ741" s="684"/>
      <c r="EA741" s="684"/>
      <c r="EB741" s="684"/>
      <c r="EC741" s="684"/>
      <c r="ED741" s="684"/>
      <c r="EE741" s="684"/>
      <c r="EF741" s="684"/>
      <c r="EG741" s="684"/>
      <c r="EH741" s="684"/>
      <c r="EI741" s="684"/>
      <c r="EJ741" s="684"/>
      <c r="EK741" s="684"/>
      <c r="EL741" s="684"/>
      <c r="EM741" s="684"/>
      <c r="EN741" s="684"/>
      <c r="EO741" s="684"/>
      <c r="EP741" s="684"/>
      <c r="EQ741" s="684"/>
      <c r="ER741" s="684"/>
      <c r="ES741" s="684"/>
      <c r="ET741" s="684"/>
      <c r="EU741" s="684"/>
      <c r="EV741" s="684"/>
      <c r="EW741" s="684"/>
      <c r="EX741" s="684"/>
      <c r="EY741" s="684"/>
      <c r="EZ741" s="684"/>
      <c r="FA741" s="684"/>
      <c r="FB741" s="684"/>
      <c r="FC741" s="684"/>
      <c r="FD741" s="684"/>
      <c r="FE741" s="684"/>
      <c r="FF741" s="684"/>
      <c r="FG741" s="684"/>
      <c r="FH741" s="684"/>
      <c r="FI741" s="684"/>
      <c r="FJ741" s="684"/>
      <c r="FK741" s="684"/>
      <c r="FL741" s="684"/>
      <c r="FM741" s="684"/>
      <c r="FN741" s="684"/>
      <c r="FO741" s="684"/>
      <c r="FP741" s="684"/>
      <c r="FQ741" s="684"/>
      <c r="FR741" s="684"/>
      <c r="FS741" s="684"/>
      <c r="FT741" s="684"/>
      <c r="FU741" s="684"/>
      <c r="FV741" s="684"/>
      <c r="FW741" s="684"/>
      <c r="FX741" s="684"/>
      <c r="FY741" s="684"/>
      <c r="FZ741" s="684"/>
      <c r="GA741" s="684"/>
      <c r="GB741" s="684"/>
      <c r="GC741" s="684"/>
      <c r="GD741" s="684"/>
      <c r="GE741" s="684"/>
      <c r="GF741" s="684"/>
      <c r="GG741" s="684"/>
      <c r="GH741" s="684"/>
      <c r="GI741" s="684"/>
      <c r="GJ741" s="684"/>
      <c r="GK741" s="684"/>
      <c r="GL741" s="684"/>
      <c r="GM741" s="684"/>
      <c r="GN741" s="684"/>
      <c r="GO741" s="684"/>
      <c r="GP741" s="684"/>
      <c r="GQ741" s="684"/>
      <c r="GR741" s="684"/>
      <c r="GS741" s="684"/>
      <c r="GT741" s="684"/>
      <c r="GU741" s="684"/>
      <c r="GV741" s="684"/>
      <c r="GW741" s="684"/>
      <c r="GX741" s="684"/>
      <c r="GY741" s="684"/>
      <c r="GZ741" s="684"/>
      <c r="HA741" s="684"/>
      <c r="HB741" s="684"/>
      <c r="HC741" s="684"/>
      <c r="HD741" s="684"/>
      <c r="HE741" s="684"/>
      <c r="HF741" s="684"/>
      <c r="HG741" s="684"/>
      <c r="HH741" s="684"/>
      <c r="HI741" s="684"/>
      <c r="HJ741" s="684"/>
      <c r="HK741" s="684"/>
      <c r="HL741" s="684"/>
      <c r="HM741" s="684"/>
      <c r="HN741" s="684"/>
      <c r="HO741" s="684"/>
      <c r="HP741" s="684"/>
      <c r="HQ741" s="684"/>
      <c r="HR741" s="684"/>
      <c r="HS741" s="684"/>
      <c r="HT741" s="684"/>
    </row>
    <row r="742" spans="1:228">
      <c r="A742" s="576" t="s">
        <v>3104</v>
      </c>
      <c r="B742" s="626" t="s">
        <v>3105</v>
      </c>
      <c r="C742" s="545">
        <v>319.2</v>
      </c>
      <c r="D742" s="588">
        <v>466.03</v>
      </c>
      <c r="E742" s="589">
        <v>383.04</v>
      </c>
      <c r="F742" s="684"/>
      <c r="G742" s="684"/>
      <c r="H742" s="684"/>
      <c r="I742" s="684"/>
      <c r="J742" s="684"/>
      <c r="K742" s="684"/>
      <c r="L742" s="684"/>
      <c r="M742" s="684"/>
      <c r="N742" s="684"/>
      <c r="O742" s="684"/>
      <c r="P742" s="684"/>
      <c r="Q742" s="684"/>
      <c r="R742" s="684"/>
      <c r="S742" s="684"/>
      <c r="T742" s="684"/>
      <c r="U742" s="684"/>
      <c r="V742" s="684"/>
      <c r="W742" s="684"/>
      <c r="X742" s="684"/>
      <c r="Y742" s="684"/>
      <c r="Z742" s="684"/>
      <c r="AA742" s="684"/>
      <c r="AB742" s="684"/>
      <c r="AC742" s="684"/>
      <c r="AD742" s="684"/>
      <c r="AE742" s="684"/>
      <c r="AF742" s="684"/>
      <c r="AG742" s="684"/>
      <c r="AH742" s="684"/>
      <c r="AI742" s="684"/>
      <c r="AJ742" s="684"/>
      <c r="AK742" s="684"/>
      <c r="AL742" s="684"/>
      <c r="AM742" s="684"/>
      <c r="AN742" s="684"/>
      <c r="AO742" s="684"/>
      <c r="AP742" s="684"/>
      <c r="AQ742" s="684"/>
      <c r="AR742" s="684"/>
      <c r="AS742" s="684"/>
      <c r="AT742" s="684"/>
      <c r="AU742" s="684"/>
      <c r="AV742" s="684"/>
      <c r="AW742" s="684"/>
      <c r="AX742" s="684"/>
      <c r="AY742" s="684"/>
      <c r="AZ742" s="684"/>
      <c r="BA742" s="684"/>
      <c r="BB742" s="684"/>
      <c r="BC742" s="684"/>
      <c r="BD742" s="684"/>
      <c r="BE742" s="684"/>
      <c r="BF742" s="684"/>
      <c r="BG742" s="684"/>
      <c r="BH742" s="684"/>
      <c r="BI742" s="684"/>
      <c r="BJ742" s="684"/>
      <c r="BK742" s="684"/>
      <c r="BL742" s="684"/>
      <c r="BM742" s="684"/>
      <c r="BN742" s="684"/>
      <c r="BO742" s="684"/>
      <c r="BP742" s="684"/>
      <c r="BQ742" s="684"/>
      <c r="BR742" s="684"/>
      <c r="BS742" s="684"/>
      <c r="BT742" s="684"/>
      <c r="BU742" s="684"/>
      <c r="BV742" s="684"/>
      <c r="BW742" s="684"/>
      <c r="BX742" s="684"/>
      <c r="BY742" s="684"/>
      <c r="BZ742" s="684"/>
      <c r="CA742" s="684"/>
      <c r="CB742" s="684"/>
      <c r="CC742" s="684"/>
      <c r="CD742" s="684"/>
      <c r="CE742" s="684"/>
      <c r="CF742" s="684"/>
      <c r="CG742" s="684"/>
      <c r="CH742" s="684"/>
      <c r="CI742" s="684"/>
      <c r="CJ742" s="684"/>
      <c r="CK742" s="684"/>
      <c r="CL742" s="684"/>
      <c r="CM742" s="684"/>
      <c r="CN742" s="684"/>
      <c r="CO742" s="684"/>
      <c r="CP742" s="684"/>
      <c r="CQ742" s="684"/>
      <c r="CR742" s="684"/>
      <c r="CS742" s="684"/>
      <c r="CT742" s="684"/>
      <c r="CU742" s="684"/>
      <c r="CV742" s="684"/>
      <c r="CW742" s="684"/>
      <c r="CX742" s="684"/>
      <c r="CY742" s="684"/>
      <c r="CZ742" s="684"/>
      <c r="DA742" s="684"/>
      <c r="DB742" s="684"/>
      <c r="DC742" s="684"/>
      <c r="DD742" s="684"/>
      <c r="DE742" s="684"/>
      <c r="DF742" s="684"/>
      <c r="DG742" s="684"/>
      <c r="DH742" s="684"/>
      <c r="DI742" s="684"/>
      <c r="DJ742" s="684"/>
      <c r="DK742" s="684"/>
      <c r="DL742" s="684"/>
      <c r="DM742" s="684"/>
      <c r="DN742" s="684"/>
      <c r="DO742" s="684"/>
      <c r="DP742" s="684"/>
      <c r="DQ742" s="684"/>
      <c r="DR742" s="684"/>
      <c r="DS742" s="684"/>
      <c r="DT742" s="684"/>
      <c r="DU742" s="684"/>
      <c r="DV742" s="684"/>
      <c r="DW742" s="684"/>
      <c r="DX742" s="684"/>
      <c r="DY742" s="684"/>
      <c r="DZ742" s="684"/>
      <c r="EA742" s="684"/>
      <c r="EB742" s="684"/>
      <c r="EC742" s="684"/>
      <c r="ED742" s="684"/>
      <c r="EE742" s="684"/>
      <c r="EF742" s="684"/>
      <c r="EG742" s="684"/>
      <c r="EH742" s="684"/>
      <c r="EI742" s="684"/>
      <c r="EJ742" s="684"/>
      <c r="EK742" s="684"/>
      <c r="EL742" s="684"/>
      <c r="EM742" s="684"/>
      <c r="EN742" s="684"/>
      <c r="EO742" s="684"/>
      <c r="EP742" s="684"/>
      <c r="EQ742" s="684"/>
      <c r="ER742" s="684"/>
      <c r="ES742" s="684"/>
      <c r="ET742" s="684"/>
      <c r="EU742" s="684"/>
      <c r="EV742" s="684"/>
      <c r="EW742" s="684"/>
      <c r="EX742" s="684"/>
      <c r="EY742" s="684"/>
      <c r="EZ742" s="684"/>
      <c r="FA742" s="684"/>
      <c r="FB742" s="684"/>
      <c r="FC742" s="684"/>
      <c r="FD742" s="684"/>
      <c r="FE742" s="684"/>
      <c r="FF742" s="684"/>
      <c r="FG742" s="684"/>
      <c r="FH742" s="684"/>
      <c r="FI742" s="684"/>
      <c r="FJ742" s="684"/>
      <c r="FK742" s="684"/>
      <c r="FL742" s="684"/>
      <c r="FM742" s="684"/>
      <c r="FN742" s="684"/>
      <c r="FO742" s="684"/>
      <c r="FP742" s="684"/>
      <c r="FQ742" s="684"/>
      <c r="FR742" s="684"/>
      <c r="FS742" s="684"/>
      <c r="FT742" s="684"/>
      <c r="FU742" s="684"/>
      <c r="FV742" s="684"/>
      <c r="FW742" s="684"/>
      <c r="FX742" s="684"/>
      <c r="FY742" s="684"/>
      <c r="FZ742" s="684"/>
      <c r="GA742" s="684"/>
      <c r="GB742" s="684"/>
      <c r="GC742" s="684"/>
      <c r="GD742" s="684"/>
      <c r="GE742" s="684"/>
      <c r="GF742" s="684"/>
      <c r="GG742" s="684"/>
      <c r="GH742" s="684"/>
      <c r="GI742" s="684"/>
      <c r="GJ742" s="684"/>
      <c r="GK742" s="684"/>
      <c r="GL742" s="684"/>
      <c r="GM742" s="684"/>
      <c r="GN742" s="684"/>
      <c r="GO742" s="684"/>
      <c r="GP742" s="684"/>
      <c r="GQ742" s="684"/>
      <c r="GR742" s="684"/>
      <c r="GS742" s="684"/>
      <c r="GT742" s="684"/>
      <c r="GU742" s="684"/>
      <c r="GV742" s="684"/>
      <c r="GW742" s="684"/>
      <c r="GX742" s="684"/>
      <c r="GY742" s="684"/>
      <c r="GZ742" s="684"/>
      <c r="HA742" s="684"/>
      <c r="HB742" s="684"/>
      <c r="HC742" s="684"/>
      <c r="HD742" s="684"/>
      <c r="HE742" s="684"/>
      <c r="HF742" s="684"/>
      <c r="HG742" s="684"/>
      <c r="HH742" s="684"/>
      <c r="HI742" s="684"/>
      <c r="HJ742" s="684"/>
      <c r="HK742" s="684"/>
      <c r="HL742" s="684"/>
      <c r="HM742" s="684"/>
      <c r="HN742" s="684"/>
      <c r="HO742" s="684"/>
      <c r="HP742" s="684"/>
      <c r="HQ742" s="684"/>
      <c r="HR742" s="684"/>
      <c r="HS742" s="684"/>
      <c r="HT742" s="684"/>
    </row>
    <row r="743" spans="1:228">
      <c r="A743" s="651" t="s">
        <v>3106</v>
      </c>
      <c r="B743" s="544" t="s">
        <v>3107</v>
      </c>
      <c r="C743" s="634">
        <v>77.67</v>
      </c>
      <c r="D743" s="588"/>
      <c r="E743" s="589"/>
      <c r="F743" s="684"/>
      <c r="G743" s="684"/>
      <c r="H743" s="684"/>
      <c r="I743" s="684"/>
      <c r="J743" s="684"/>
      <c r="K743" s="684"/>
      <c r="L743" s="684"/>
      <c r="M743" s="684"/>
      <c r="N743" s="684"/>
      <c r="O743" s="684"/>
      <c r="P743" s="684"/>
      <c r="Q743" s="684"/>
      <c r="R743" s="684"/>
      <c r="S743" s="684"/>
      <c r="T743" s="684"/>
      <c r="U743" s="684"/>
      <c r="V743" s="684"/>
      <c r="W743" s="684"/>
      <c r="X743" s="684"/>
      <c r="Y743" s="684"/>
      <c r="Z743" s="684"/>
      <c r="AA743" s="684"/>
      <c r="AB743" s="684"/>
      <c r="AC743" s="684"/>
      <c r="AD743" s="684"/>
      <c r="AE743" s="684"/>
      <c r="AF743" s="684"/>
      <c r="AG743" s="684"/>
      <c r="AH743" s="684"/>
      <c r="AI743" s="684"/>
      <c r="AJ743" s="684"/>
      <c r="AK743" s="684"/>
      <c r="AL743" s="684"/>
      <c r="AM743" s="684"/>
      <c r="AN743" s="684"/>
      <c r="AO743" s="684"/>
      <c r="AP743" s="684"/>
      <c r="AQ743" s="684"/>
      <c r="AR743" s="684"/>
      <c r="AS743" s="684"/>
      <c r="AT743" s="684"/>
      <c r="AU743" s="684"/>
      <c r="AV743" s="684"/>
      <c r="AW743" s="684"/>
      <c r="AX743" s="684"/>
      <c r="AY743" s="684"/>
      <c r="AZ743" s="684"/>
      <c r="BA743" s="684"/>
      <c r="BB743" s="684"/>
      <c r="BC743" s="684"/>
      <c r="BD743" s="684"/>
      <c r="BE743" s="684"/>
      <c r="BF743" s="684"/>
      <c r="BG743" s="684"/>
      <c r="BH743" s="684"/>
      <c r="BI743" s="684"/>
      <c r="BJ743" s="684"/>
      <c r="BK743" s="684"/>
      <c r="BL743" s="684"/>
      <c r="BM743" s="684"/>
      <c r="BN743" s="684"/>
      <c r="BO743" s="684"/>
      <c r="BP743" s="684"/>
      <c r="BQ743" s="684"/>
      <c r="BR743" s="684"/>
      <c r="BS743" s="684"/>
      <c r="BT743" s="684"/>
      <c r="BU743" s="684"/>
      <c r="BV743" s="684"/>
      <c r="BW743" s="684"/>
      <c r="BX743" s="684"/>
      <c r="BY743" s="684"/>
      <c r="BZ743" s="684"/>
      <c r="CA743" s="684"/>
      <c r="CB743" s="684"/>
      <c r="CC743" s="684"/>
      <c r="CD743" s="684"/>
      <c r="CE743" s="684"/>
      <c r="CF743" s="684"/>
      <c r="CG743" s="684"/>
      <c r="CH743" s="684"/>
      <c r="CI743" s="684"/>
      <c r="CJ743" s="684"/>
      <c r="CK743" s="684"/>
      <c r="CL743" s="684"/>
      <c r="CM743" s="684"/>
      <c r="CN743" s="684"/>
      <c r="CO743" s="684"/>
      <c r="CP743" s="684"/>
      <c r="CQ743" s="684"/>
      <c r="CR743" s="684"/>
      <c r="CS743" s="684"/>
      <c r="CT743" s="684"/>
      <c r="CU743" s="684"/>
      <c r="CV743" s="684"/>
      <c r="CW743" s="684"/>
      <c r="CX743" s="684"/>
      <c r="CY743" s="684"/>
      <c r="CZ743" s="684"/>
      <c r="DA743" s="684"/>
      <c r="DB743" s="684"/>
      <c r="DC743" s="684"/>
      <c r="DD743" s="684"/>
      <c r="DE743" s="684"/>
      <c r="DF743" s="684"/>
      <c r="DG743" s="684"/>
      <c r="DH743" s="684"/>
      <c r="DI743" s="684"/>
      <c r="DJ743" s="684"/>
      <c r="DK743" s="684"/>
      <c r="DL743" s="684"/>
      <c r="DM743" s="684"/>
      <c r="DN743" s="684"/>
      <c r="DO743" s="684"/>
      <c r="DP743" s="684"/>
      <c r="DQ743" s="684"/>
      <c r="DR743" s="684"/>
      <c r="DS743" s="684"/>
      <c r="DT743" s="684"/>
      <c r="DU743" s="684"/>
      <c r="DV743" s="684"/>
      <c r="DW743" s="684"/>
      <c r="DX743" s="684"/>
      <c r="DY743" s="684"/>
      <c r="DZ743" s="684"/>
      <c r="EA743" s="684"/>
      <c r="EB743" s="684"/>
      <c r="EC743" s="684"/>
      <c r="ED743" s="684"/>
      <c r="EE743" s="684"/>
      <c r="EF743" s="684"/>
      <c r="EG743" s="684"/>
      <c r="EH743" s="684"/>
      <c r="EI743" s="684"/>
      <c r="EJ743" s="684"/>
      <c r="EK743" s="684"/>
      <c r="EL743" s="684"/>
      <c r="EM743" s="684"/>
      <c r="EN743" s="684"/>
      <c r="EO743" s="684"/>
      <c r="EP743" s="684"/>
      <c r="EQ743" s="684"/>
      <c r="ER743" s="684"/>
      <c r="ES743" s="684"/>
      <c r="ET743" s="684"/>
      <c r="EU743" s="684"/>
      <c r="EV743" s="684"/>
      <c r="EW743" s="684"/>
      <c r="EX743" s="684"/>
      <c r="EY743" s="684"/>
      <c r="EZ743" s="684"/>
      <c r="FA743" s="684"/>
      <c r="FB743" s="684"/>
      <c r="FC743" s="684"/>
      <c r="FD743" s="684"/>
      <c r="FE743" s="684"/>
      <c r="FF743" s="684"/>
      <c r="FG743" s="684"/>
      <c r="FH743" s="684"/>
      <c r="FI743" s="684"/>
      <c r="FJ743" s="684"/>
      <c r="FK743" s="684"/>
      <c r="FL743" s="684"/>
      <c r="FM743" s="684"/>
      <c r="FN743" s="684"/>
      <c r="FO743" s="684"/>
      <c r="FP743" s="684"/>
      <c r="FQ743" s="684"/>
      <c r="FR743" s="684"/>
      <c r="FS743" s="684"/>
      <c r="FT743" s="684"/>
      <c r="FU743" s="684"/>
      <c r="FV743" s="684"/>
      <c r="FW743" s="684"/>
      <c r="FX743" s="684"/>
      <c r="FY743" s="684"/>
      <c r="FZ743" s="684"/>
      <c r="GA743" s="684"/>
      <c r="GB743" s="684"/>
      <c r="GC743" s="684"/>
      <c r="GD743" s="684"/>
      <c r="GE743" s="684"/>
      <c r="GF743" s="684"/>
      <c r="GG743" s="684"/>
      <c r="GH743" s="684"/>
      <c r="GI743" s="684"/>
      <c r="GJ743" s="684"/>
      <c r="GK743" s="684"/>
      <c r="GL743" s="684"/>
      <c r="GM743" s="684"/>
      <c r="GN743" s="684"/>
      <c r="GO743" s="684"/>
      <c r="GP743" s="684"/>
      <c r="GQ743" s="684"/>
      <c r="GR743" s="684"/>
      <c r="GS743" s="684"/>
      <c r="GT743" s="684"/>
      <c r="GU743" s="684"/>
      <c r="GV743" s="684"/>
      <c r="GW743" s="684"/>
      <c r="GX743" s="684"/>
      <c r="GY743" s="684"/>
      <c r="GZ743" s="684"/>
      <c r="HA743" s="684"/>
      <c r="HB743" s="684"/>
      <c r="HC743" s="684"/>
      <c r="HD743" s="684"/>
      <c r="HE743" s="684"/>
      <c r="HF743" s="684"/>
      <c r="HG743" s="684"/>
      <c r="HH743" s="684"/>
      <c r="HI743" s="684"/>
      <c r="HJ743" s="684"/>
      <c r="HK743" s="684"/>
      <c r="HL743" s="684"/>
      <c r="HM743" s="684"/>
      <c r="HN743" s="684"/>
      <c r="HO743" s="684"/>
      <c r="HP743" s="684"/>
      <c r="HQ743" s="684"/>
      <c r="HR743" s="684"/>
      <c r="HS743" s="684"/>
      <c r="HT743" s="684"/>
    </row>
    <row r="744" spans="1:228">
      <c r="A744" s="576" t="s">
        <v>3108</v>
      </c>
      <c r="B744" s="626" t="s">
        <v>3109</v>
      </c>
      <c r="C744" s="545">
        <v>179.2</v>
      </c>
      <c r="D744" s="588">
        <v>261.63</v>
      </c>
      <c r="E744" s="589">
        <v>215.04</v>
      </c>
      <c r="F744" s="684"/>
      <c r="G744" s="684"/>
      <c r="H744" s="684"/>
      <c r="I744" s="684"/>
      <c r="J744" s="684"/>
      <c r="K744" s="684"/>
      <c r="L744" s="684"/>
      <c r="M744" s="684"/>
      <c r="N744" s="684"/>
      <c r="O744" s="684"/>
      <c r="P744" s="684"/>
      <c r="Q744" s="684"/>
      <c r="R744" s="684"/>
      <c r="S744" s="684"/>
      <c r="T744" s="684"/>
      <c r="U744" s="684"/>
      <c r="V744" s="684"/>
      <c r="W744" s="684"/>
      <c r="X744" s="684"/>
      <c r="Y744" s="684"/>
      <c r="Z744" s="684"/>
      <c r="AA744" s="684"/>
      <c r="AB744" s="684"/>
      <c r="AC744" s="684"/>
      <c r="AD744" s="684"/>
      <c r="AE744" s="684"/>
      <c r="AF744" s="684"/>
      <c r="AG744" s="684"/>
      <c r="AH744" s="684"/>
      <c r="AI744" s="684"/>
      <c r="AJ744" s="684"/>
      <c r="AK744" s="684"/>
      <c r="AL744" s="684"/>
      <c r="AM744" s="684"/>
      <c r="AN744" s="684"/>
      <c r="AO744" s="684"/>
      <c r="AP744" s="684"/>
      <c r="AQ744" s="684"/>
      <c r="AR744" s="684"/>
      <c r="AS744" s="684"/>
      <c r="AT744" s="684"/>
      <c r="AU744" s="684"/>
      <c r="AV744" s="684"/>
      <c r="AW744" s="684"/>
      <c r="AX744" s="684"/>
      <c r="AY744" s="684"/>
      <c r="AZ744" s="684"/>
      <c r="BA744" s="684"/>
      <c r="BB744" s="684"/>
      <c r="BC744" s="684"/>
      <c r="BD744" s="684"/>
      <c r="BE744" s="684"/>
      <c r="BF744" s="684"/>
      <c r="BG744" s="684"/>
      <c r="BH744" s="684"/>
      <c r="BI744" s="684"/>
      <c r="BJ744" s="684"/>
      <c r="BK744" s="684"/>
      <c r="BL744" s="684"/>
      <c r="BM744" s="684"/>
      <c r="BN744" s="684"/>
      <c r="BO744" s="684"/>
      <c r="BP744" s="684"/>
      <c r="BQ744" s="684"/>
      <c r="BR744" s="684"/>
      <c r="BS744" s="684"/>
      <c r="BT744" s="684"/>
      <c r="BU744" s="684"/>
      <c r="BV744" s="684"/>
      <c r="BW744" s="684"/>
      <c r="BX744" s="684"/>
      <c r="BY744" s="684"/>
      <c r="BZ744" s="684"/>
      <c r="CA744" s="684"/>
      <c r="CB744" s="684"/>
      <c r="CC744" s="684"/>
      <c r="CD744" s="684"/>
      <c r="CE744" s="684"/>
      <c r="CF744" s="684"/>
      <c r="CG744" s="684"/>
      <c r="CH744" s="684"/>
      <c r="CI744" s="684"/>
      <c r="CJ744" s="684"/>
      <c r="CK744" s="684"/>
      <c r="CL744" s="684"/>
      <c r="CM744" s="684"/>
      <c r="CN744" s="684"/>
      <c r="CO744" s="684"/>
      <c r="CP744" s="684"/>
      <c r="CQ744" s="684"/>
      <c r="CR744" s="684"/>
      <c r="CS744" s="684"/>
      <c r="CT744" s="684"/>
      <c r="CU744" s="684"/>
      <c r="CV744" s="684"/>
      <c r="CW744" s="684"/>
      <c r="CX744" s="684"/>
      <c r="CY744" s="684"/>
      <c r="CZ744" s="684"/>
      <c r="DA744" s="684"/>
      <c r="DB744" s="684"/>
      <c r="DC744" s="684"/>
      <c r="DD744" s="684"/>
      <c r="DE744" s="684"/>
      <c r="DF744" s="684"/>
      <c r="DG744" s="684"/>
      <c r="DH744" s="684"/>
      <c r="DI744" s="684"/>
      <c r="DJ744" s="684"/>
      <c r="DK744" s="684"/>
      <c r="DL744" s="684"/>
      <c r="DM744" s="684"/>
      <c r="DN744" s="684"/>
      <c r="DO744" s="684"/>
      <c r="DP744" s="684"/>
      <c r="DQ744" s="684"/>
      <c r="DR744" s="684"/>
      <c r="DS744" s="684"/>
      <c r="DT744" s="684"/>
      <c r="DU744" s="684"/>
      <c r="DV744" s="684"/>
      <c r="DW744" s="684"/>
      <c r="DX744" s="684"/>
      <c r="DY744" s="684"/>
      <c r="DZ744" s="684"/>
      <c r="EA744" s="684"/>
      <c r="EB744" s="684"/>
      <c r="EC744" s="684"/>
      <c r="ED744" s="684"/>
      <c r="EE744" s="684"/>
      <c r="EF744" s="684"/>
      <c r="EG744" s="684"/>
      <c r="EH744" s="684"/>
      <c r="EI744" s="684"/>
      <c r="EJ744" s="684"/>
      <c r="EK744" s="684"/>
      <c r="EL744" s="684"/>
      <c r="EM744" s="684"/>
      <c r="EN744" s="684"/>
      <c r="EO744" s="684"/>
      <c r="EP744" s="684"/>
      <c r="EQ744" s="684"/>
      <c r="ER744" s="684"/>
      <c r="ES744" s="684"/>
      <c r="ET744" s="684"/>
      <c r="EU744" s="684"/>
      <c r="EV744" s="684"/>
      <c r="EW744" s="684"/>
      <c r="EX744" s="684"/>
      <c r="EY744" s="684"/>
      <c r="EZ744" s="684"/>
      <c r="FA744" s="684"/>
      <c r="FB744" s="684"/>
      <c r="FC744" s="684"/>
      <c r="FD744" s="684"/>
      <c r="FE744" s="684"/>
      <c r="FF744" s="684"/>
      <c r="FG744" s="684"/>
      <c r="FH744" s="684"/>
      <c r="FI744" s="684"/>
      <c r="FJ744" s="684"/>
      <c r="FK744" s="684"/>
      <c r="FL744" s="684"/>
      <c r="FM744" s="684"/>
      <c r="FN744" s="684"/>
      <c r="FO744" s="684"/>
      <c r="FP744" s="684"/>
      <c r="FQ744" s="684"/>
      <c r="FR744" s="684"/>
      <c r="FS744" s="684"/>
      <c r="FT744" s="684"/>
      <c r="FU744" s="684"/>
      <c r="FV744" s="684"/>
      <c r="FW744" s="684"/>
      <c r="FX744" s="684"/>
      <c r="FY744" s="684"/>
      <c r="FZ744" s="684"/>
      <c r="GA744" s="684"/>
      <c r="GB744" s="684"/>
      <c r="GC744" s="684"/>
      <c r="GD744" s="684"/>
      <c r="GE744" s="684"/>
      <c r="GF744" s="684"/>
      <c r="GG744" s="684"/>
      <c r="GH744" s="684"/>
      <c r="GI744" s="684"/>
      <c r="GJ744" s="684"/>
      <c r="GK744" s="684"/>
      <c r="GL744" s="684"/>
      <c r="GM744" s="684"/>
      <c r="GN744" s="684"/>
      <c r="GO744" s="684"/>
      <c r="GP744" s="684"/>
      <c r="GQ744" s="684"/>
      <c r="GR744" s="684"/>
      <c r="GS744" s="684"/>
      <c r="GT744" s="684"/>
      <c r="GU744" s="684"/>
      <c r="GV744" s="684"/>
      <c r="GW744" s="684"/>
      <c r="GX744" s="684"/>
      <c r="GY744" s="684"/>
      <c r="GZ744" s="684"/>
      <c r="HA744" s="684"/>
      <c r="HB744" s="684"/>
      <c r="HC744" s="684"/>
      <c r="HD744" s="684"/>
      <c r="HE744" s="684"/>
      <c r="HF744" s="684"/>
      <c r="HG744" s="684"/>
      <c r="HH744" s="684"/>
      <c r="HI744" s="684"/>
      <c r="HJ744" s="684"/>
      <c r="HK744" s="684"/>
      <c r="HL744" s="684"/>
      <c r="HM744" s="684"/>
      <c r="HN744" s="684"/>
      <c r="HO744" s="684"/>
      <c r="HP744" s="684"/>
      <c r="HQ744" s="684"/>
      <c r="HR744" s="684"/>
      <c r="HS744" s="684"/>
      <c r="HT744" s="684"/>
    </row>
    <row r="745" spans="1:228">
      <c r="A745" s="576" t="s">
        <v>3110</v>
      </c>
      <c r="B745" s="626" t="s">
        <v>3111</v>
      </c>
      <c r="C745" s="545">
        <v>65.8</v>
      </c>
      <c r="D745" s="588">
        <v>96.07</v>
      </c>
      <c r="E745" s="589">
        <v>78.959999999999994</v>
      </c>
      <c r="F745" s="684"/>
      <c r="G745" s="684"/>
      <c r="H745" s="684"/>
      <c r="I745" s="684"/>
      <c r="J745" s="684"/>
      <c r="K745" s="684"/>
      <c r="L745" s="684"/>
      <c r="M745" s="684"/>
      <c r="N745" s="684"/>
      <c r="O745" s="684"/>
      <c r="P745" s="684"/>
      <c r="Q745" s="684"/>
      <c r="R745" s="684"/>
      <c r="S745" s="684"/>
      <c r="T745" s="684"/>
      <c r="U745" s="684"/>
      <c r="V745" s="684"/>
      <c r="W745" s="684"/>
      <c r="X745" s="684"/>
      <c r="Y745" s="684"/>
      <c r="Z745" s="684"/>
      <c r="AA745" s="684"/>
      <c r="AB745" s="684"/>
      <c r="AC745" s="684"/>
      <c r="AD745" s="684"/>
      <c r="AE745" s="684"/>
      <c r="AF745" s="684"/>
      <c r="AG745" s="684"/>
      <c r="AH745" s="684"/>
      <c r="AI745" s="684"/>
      <c r="AJ745" s="684"/>
      <c r="AK745" s="684"/>
      <c r="AL745" s="684"/>
      <c r="AM745" s="684"/>
      <c r="AN745" s="684"/>
      <c r="AO745" s="684"/>
      <c r="AP745" s="684"/>
      <c r="AQ745" s="684"/>
      <c r="AR745" s="684"/>
      <c r="AS745" s="684"/>
      <c r="AT745" s="684"/>
      <c r="AU745" s="684"/>
      <c r="AV745" s="684"/>
      <c r="AW745" s="684"/>
      <c r="AX745" s="684"/>
      <c r="AY745" s="684"/>
      <c r="AZ745" s="684"/>
      <c r="BA745" s="684"/>
      <c r="BB745" s="684"/>
      <c r="BC745" s="684"/>
      <c r="BD745" s="684"/>
      <c r="BE745" s="684"/>
      <c r="BF745" s="684"/>
      <c r="BG745" s="684"/>
      <c r="BH745" s="684"/>
      <c r="BI745" s="684"/>
      <c r="BJ745" s="684"/>
      <c r="BK745" s="684"/>
      <c r="BL745" s="684"/>
      <c r="BM745" s="684"/>
      <c r="BN745" s="684"/>
      <c r="BO745" s="684"/>
      <c r="BP745" s="684"/>
      <c r="BQ745" s="684"/>
      <c r="BR745" s="684"/>
      <c r="BS745" s="684"/>
      <c r="BT745" s="684"/>
      <c r="BU745" s="684"/>
      <c r="BV745" s="684"/>
      <c r="BW745" s="684"/>
      <c r="BX745" s="684"/>
      <c r="BY745" s="684"/>
      <c r="BZ745" s="684"/>
      <c r="CA745" s="684"/>
      <c r="CB745" s="684"/>
      <c r="CC745" s="684"/>
      <c r="CD745" s="684"/>
      <c r="CE745" s="684"/>
      <c r="CF745" s="684"/>
      <c r="CG745" s="684"/>
      <c r="CH745" s="684"/>
      <c r="CI745" s="684"/>
      <c r="CJ745" s="684"/>
      <c r="CK745" s="684"/>
      <c r="CL745" s="684"/>
      <c r="CM745" s="684"/>
      <c r="CN745" s="684"/>
      <c r="CO745" s="684"/>
      <c r="CP745" s="684"/>
      <c r="CQ745" s="684"/>
      <c r="CR745" s="684"/>
      <c r="CS745" s="684"/>
      <c r="CT745" s="684"/>
      <c r="CU745" s="684"/>
      <c r="CV745" s="684"/>
      <c r="CW745" s="684"/>
      <c r="CX745" s="684"/>
      <c r="CY745" s="684"/>
      <c r="CZ745" s="684"/>
      <c r="DA745" s="684"/>
      <c r="DB745" s="684"/>
      <c r="DC745" s="684"/>
      <c r="DD745" s="684"/>
      <c r="DE745" s="684"/>
      <c r="DF745" s="684"/>
      <c r="DG745" s="684"/>
      <c r="DH745" s="684"/>
      <c r="DI745" s="684"/>
      <c r="DJ745" s="684"/>
      <c r="DK745" s="684"/>
      <c r="DL745" s="684"/>
      <c r="DM745" s="684"/>
      <c r="DN745" s="684"/>
      <c r="DO745" s="684"/>
      <c r="DP745" s="684"/>
      <c r="DQ745" s="684"/>
      <c r="DR745" s="684"/>
      <c r="DS745" s="684"/>
      <c r="DT745" s="684"/>
      <c r="DU745" s="684"/>
      <c r="DV745" s="684"/>
      <c r="DW745" s="684"/>
      <c r="DX745" s="684"/>
      <c r="DY745" s="684"/>
      <c r="DZ745" s="684"/>
      <c r="EA745" s="684"/>
      <c r="EB745" s="684"/>
      <c r="EC745" s="684"/>
      <c r="ED745" s="684"/>
      <c r="EE745" s="684"/>
      <c r="EF745" s="684"/>
      <c r="EG745" s="684"/>
      <c r="EH745" s="684"/>
      <c r="EI745" s="684"/>
      <c r="EJ745" s="684"/>
      <c r="EK745" s="684"/>
      <c r="EL745" s="684"/>
      <c r="EM745" s="684"/>
      <c r="EN745" s="684"/>
      <c r="EO745" s="684"/>
      <c r="EP745" s="684"/>
      <c r="EQ745" s="684"/>
      <c r="ER745" s="684"/>
      <c r="ES745" s="684"/>
      <c r="ET745" s="684"/>
      <c r="EU745" s="684"/>
      <c r="EV745" s="684"/>
      <c r="EW745" s="684"/>
      <c r="EX745" s="684"/>
      <c r="EY745" s="684"/>
      <c r="EZ745" s="684"/>
      <c r="FA745" s="684"/>
      <c r="FB745" s="684"/>
      <c r="FC745" s="684"/>
      <c r="FD745" s="684"/>
      <c r="FE745" s="684"/>
      <c r="FF745" s="684"/>
      <c r="FG745" s="684"/>
      <c r="FH745" s="684"/>
      <c r="FI745" s="684"/>
      <c r="FJ745" s="684"/>
      <c r="FK745" s="684"/>
      <c r="FL745" s="684"/>
      <c r="FM745" s="684"/>
      <c r="FN745" s="684"/>
      <c r="FO745" s="684"/>
      <c r="FP745" s="684"/>
      <c r="FQ745" s="684"/>
      <c r="FR745" s="684"/>
      <c r="FS745" s="684"/>
      <c r="FT745" s="684"/>
      <c r="FU745" s="684"/>
      <c r="FV745" s="684"/>
      <c r="FW745" s="684"/>
      <c r="FX745" s="684"/>
      <c r="FY745" s="684"/>
      <c r="FZ745" s="684"/>
      <c r="GA745" s="684"/>
      <c r="GB745" s="684"/>
      <c r="GC745" s="684"/>
      <c r="GD745" s="684"/>
      <c r="GE745" s="684"/>
      <c r="GF745" s="684"/>
      <c r="GG745" s="684"/>
      <c r="GH745" s="684"/>
      <c r="GI745" s="684"/>
      <c r="GJ745" s="684"/>
      <c r="GK745" s="684"/>
      <c r="GL745" s="684"/>
      <c r="GM745" s="684"/>
      <c r="GN745" s="684"/>
      <c r="GO745" s="684"/>
      <c r="GP745" s="684"/>
      <c r="GQ745" s="684"/>
      <c r="GR745" s="684"/>
      <c r="GS745" s="684"/>
      <c r="GT745" s="684"/>
      <c r="GU745" s="684"/>
      <c r="GV745" s="684"/>
      <c r="GW745" s="684"/>
      <c r="GX745" s="684"/>
      <c r="GY745" s="684"/>
      <c r="GZ745" s="684"/>
      <c r="HA745" s="684"/>
      <c r="HB745" s="684"/>
      <c r="HC745" s="684"/>
      <c r="HD745" s="684"/>
      <c r="HE745" s="684"/>
      <c r="HF745" s="684"/>
      <c r="HG745" s="684"/>
      <c r="HH745" s="684"/>
      <c r="HI745" s="684"/>
      <c r="HJ745" s="684"/>
      <c r="HK745" s="684"/>
      <c r="HL745" s="684"/>
      <c r="HM745" s="684"/>
      <c r="HN745" s="684"/>
      <c r="HO745" s="684"/>
      <c r="HP745" s="684"/>
      <c r="HQ745" s="684"/>
      <c r="HR745" s="684"/>
      <c r="HS745" s="684"/>
      <c r="HT745" s="684"/>
    </row>
    <row r="746" spans="1:228">
      <c r="A746" s="576" t="s">
        <v>3112</v>
      </c>
      <c r="B746" s="626" t="s">
        <v>3113</v>
      </c>
      <c r="C746" s="545">
        <v>107.8</v>
      </c>
      <c r="D746" s="588">
        <v>157.38999999999999</v>
      </c>
      <c r="E746" s="589">
        <v>129.36000000000001</v>
      </c>
      <c r="F746" s="684"/>
      <c r="G746" s="684"/>
      <c r="H746" s="684"/>
      <c r="I746" s="684"/>
      <c r="J746" s="684"/>
      <c r="K746" s="684"/>
      <c r="L746" s="684"/>
      <c r="M746" s="684"/>
      <c r="N746" s="684"/>
      <c r="O746" s="684"/>
      <c r="P746" s="684"/>
      <c r="Q746" s="684"/>
      <c r="R746" s="684"/>
      <c r="S746" s="684"/>
      <c r="T746" s="684"/>
      <c r="U746" s="684"/>
      <c r="V746" s="684"/>
      <c r="W746" s="684"/>
      <c r="X746" s="684"/>
      <c r="Y746" s="684"/>
      <c r="Z746" s="684"/>
      <c r="AA746" s="684"/>
      <c r="AB746" s="684"/>
      <c r="AC746" s="684"/>
      <c r="AD746" s="684"/>
      <c r="AE746" s="684"/>
      <c r="AF746" s="684"/>
      <c r="AG746" s="684"/>
      <c r="AH746" s="684"/>
      <c r="AI746" s="684"/>
      <c r="AJ746" s="684"/>
      <c r="AK746" s="684"/>
      <c r="AL746" s="684"/>
      <c r="AM746" s="684"/>
      <c r="AN746" s="684"/>
      <c r="AO746" s="684"/>
      <c r="AP746" s="684"/>
      <c r="AQ746" s="684"/>
      <c r="AR746" s="684"/>
      <c r="AS746" s="684"/>
      <c r="AT746" s="684"/>
      <c r="AU746" s="684"/>
      <c r="AV746" s="684"/>
      <c r="AW746" s="684"/>
      <c r="AX746" s="684"/>
      <c r="AY746" s="684"/>
      <c r="AZ746" s="684"/>
      <c r="BA746" s="684"/>
      <c r="BB746" s="684"/>
      <c r="BC746" s="684"/>
      <c r="BD746" s="684"/>
      <c r="BE746" s="684"/>
      <c r="BF746" s="684"/>
      <c r="BG746" s="684"/>
      <c r="BH746" s="684"/>
      <c r="BI746" s="684"/>
      <c r="BJ746" s="684"/>
      <c r="BK746" s="684"/>
      <c r="BL746" s="684"/>
      <c r="BM746" s="684"/>
      <c r="BN746" s="684"/>
      <c r="BO746" s="684"/>
      <c r="BP746" s="684"/>
      <c r="BQ746" s="684"/>
      <c r="BR746" s="684"/>
      <c r="BS746" s="684"/>
      <c r="BT746" s="684"/>
      <c r="BU746" s="684"/>
      <c r="BV746" s="684"/>
      <c r="BW746" s="684"/>
      <c r="BX746" s="684"/>
      <c r="BY746" s="684"/>
      <c r="BZ746" s="684"/>
      <c r="CA746" s="684"/>
      <c r="CB746" s="684"/>
      <c r="CC746" s="684"/>
      <c r="CD746" s="684"/>
      <c r="CE746" s="684"/>
      <c r="CF746" s="684"/>
      <c r="CG746" s="684"/>
      <c r="CH746" s="684"/>
      <c r="CI746" s="684"/>
      <c r="CJ746" s="684"/>
      <c r="CK746" s="684"/>
      <c r="CL746" s="684"/>
      <c r="CM746" s="684"/>
      <c r="CN746" s="684"/>
      <c r="CO746" s="684"/>
      <c r="CP746" s="684"/>
      <c r="CQ746" s="684"/>
      <c r="CR746" s="684"/>
      <c r="CS746" s="684"/>
      <c r="CT746" s="684"/>
      <c r="CU746" s="684"/>
      <c r="CV746" s="684"/>
      <c r="CW746" s="684"/>
      <c r="CX746" s="684"/>
      <c r="CY746" s="684"/>
      <c r="CZ746" s="684"/>
      <c r="DA746" s="684"/>
      <c r="DB746" s="684"/>
      <c r="DC746" s="684"/>
      <c r="DD746" s="684"/>
      <c r="DE746" s="684"/>
      <c r="DF746" s="684"/>
      <c r="DG746" s="684"/>
      <c r="DH746" s="684"/>
      <c r="DI746" s="684"/>
      <c r="DJ746" s="684"/>
      <c r="DK746" s="684"/>
      <c r="DL746" s="684"/>
      <c r="DM746" s="684"/>
      <c r="DN746" s="684"/>
      <c r="DO746" s="684"/>
      <c r="DP746" s="684"/>
      <c r="DQ746" s="684"/>
      <c r="DR746" s="684"/>
      <c r="DS746" s="684"/>
      <c r="DT746" s="684"/>
      <c r="DU746" s="684"/>
      <c r="DV746" s="684"/>
      <c r="DW746" s="684"/>
      <c r="DX746" s="684"/>
      <c r="DY746" s="684"/>
      <c r="DZ746" s="684"/>
      <c r="EA746" s="684"/>
      <c r="EB746" s="684"/>
      <c r="EC746" s="684"/>
      <c r="ED746" s="684"/>
      <c r="EE746" s="684"/>
      <c r="EF746" s="684"/>
      <c r="EG746" s="684"/>
      <c r="EH746" s="684"/>
      <c r="EI746" s="684"/>
      <c r="EJ746" s="684"/>
      <c r="EK746" s="684"/>
      <c r="EL746" s="684"/>
      <c r="EM746" s="684"/>
      <c r="EN746" s="684"/>
      <c r="EO746" s="684"/>
      <c r="EP746" s="684"/>
      <c r="EQ746" s="684"/>
      <c r="ER746" s="684"/>
      <c r="ES746" s="684"/>
      <c r="ET746" s="684"/>
      <c r="EU746" s="684"/>
      <c r="EV746" s="684"/>
      <c r="EW746" s="684"/>
      <c r="EX746" s="684"/>
      <c r="EY746" s="684"/>
      <c r="EZ746" s="684"/>
      <c r="FA746" s="684"/>
      <c r="FB746" s="684"/>
      <c r="FC746" s="684"/>
      <c r="FD746" s="684"/>
      <c r="FE746" s="684"/>
      <c r="FF746" s="684"/>
      <c r="FG746" s="684"/>
      <c r="FH746" s="684"/>
      <c r="FI746" s="684"/>
      <c r="FJ746" s="684"/>
      <c r="FK746" s="684"/>
      <c r="FL746" s="684"/>
      <c r="FM746" s="684"/>
      <c r="FN746" s="684"/>
      <c r="FO746" s="684"/>
      <c r="FP746" s="684"/>
      <c r="FQ746" s="684"/>
      <c r="FR746" s="684"/>
      <c r="FS746" s="684"/>
      <c r="FT746" s="684"/>
      <c r="FU746" s="684"/>
      <c r="FV746" s="684"/>
      <c r="FW746" s="684"/>
      <c r="FX746" s="684"/>
      <c r="FY746" s="684"/>
      <c r="FZ746" s="684"/>
      <c r="GA746" s="684"/>
      <c r="GB746" s="684"/>
      <c r="GC746" s="684"/>
      <c r="GD746" s="684"/>
      <c r="GE746" s="684"/>
      <c r="GF746" s="684"/>
      <c r="GG746" s="684"/>
      <c r="GH746" s="684"/>
      <c r="GI746" s="684"/>
      <c r="GJ746" s="684"/>
      <c r="GK746" s="684"/>
      <c r="GL746" s="684"/>
      <c r="GM746" s="684"/>
      <c r="GN746" s="684"/>
      <c r="GO746" s="684"/>
      <c r="GP746" s="684"/>
      <c r="GQ746" s="684"/>
      <c r="GR746" s="684"/>
      <c r="GS746" s="684"/>
      <c r="GT746" s="684"/>
      <c r="GU746" s="684"/>
      <c r="GV746" s="684"/>
      <c r="GW746" s="684"/>
      <c r="GX746" s="684"/>
      <c r="GY746" s="684"/>
      <c r="GZ746" s="684"/>
      <c r="HA746" s="684"/>
      <c r="HB746" s="684"/>
      <c r="HC746" s="684"/>
      <c r="HD746" s="684"/>
      <c r="HE746" s="684"/>
      <c r="HF746" s="684"/>
      <c r="HG746" s="684"/>
      <c r="HH746" s="684"/>
      <c r="HI746" s="684"/>
      <c r="HJ746" s="684"/>
      <c r="HK746" s="684"/>
      <c r="HL746" s="684"/>
      <c r="HM746" s="684"/>
      <c r="HN746" s="684"/>
      <c r="HO746" s="684"/>
      <c r="HP746" s="684"/>
      <c r="HQ746" s="684"/>
      <c r="HR746" s="684"/>
      <c r="HS746" s="684"/>
      <c r="HT746" s="684"/>
    </row>
    <row r="747" spans="1:228">
      <c r="A747" s="576" t="s">
        <v>3114</v>
      </c>
      <c r="B747" s="626" t="s">
        <v>3115</v>
      </c>
      <c r="C747" s="545">
        <v>80.47</v>
      </c>
      <c r="D747" s="588">
        <v>117.49</v>
      </c>
      <c r="E747" s="589">
        <v>96.56</v>
      </c>
      <c r="F747" s="684"/>
      <c r="G747" s="684"/>
      <c r="H747" s="684"/>
      <c r="I747" s="684"/>
      <c r="J747" s="684"/>
      <c r="K747" s="684"/>
      <c r="L747" s="684"/>
      <c r="M747" s="684"/>
      <c r="N747" s="684"/>
      <c r="O747" s="684"/>
      <c r="P747" s="684"/>
      <c r="Q747" s="684"/>
      <c r="R747" s="684"/>
      <c r="S747" s="684"/>
      <c r="T747" s="684"/>
      <c r="U747" s="684"/>
      <c r="V747" s="684"/>
      <c r="W747" s="684"/>
      <c r="X747" s="684"/>
      <c r="Y747" s="684"/>
      <c r="Z747" s="684"/>
      <c r="AA747" s="684"/>
      <c r="AB747" s="684"/>
      <c r="AC747" s="684"/>
      <c r="AD747" s="684"/>
      <c r="AE747" s="684"/>
      <c r="AF747" s="684"/>
      <c r="AG747" s="684"/>
      <c r="AH747" s="684"/>
      <c r="AI747" s="684"/>
      <c r="AJ747" s="684"/>
      <c r="AK747" s="684"/>
      <c r="AL747" s="684"/>
      <c r="AM747" s="684"/>
      <c r="AN747" s="684"/>
      <c r="AO747" s="684"/>
      <c r="AP747" s="684"/>
      <c r="AQ747" s="684"/>
      <c r="AR747" s="684"/>
      <c r="AS747" s="684"/>
      <c r="AT747" s="684"/>
      <c r="AU747" s="684"/>
      <c r="AV747" s="684"/>
      <c r="AW747" s="684"/>
      <c r="AX747" s="684"/>
      <c r="AY747" s="684"/>
      <c r="AZ747" s="684"/>
      <c r="BA747" s="684"/>
      <c r="BB747" s="684"/>
      <c r="BC747" s="684"/>
      <c r="BD747" s="684"/>
      <c r="BE747" s="684"/>
      <c r="BF747" s="684"/>
      <c r="BG747" s="684"/>
      <c r="BH747" s="684"/>
      <c r="BI747" s="684"/>
      <c r="BJ747" s="684"/>
      <c r="BK747" s="684"/>
      <c r="BL747" s="684"/>
      <c r="BM747" s="684"/>
      <c r="BN747" s="684"/>
      <c r="BO747" s="684"/>
      <c r="BP747" s="684"/>
      <c r="BQ747" s="684"/>
      <c r="BR747" s="684"/>
      <c r="BS747" s="684"/>
      <c r="BT747" s="684"/>
      <c r="BU747" s="684"/>
      <c r="BV747" s="684"/>
      <c r="BW747" s="684"/>
      <c r="BX747" s="684"/>
      <c r="BY747" s="684"/>
      <c r="BZ747" s="684"/>
      <c r="CA747" s="684"/>
      <c r="CB747" s="684"/>
      <c r="CC747" s="684"/>
      <c r="CD747" s="684"/>
      <c r="CE747" s="684"/>
      <c r="CF747" s="684"/>
      <c r="CG747" s="684"/>
      <c r="CH747" s="684"/>
      <c r="CI747" s="684"/>
      <c r="CJ747" s="684"/>
      <c r="CK747" s="684"/>
      <c r="CL747" s="684"/>
      <c r="CM747" s="684"/>
      <c r="CN747" s="684"/>
      <c r="CO747" s="684"/>
      <c r="CP747" s="684"/>
      <c r="CQ747" s="684"/>
      <c r="CR747" s="684"/>
      <c r="CS747" s="684"/>
      <c r="CT747" s="684"/>
      <c r="CU747" s="684"/>
      <c r="CV747" s="684"/>
      <c r="CW747" s="684"/>
      <c r="CX747" s="684"/>
      <c r="CY747" s="684"/>
      <c r="CZ747" s="684"/>
      <c r="DA747" s="684"/>
      <c r="DB747" s="684"/>
      <c r="DC747" s="684"/>
      <c r="DD747" s="684"/>
      <c r="DE747" s="684"/>
      <c r="DF747" s="684"/>
      <c r="DG747" s="684"/>
      <c r="DH747" s="684"/>
      <c r="DI747" s="684"/>
      <c r="DJ747" s="684"/>
      <c r="DK747" s="684"/>
      <c r="DL747" s="684"/>
      <c r="DM747" s="684"/>
      <c r="DN747" s="684"/>
      <c r="DO747" s="684"/>
      <c r="DP747" s="684"/>
      <c r="DQ747" s="684"/>
      <c r="DR747" s="684"/>
      <c r="DS747" s="684"/>
      <c r="DT747" s="684"/>
      <c r="DU747" s="684"/>
      <c r="DV747" s="684"/>
      <c r="DW747" s="684"/>
      <c r="DX747" s="684"/>
      <c r="DY747" s="684"/>
      <c r="DZ747" s="684"/>
      <c r="EA747" s="684"/>
      <c r="EB747" s="684"/>
      <c r="EC747" s="684"/>
      <c r="ED747" s="684"/>
      <c r="EE747" s="684"/>
      <c r="EF747" s="684"/>
      <c r="EG747" s="684"/>
      <c r="EH747" s="684"/>
      <c r="EI747" s="684"/>
      <c r="EJ747" s="684"/>
      <c r="EK747" s="684"/>
      <c r="EL747" s="684"/>
      <c r="EM747" s="684"/>
      <c r="EN747" s="684"/>
      <c r="EO747" s="684"/>
      <c r="EP747" s="684"/>
      <c r="EQ747" s="684"/>
      <c r="ER747" s="684"/>
      <c r="ES747" s="684"/>
      <c r="ET747" s="684"/>
      <c r="EU747" s="684"/>
      <c r="EV747" s="684"/>
      <c r="EW747" s="684"/>
      <c r="EX747" s="684"/>
      <c r="EY747" s="684"/>
      <c r="EZ747" s="684"/>
      <c r="FA747" s="684"/>
      <c r="FB747" s="684"/>
      <c r="FC747" s="684"/>
      <c r="FD747" s="684"/>
      <c r="FE747" s="684"/>
      <c r="FF747" s="684"/>
      <c r="FG747" s="684"/>
      <c r="FH747" s="684"/>
      <c r="FI747" s="684"/>
      <c r="FJ747" s="684"/>
      <c r="FK747" s="684"/>
      <c r="FL747" s="684"/>
      <c r="FM747" s="684"/>
      <c r="FN747" s="684"/>
      <c r="FO747" s="684"/>
      <c r="FP747" s="684"/>
      <c r="FQ747" s="684"/>
      <c r="FR747" s="684"/>
      <c r="FS747" s="684"/>
      <c r="FT747" s="684"/>
      <c r="FU747" s="684"/>
      <c r="FV747" s="684"/>
      <c r="FW747" s="684"/>
      <c r="FX747" s="684"/>
      <c r="FY747" s="684"/>
      <c r="FZ747" s="684"/>
      <c r="GA747" s="684"/>
      <c r="GB747" s="684"/>
      <c r="GC747" s="684"/>
      <c r="GD747" s="684"/>
      <c r="GE747" s="684"/>
      <c r="GF747" s="684"/>
      <c r="GG747" s="684"/>
      <c r="GH747" s="684"/>
      <c r="GI747" s="684"/>
      <c r="GJ747" s="684"/>
      <c r="GK747" s="684"/>
      <c r="GL747" s="684"/>
      <c r="GM747" s="684"/>
      <c r="GN747" s="684"/>
      <c r="GO747" s="684"/>
      <c r="GP747" s="684"/>
      <c r="GQ747" s="684"/>
      <c r="GR747" s="684"/>
      <c r="GS747" s="684"/>
      <c r="GT747" s="684"/>
      <c r="GU747" s="684"/>
      <c r="GV747" s="684"/>
      <c r="GW747" s="684"/>
      <c r="GX747" s="684"/>
      <c r="GY747" s="684"/>
      <c r="GZ747" s="684"/>
      <c r="HA747" s="684"/>
      <c r="HB747" s="684"/>
      <c r="HC747" s="684"/>
      <c r="HD747" s="684"/>
      <c r="HE747" s="684"/>
      <c r="HF747" s="684"/>
      <c r="HG747" s="684"/>
      <c r="HH747" s="684"/>
      <c r="HI747" s="684"/>
      <c r="HJ747" s="684"/>
      <c r="HK747" s="684"/>
      <c r="HL747" s="684"/>
      <c r="HM747" s="684"/>
      <c r="HN747" s="684"/>
      <c r="HO747" s="684"/>
      <c r="HP747" s="684"/>
      <c r="HQ747" s="684"/>
      <c r="HR747" s="684"/>
      <c r="HS747" s="684"/>
      <c r="HT747" s="684"/>
    </row>
    <row r="748" spans="1:228">
      <c r="A748" s="576" t="s">
        <v>3116</v>
      </c>
      <c r="B748" s="626" t="s">
        <v>3117</v>
      </c>
      <c r="C748" s="545">
        <v>100</v>
      </c>
      <c r="D748" s="588">
        <f>C748*1.46</f>
        <v>146</v>
      </c>
      <c r="E748" s="589">
        <f>C748*1.2</f>
        <v>120</v>
      </c>
      <c r="F748" s="684"/>
      <c r="G748" s="684"/>
      <c r="H748" s="684"/>
      <c r="I748" s="684"/>
      <c r="J748" s="684"/>
      <c r="K748" s="684"/>
      <c r="L748" s="684"/>
      <c r="M748" s="684"/>
      <c r="N748" s="684"/>
      <c r="O748" s="684"/>
      <c r="P748" s="684"/>
      <c r="Q748" s="684"/>
      <c r="R748" s="684"/>
      <c r="S748" s="684"/>
      <c r="T748" s="684"/>
      <c r="U748" s="684"/>
      <c r="V748" s="684"/>
      <c r="W748" s="684"/>
      <c r="X748" s="684"/>
      <c r="Y748" s="684"/>
      <c r="Z748" s="684"/>
      <c r="AA748" s="684"/>
      <c r="AB748" s="684"/>
      <c r="AC748" s="684"/>
      <c r="AD748" s="684"/>
      <c r="AE748" s="684"/>
      <c r="AF748" s="684"/>
      <c r="AG748" s="684"/>
      <c r="AH748" s="684"/>
      <c r="AI748" s="684"/>
      <c r="AJ748" s="684"/>
      <c r="AK748" s="684"/>
      <c r="AL748" s="684"/>
      <c r="AM748" s="684"/>
      <c r="AN748" s="684"/>
      <c r="AO748" s="684"/>
      <c r="AP748" s="684"/>
      <c r="AQ748" s="684"/>
      <c r="AR748" s="684"/>
      <c r="AS748" s="684"/>
      <c r="AT748" s="684"/>
      <c r="AU748" s="684"/>
      <c r="AV748" s="684"/>
      <c r="AW748" s="684"/>
      <c r="AX748" s="684"/>
      <c r="AY748" s="684"/>
      <c r="AZ748" s="684"/>
      <c r="BA748" s="684"/>
      <c r="BB748" s="684"/>
      <c r="BC748" s="684"/>
      <c r="BD748" s="684"/>
      <c r="BE748" s="684"/>
      <c r="BF748" s="684"/>
      <c r="BG748" s="684"/>
      <c r="BH748" s="684"/>
      <c r="BI748" s="684"/>
      <c r="BJ748" s="684"/>
      <c r="BK748" s="684"/>
      <c r="BL748" s="684"/>
      <c r="BM748" s="684"/>
      <c r="BN748" s="684"/>
      <c r="BO748" s="684"/>
      <c r="BP748" s="684"/>
      <c r="BQ748" s="684"/>
      <c r="BR748" s="684"/>
      <c r="BS748" s="684"/>
      <c r="BT748" s="684"/>
      <c r="BU748" s="684"/>
      <c r="BV748" s="684"/>
      <c r="BW748" s="684"/>
      <c r="BX748" s="684"/>
      <c r="BY748" s="684"/>
      <c r="BZ748" s="684"/>
      <c r="CA748" s="684"/>
      <c r="CB748" s="684"/>
      <c r="CC748" s="684"/>
      <c r="CD748" s="684"/>
      <c r="CE748" s="684"/>
      <c r="CF748" s="684"/>
      <c r="CG748" s="684"/>
      <c r="CH748" s="684"/>
      <c r="CI748" s="684"/>
      <c r="CJ748" s="684"/>
      <c r="CK748" s="684"/>
      <c r="CL748" s="684"/>
      <c r="CM748" s="684"/>
      <c r="CN748" s="684"/>
      <c r="CO748" s="684"/>
      <c r="CP748" s="684"/>
      <c r="CQ748" s="684"/>
      <c r="CR748" s="684"/>
      <c r="CS748" s="684"/>
      <c r="CT748" s="684"/>
      <c r="CU748" s="684"/>
      <c r="CV748" s="684"/>
      <c r="CW748" s="684"/>
      <c r="CX748" s="684"/>
      <c r="CY748" s="684"/>
      <c r="CZ748" s="684"/>
      <c r="DA748" s="684"/>
      <c r="DB748" s="684"/>
      <c r="DC748" s="684"/>
      <c r="DD748" s="684"/>
      <c r="DE748" s="684"/>
      <c r="DF748" s="684"/>
      <c r="DG748" s="684"/>
      <c r="DH748" s="684"/>
      <c r="DI748" s="684"/>
      <c r="DJ748" s="684"/>
      <c r="DK748" s="684"/>
      <c r="DL748" s="684"/>
      <c r="DM748" s="684"/>
      <c r="DN748" s="684"/>
      <c r="DO748" s="684"/>
      <c r="DP748" s="684"/>
      <c r="DQ748" s="684"/>
      <c r="DR748" s="684"/>
      <c r="DS748" s="684"/>
      <c r="DT748" s="684"/>
      <c r="DU748" s="684"/>
      <c r="DV748" s="684"/>
      <c r="DW748" s="684"/>
      <c r="DX748" s="684"/>
      <c r="DY748" s="684"/>
      <c r="DZ748" s="684"/>
      <c r="EA748" s="684"/>
      <c r="EB748" s="684"/>
      <c r="EC748" s="684"/>
      <c r="ED748" s="684"/>
      <c r="EE748" s="684"/>
      <c r="EF748" s="684"/>
      <c r="EG748" s="684"/>
      <c r="EH748" s="684"/>
      <c r="EI748" s="684"/>
      <c r="EJ748" s="684"/>
      <c r="EK748" s="684"/>
      <c r="EL748" s="684"/>
      <c r="EM748" s="684"/>
      <c r="EN748" s="684"/>
      <c r="EO748" s="684"/>
      <c r="EP748" s="684"/>
      <c r="EQ748" s="684"/>
      <c r="ER748" s="684"/>
      <c r="ES748" s="684"/>
      <c r="ET748" s="684"/>
      <c r="EU748" s="684"/>
      <c r="EV748" s="684"/>
      <c r="EW748" s="684"/>
      <c r="EX748" s="684"/>
      <c r="EY748" s="684"/>
      <c r="EZ748" s="684"/>
      <c r="FA748" s="684"/>
      <c r="FB748" s="684"/>
      <c r="FC748" s="684"/>
      <c r="FD748" s="684"/>
      <c r="FE748" s="684"/>
      <c r="FF748" s="684"/>
      <c r="FG748" s="684"/>
      <c r="FH748" s="684"/>
      <c r="FI748" s="684"/>
      <c r="FJ748" s="684"/>
      <c r="FK748" s="684"/>
      <c r="FL748" s="684"/>
      <c r="FM748" s="684"/>
      <c r="FN748" s="684"/>
      <c r="FO748" s="684"/>
      <c r="FP748" s="684"/>
      <c r="FQ748" s="684"/>
      <c r="FR748" s="684"/>
      <c r="FS748" s="684"/>
      <c r="FT748" s="684"/>
      <c r="FU748" s="684"/>
      <c r="FV748" s="684"/>
      <c r="FW748" s="684"/>
      <c r="FX748" s="684"/>
      <c r="FY748" s="684"/>
      <c r="FZ748" s="684"/>
      <c r="GA748" s="684"/>
      <c r="GB748" s="684"/>
      <c r="GC748" s="684"/>
      <c r="GD748" s="684"/>
      <c r="GE748" s="684"/>
      <c r="GF748" s="684"/>
      <c r="GG748" s="684"/>
      <c r="GH748" s="684"/>
      <c r="GI748" s="684"/>
      <c r="GJ748" s="684"/>
      <c r="GK748" s="684"/>
      <c r="GL748" s="684"/>
      <c r="GM748" s="684"/>
      <c r="GN748" s="684"/>
      <c r="GO748" s="684"/>
      <c r="GP748" s="684"/>
      <c r="GQ748" s="684"/>
      <c r="GR748" s="684"/>
      <c r="GS748" s="684"/>
      <c r="GT748" s="684"/>
      <c r="GU748" s="684"/>
      <c r="GV748" s="684"/>
      <c r="GW748" s="684"/>
      <c r="GX748" s="684"/>
      <c r="GY748" s="684"/>
      <c r="GZ748" s="684"/>
      <c r="HA748" s="684"/>
      <c r="HB748" s="684"/>
      <c r="HC748" s="684"/>
      <c r="HD748" s="684"/>
      <c r="HE748" s="684"/>
      <c r="HF748" s="684"/>
      <c r="HG748" s="684"/>
      <c r="HH748" s="684"/>
      <c r="HI748" s="684"/>
      <c r="HJ748" s="684"/>
      <c r="HK748" s="684"/>
      <c r="HL748" s="684"/>
      <c r="HM748" s="684"/>
      <c r="HN748" s="684"/>
      <c r="HO748" s="684"/>
      <c r="HP748" s="684"/>
      <c r="HQ748" s="684"/>
      <c r="HR748" s="684"/>
      <c r="HS748" s="684"/>
      <c r="HT748" s="684"/>
    </row>
    <row r="749" spans="1:228">
      <c r="A749" s="576" t="s">
        <v>3118</v>
      </c>
      <c r="B749" s="626" t="s">
        <v>3119</v>
      </c>
      <c r="C749" s="545">
        <v>64.400000000000006</v>
      </c>
      <c r="D749" s="588">
        <v>94.02</v>
      </c>
      <c r="E749" s="589">
        <v>77.28</v>
      </c>
      <c r="F749" s="684"/>
      <c r="G749" s="684"/>
      <c r="H749" s="684"/>
      <c r="I749" s="684"/>
      <c r="J749" s="684"/>
      <c r="K749" s="684"/>
      <c r="L749" s="684"/>
      <c r="M749" s="684"/>
      <c r="N749" s="684"/>
      <c r="O749" s="684"/>
      <c r="P749" s="684"/>
      <c r="Q749" s="684"/>
      <c r="R749" s="684"/>
      <c r="S749" s="684"/>
      <c r="T749" s="684"/>
      <c r="U749" s="684"/>
      <c r="V749" s="684"/>
      <c r="W749" s="684"/>
      <c r="X749" s="684"/>
      <c r="Y749" s="684"/>
      <c r="Z749" s="684"/>
      <c r="AA749" s="684"/>
      <c r="AB749" s="684"/>
      <c r="AC749" s="684"/>
      <c r="AD749" s="684"/>
      <c r="AE749" s="684"/>
      <c r="AF749" s="684"/>
      <c r="AG749" s="684"/>
      <c r="AH749" s="684"/>
      <c r="AI749" s="684"/>
      <c r="AJ749" s="684"/>
      <c r="AK749" s="684"/>
      <c r="AL749" s="684"/>
      <c r="AM749" s="684"/>
      <c r="AN749" s="684"/>
      <c r="AO749" s="684"/>
      <c r="AP749" s="684"/>
      <c r="AQ749" s="684"/>
      <c r="AR749" s="684"/>
      <c r="AS749" s="684"/>
      <c r="AT749" s="684"/>
      <c r="AU749" s="684"/>
      <c r="AV749" s="684"/>
      <c r="AW749" s="684"/>
      <c r="AX749" s="684"/>
      <c r="AY749" s="684"/>
      <c r="AZ749" s="684"/>
      <c r="BA749" s="684"/>
      <c r="BB749" s="684"/>
      <c r="BC749" s="684"/>
      <c r="BD749" s="684"/>
      <c r="BE749" s="684"/>
      <c r="BF749" s="684"/>
      <c r="BG749" s="684"/>
      <c r="BH749" s="684"/>
      <c r="BI749" s="684"/>
      <c r="BJ749" s="684"/>
      <c r="BK749" s="684"/>
      <c r="BL749" s="684"/>
      <c r="BM749" s="684"/>
      <c r="BN749" s="684"/>
      <c r="BO749" s="684"/>
      <c r="BP749" s="684"/>
      <c r="BQ749" s="684"/>
      <c r="BR749" s="684"/>
      <c r="BS749" s="684"/>
      <c r="BT749" s="684"/>
      <c r="BU749" s="684"/>
      <c r="BV749" s="684"/>
      <c r="BW749" s="684"/>
      <c r="BX749" s="684"/>
      <c r="BY749" s="684"/>
      <c r="BZ749" s="684"/>
      <c r="CA749" s="684"/>
      <c r="CB749" s="684"/>
      <c r="CC749" s="684"/>
      <c r="CD749" s="684"/>
      <c r="CE749" s="684"/>
      <c r="CF749" s="684"/>
      <c r="CG749" s="684"/>
      <c r="CH749" s="684"/>
      <c r="CI749" s="684"/>
      <c r="CJ749" s="684"/>
      <c r="CK749" s="684"/>
      <c r="CL749" s="684"/>
      <c r="CM749" s="684"/>
      <c r="CN749" s="684"/>
      <c r="CO749" s="684"/>
      <c r="CP749" s="684"/>
      <c r="CQ749" s="684"/>
      <c r="CR749" s="684"/>
      <c r="CS749" s="684"/>
      <c r="CT749" s="684"/>
      <c r="CU749" s="684"/>
      <c r="CV749" s="684"/>
      <c r="CW749" s="684"/>
      <c r="CX749" s="684"/>
      <c r="CY749" s="684"/>
      <c r="CZ749" s="684"/>
      <c r="DA749" s="684"/>
      <c r="DB749" s="684"/>
      <c r="DC749" s="684"/>
      <c r="DD749" s="684"/>
      <c r="DE749" s="684"/>
      <c r="DF749" s="684"/>
      <c r="DG749" s="684"/>
      <c r="DH749" s="684"/>
      <c r="DI749" s="684"/>
      <c r="DJ749" s="684"/>
      <c r="DK749" s="684"/>
      <c r="DL749" s="684"/>
      <c r="DM749" s="684"/>
      <c r="DN749" s="684"/>
      <c r="DO749" s="684"/>
      <c r="DP749" s="684"/>
      <c r="DQ749" s="684"/>
      <c r="DR749" s="684"/>
      <c r="DS749" s="684"/>
      <c r="DT749" s="684"/>
      <c r="DU749" s="684"/>
      <c r="DV749" s="684"/>
      <c r="DW749" s="684"/>
      <c r="DX749" s="684"/>
      <c r="DY749" s="684"/>
      <c r="DZ749" s="684"/>
      <c r="EA749" s="684"/>
      <c r="EB749" s="684"/>
      <c r="EC749" s="684"/>
      <c r="ED749" s="684"/>
      <c r="EE749" s="684"/>
      <c r="EF749" s="684"/>
      <c r="EG749" s="684"/>
      <c r="EH749" s="684"/>
      <c r="EI749" s="684"/>
      <c r="EJ749" s="684"/>
      <c r="EK749" s="684"/>
      <c r="EL749" s="684"/>
      <c r="EM749" s="684"/>
      <c r="EN749" s="684"/>
      <c r="EO749" s="684"/>
      <c r="EP749" s="684"/>
      <c r="EQ749" s="684"/>
      <c r="ER749" s="684"/>
      <c r="ES749" s="684"/>
      <c r="ET749" s="684"/>
      <c r="EU749" s="684"/>
      <c r="EV749" s="684"/>
      <c r="EW749" s="684"/>
      <c r="EX749" s="684"/>
      <c r="EY749" s="684"/>
      <c r="EZ749" s="684"/>
      <c r="FA749" s="684"/>
      <c r="FB749" s="684"/>
      <c r="FC749" s="684"/>
      <c r="FD749" s="684"/>
      <c r="FE749" s="684"/>
      <c r="FF749" s="684"/>
      <c r="FG749" s="684"/>
      <c r="FH749" s="684"/>
      <c r="FI749" s="684"/>
      <c r="FJ749" s="684"/>
      <c r="FK749" s="684"/>
      <c r="FL749" s="684"/>
      <c r="FM749" s="684"/>
      <c r="FN749" s="684"/>
      <c r="FO749" s="684"/>
      <c r="FP749" s="684"/>
      <c r="FQ749" s="684"/>
      <c r="FR749" s="684"/>
      <c r="FS749" s="684"/>
      <c r="FT749" s="684"/>
      <c r="FU749" s="684"/>
      <c r="FV749" s="684"/>
      <c r="FW749" s="684"/>
      <c r="FX749" s="684"/>
      <c r="FY749" s="684"/>
      <c r="FZ749" s="684"/>
      <c r="GA749" s="684"/>
      <c r="GB749" s="684"/>
      <c r="GC749" s="684"/>
      <c r="GD749" s="684"/>
      <c r="GE749" s="684"/>
      <c r="GF749" s="684"/>
      <c r="GG749" s="684"/>
      <c r="GH749" s="684"/>
      <c r="GI749" s="684"/>
      <c r="GJ749" s="684"/>
      <c r="GK749" s="684"/>
      <c r="GL749" s="684"/>
      <c r="GM749" s="684"/>
      <c r="GN749" s="684"/>
      <c r="GO749" s="684"/>
      <c r="GP749" s="684"/>
      <c r="GQ749" s="684"/>
      <c r="GR749" s="684"/>
      <c r="GS749" s="684"/>
      <c r="GT749" s="684"/>
      <c r="GU749" s="684"/>
      <c r="GV749" s="684"/>
      <c r="GW749" s="684"/>
      <c r="GX749" s="684"/>
      <c r="GY749" s="684"/>
      <c r="GZ749" s="684"/>
      <c r="HA749" s="684"/>
      <c r="HB749" s="684"/>
      <c r="HC749" s="684"/>
      <c r="HD749" s="684"/>
      <c r="HE749" s="684"/>
      <c r="HF749" s="684"/>
      <c r="HG749" s="684"/>
      <c r="HH749" s="684"/>
      <c r="HI749" s="684"/>
      <c r="HJ749" s="684"/>
      <c r="HK749" s="684"/>
      <c r="HL749" s="684"/>
      <c r="HM749" s="684"/>
      <c r="HN749" s="684"/>
      <c r="HO749" s="684"/>
      <c r="HP749" s="684"/>
      <c r="HQ749" s="684"/>
      <c r="HR749" s="684"/>
      <c r="HS749" s="684"/>
      <c r="HT749" s="684"/>
    </row>
    <row r="750" spans="1:228">
      <c r="A750" s="576" t="s">
        <v>3120</v>
      </c>
      <c r="B750" s="626" t="s">
        <v>3121</v>
      </c>
      <c r="C750" s="545">
        <v>64.400000000000006</v>
      </c>
      <c r="D750" s="588">
        <v>94.02</v>
      </c>
      <c r="E750" s="589">
        <v>77.28</v>
      </c>
      <c r="F750" s="684"/>
      <c r="G750" s="684"/>
      <c r="H750" s="684"/>
      <c r="I750" s="684"/>
      <c r="J750" s="684"/>
      <c r="K750" s="684"/>
      <c r="L750" s="684"/>
      <c r="M750" s="684"/>
      <c r="N750" s="684"/>
      <c r="O750" s="684"/>
      <c r="P750" s="684"/>
      <c r="Q750" s="684"/>
      <c r="R750" s="684"/>
      <c r="S750" s="684"/>
      <c r="T750" s="684"/>
      <c r="U750" s="684"/>
      <c r="V750" s="684"/>
      <c r="W750" s="684"/>
      <c r="X750" s="684"/>
      <c r="Y750" s="684"/>
      <c r="Z750" s="684"/>
      <c r="AA750" s="684"/>
      <c r="AB750" s="684"/>
      <c r="AC750" s="684"/>
      <c r="AD750" s="684"/>
      <c r="AE750" s="684"/>
      <c r="AF750" s="684"/>
      <c r="AG750" s="684"/>
      <c r="AH750" s="684"/>
      <c r="AI750" s="684"/>
      <c r="AJ750" s="684"/>
      <c r="AK750" s="684"/>
      <c r="AL750" s="684"/>
      <c r="AM750" s="684"/>
      <c r="AN750" s="684"/>
      <c r="AO750" s="684"/>
      <c r="AP750" s="684"/>
      <c r="AQ750" s="684"/>
      <c r="AR750" s="684"/>
      <c r="AS750" s="684"/>
      <c r="AT750" s="684"/>
      <c r="AU750" s="684"/>
      <c r="AV750" s="684"/>
      <c r="AW750" s="684"/>
      <c r="AX750" s="684"/>
      <c r="AY750" s="684"/>
      <c r="AZ750" s="684"/>
      <c r="BA750" s="684"/>
      <c r="BB750" s="684"/>
      <c r="BC750" s="684"/>
      <c r="BD750" s="684"/>
      <c r="BE750" s="684"/>
      <c r="BF750" s="684"/>
      <c r="BG750" s="684"/>
      <c r="BH750" s="684"/>
      <c r="BI750" s="684"/>
      <c r="BJ750" s="684"/>
      <c r="BK750" s="684"/>
      <c r="BL750" s="684"/>
      <c r="BM750" s="684"/>
      <c r="BN750" s="684"/>
      <c r="BO750" s="684"/>
      <c r="BP750" s="684"/>
      <c r="BQ750" s="684"/>
      <c r="BR750" s="684"/>
      <c r="BS750" s="684"/>
      <c r="BT750" s="684"/>
      <c r="BU750" s="684"/>
      <c r="BV750" s="684"/>
      <c r="BW750" s="684"/>
      <c r="BX750" s="684"/>
      <c r="BY750" s="684"/>
      <c r="BZ750" s="684"/>
      <c r="CA750" s="684"/>
      <c r="CB750" s="684"/>
      <c r="CC750" s="684"/>
      <c r="CD750" s="684"/>
      <c r="CE750" s="684"/>
      <c r="CF750" s="684"/>
      <c r="CG750" s="684"/>
      <c r="CH750" s="684"/>
      <c r="CI750" s="684"/>
      <c r="CJ750" s="684"/>
      <c r="CK750" s="684"/>
      <c r="CL750" s="684"/>
      <c r="CM750" s="684"/>
      <c r="CN750" s="684"/>
      <c r="CO750" s="684"/>
      <c r="CP750" s="684"/>
      <c r="CQ750" s="684"/>
      <c r="CR750" s="684"/>
      <c r="CS750" s="684"/>
      <c r="CT750" s="684"/>
      <c r="CU750" s="684"/>
      <c r="CV750" s="684"/>
      <c r="CW750" s="684"/>
      <c r="CX750" s="684"/>
      <c r="CY750" s="684"/>
      <c r="CZ750" s="684"/>
      <c r="DA750" s="684"/>
      <c r="DB750" s="684"/>
      <c r="DC750" s="684"/>
      <c r="DD750" s="684"/>
      <c r="DE750" s="684"/>
      <c r="DF750" s="684"/>
      <c r="DG750" s="684"/>
      <c r="DH750" s="684"/>
      <c r="DI750" s="684"/>
      <c r="DJ750" s="684"/>
      <c r="DK750" s="684"/>
      <c r="DL750" s="684"/>
      <c r="DM750" s="684"/>
      <c r="DN750" s="684"/>
      <c r="DO750" s="684"/>
      <c r="DP750" s="684"/>
      <c r="DQ750" s="684"/>
      <c r="DR750" s="684"/>
      <c r="DS750" s="684"/>
      <c r="DT750" s="684"/>
      <c r="DU750" s="684"/>
      <c r="DV750" s="684"/>
      <c r="DW750" s="684"/>
      <c r="DX750" s="684"/>
      <c r="DY750" s="684"/>
      <c r="DZ750" s="684"/>
      <c r="EA750" s="684"/>
      <c r="EB750" s="684"/>
      <c r="EC750" s="684"/>
      <c r="ED750" s="684"/>
      <c r="EE750" s="684"/>
      <c r="EF750" s="684"/>
      <c r="EG750" s="684"/>
      <c r="EH750" s="684"/>
      <c r="EI750" s="684"/>
      <c r="EJ750" s="684"/>
      <c r="EK750" s="684"/>
      <c r="EL750" s="684"/>
      <c r="EM750" s="684"/>
      <c r="EN750" s="684"/>
      <c r="EO750" s="684"/>
      <c r="EP750" s="684"/>
      <c r="EQ750" s="684"/>
      <c r="ER750" s="684"/>
      <c r="ES750" s="684"/>
      <c r="ET750" s="684"/>
      <c r="EU750" s="684"/>
      <c r="EV750" s="684"/>
      <c r="EW750" s="684"/>
      <c r="EX750" s="684"/>
      <c r="EY750" s="684"/>
      <c r="EZ750" s="684"/>
      <c r="FA750" s="684"/>
      <c r="FB750" s="684"/>
      <c r="FC750" s="684"/>
      <c r="FD750" s="684"/>
      <c r="FE750" s="684"/>
      <c r="FF750" s="684"/>
      <c r="FG750" s="684"/>
      <c r="FH750" s="684"/>
      <c r="FI750" s="684"/>
      <c r="FJ750" s="684"/>
      <c r="FK750" s="684"/>
      <c r="FL750" s="684"/>
      <c r="FM750" s="684"/>
      <c r="FN750" s="684"/>
      <c r="FO750" s="684"/>
      <c r="FP750" s="684"/>
      <c r="FQ750" s="684"/>
      <c r="FR750" s="684"/>
      <c r="FS750" s="684"/>
      <c r="FT750" s="684"/>
      <c r="FU750" s="684"/>
      <c r="FV750" s="684"/>
      <c r="FW750" s="684"/>
      <c r="FX750" s="684"/>
      <c r="FY750" s="684"/>
      <c r="FZ750" s="684"/>
      <c r="GA750" s="684"/>
      <c r="GB750" s="684"/>
      <c r="GC750" s="684"/>
      <c r="GD750" s="684"/>
      <c r="GE750" s="684"/>
      <c r="GF750" s="684"/>
      <c r="GG750" s="684"/>
      <c r="GH750" s="684"/>
      <c r="GI750" s="684"/>
      <c r="GJ750" s="684"/>
      <c r="GK750" s="684"/>
      <c r="GL750" s="684"/>
      <c r="GM750" s="684"/>
      <c r="GN750" s="684"/>
      <c r="GO750" s="684"/>
      <c r="GP750" s="684"/>
      <c r="GQ750" s="684"/>
      <c r="GR750" s="684"/>
      <c r="GS750" s="684"/>
      <c r="GT750" s="684"/>
      <c r="GU750" s="684"/>
      <c r="GV750" s="684"/>
      <c r="GW750" s="684"/>
      <c r="GX750" s="684"/>
      <c r="GY750" s="684"/>
      <c r="GZ750" s="684"/>
      <c r="HA750" s="684"/>
      <c r="HB750" s="684"/>
      <c r="HC750" s="684"/>
      <c r="HD750" s="684"/>
      <c r="HE750" s="684"/>
      <c r="HF750" s="684"/>
      <c r="HG750" s="684"/>
      <c r="HH750" s="684"/>
      <c r="HI750" s="684"/>
      <c r="HJ750" s="684"/>
      <c r="HK750" s="684"/>
      <c r="HL750" s="684"/>
      <c r="HM750" s="684"/>
      <c r="HN750" s="684"/>
      <c r="HO750" s="684"/>
      <c r="HP750" s="684"/>
      <c r="HQ750" s="684"/>
      <c r="HR750" s="684"/>
      <c r="HS750" s="684"/>
      <c r="HT750" s="684"/>
    </row>
    <row r="751" spans="1:228">
      <c r="A751" s="576" t="s">
        <v>3122</v>
      </c>
      <c r="B751" s="626" t="s">
        <v>3123</v>
      </c>
      <c r="C751" s="545">
        <v>64.400000000000006</v>
      </c>
      <c r="D751" s="588">
        <v>94.02</v>
      </c>
      <c r="E751" s="589">
        <v>77.28</v>
      </c>
      <c r="F751" s="684"/>
      <c r="G751" s="684"/>
      <c r="H751" s="684"/>
      <c r="I751" s="684"/>
      <c r="J751" s="684"/>
      <c r="K751" s="684"/>
      <c r="L751" s="684"/>
      <c r="M751" s="684"/>
      <c r="N751" s="684"/>
      <c r="O751" s="684"/>
      <c r="P751" s="684"/>
      <c r="Q751" s="684"/>
      <c r="R751" s="684"/>
      <c r="S751" s="684"/>
      <c r="T751" s="684"/>
      <c r="U751" s="684"/>
      <c r="V751" s="684"/>
      <c r="W751" s="684"/>
      <c r="X751" s="684"/>
      <c r="Y751" s="684"/>
      <c r="Z751" s="684"/>
      <c r="AA751" s="684"/>
      <c r="AB751" s="684"/>
      <c r="AC751" s="684"/>
      <c r="AD751" s="684"/>
      <c r="AE751" s="684"/>
      <c r="AF751" s="684"/>
      <c r="AG751" s="684"/>
      <c r="AH751" s="684"/>
      <c r="AI751" s="684"/>
      <c r="AJ751" s="684"/>
      <c r="AK751" s="684"/>
      <c r="AL751" s="684"/>
      <c r="AM751" s="684"/>
      <c r="AN751" s="684"/>
      <c r="AO751" s="684"/>
      <c r="AP751" s="684"/>
      <c r="AQ751" s="684"/>
      <c r="AR751" s="684"/>
      <c r="AS751" s="684"/>
      <c r="AT751" s="684"/>
      <c r="AU751" s="684"/>
      <c r="AV751" s="684"/>
      <c r="AW751" s="684"/>
      <c r="AX751" s="684"/>
      <c r="AY751" s="684"/>
      <c r="AZ751" s="684"/>
      <c r="BA751" s="684"/>
      <c r="BB751" s="684"/>
      <c r="BC751" s="684"/>
      <c r="BD751" s="684"/>
      <c r="BE751" s="684"/>
      <c r="BF751" s="684"/>
      <c r="BG751" s="684"/>
      <c r="BH751" s="684"/>
      <c r="BI751" s="684"/>
      <c r="BJ751" s="684"/>
      <c r="BK751" s="684"/>
      <c r="BL751" s="684"/>
      <c r="BM751" s="684"/>
      <c r="BN751" s="684"/>
      <c r="BO751" s="684"/>
      <c r="BP751" s="684"/>
      <c r="BQ751" s="684"/>
      <c r="BR751" s="684"/>
      <c r="BS751" s="684"/>
      <c r="BT751" s="684"/>
      <c r="BU751" s="684"/>
      <c r="BV751" s="684"/>
      <c r="BW751" s="684"/>
      <c r="BX751" s="684"/>
      <c r="BY751" s="684"/>
      <c r="BZ751" s="684"/>
      <c r="CA751" s="684"/>
      <c r="CB751" s="684"/>
      <c r="CC751" s="684"/>
      <c r="CD751" s="684"/>
      <c r="CE751" s="684"/>
      <c r="CF751" s="684"/>
      <c r="CG751" s="684"/>
      <c r="CH751" s="684"/>
      <c r="CI751" s="684"/>
      <c r="CJ751" s="684"/>
      <c r="CK751" s="684"/>
      <c r="CL751" s="684"/>
      <c r="CM751" s="684"/>
      <c r="CN751" s="684"/>
      <c r="CO751" s="684"/>
      <c r="CP751" s="684"/>
      <c r="CQ751" s="684"/>
      <c r="CR751" s="684"/>
      <c r="CS751" s="684"/>
      <c r="CT751" s="684"/>
      <c r="CU751" s="684"/>
      <c r="CV751" s="684"/>
      <c r="CW751" s="684"/>
      <c r="CX751" s="684"/>
      <c r="CY751" s="684"/>
      <c r="CZ751" s="684"/>
      <c r="DA751" s="684"/>
      <c r="DB751" s="684"/>
      <c r="DC751" s="684"/>
      <c r="DD751" s="684"/>
      <c r="DE751" s="684"/>
      <c r="DF751" s="684"/>
      <c r="DG751" s="684"/>
      <c r="DH751" s="684"/>
      <c r="DI751" s="684"/>
      <c r="DJ751" s="684"/>
      <c r="DK751" s="684"/>
      <c r="DL751" s="684"/>
      <c r="DM751" s="684"/>
      <c r="DN751" s="684"/>
      <c r="DO751" s="684"/>
      <c r="DP751" s="684"/>
      <c r="DQ751" s="684"/>
      <c r="DR751" s="684"/>
      <c r="DS751" s="684"/>
      <c r="DT751" s="684"/>
      <c r="DU751" s="684"/>
      <c r="DV751" s="684"/>
      <c r="DW751" s="684"/>
      <c r="DX751" s="684"/>
      <c r="DY751" s="684"/>
      <c r="DZ751" s="684"/>
      <c r="EA751" s="684"/>
      <c r="EB751" s="684"/>
      <c r="EC751" s="684"/>
      <c r="ED751" s="684"/>
      <c r="EE751" s="684"/>
      <c r="EF751" s="684"/>
      <c r="EG751" s="684"/>
      <c r="EH751" s="684"/>
      <c r="EI751" s="684"/>
      <c r="EJ751" s="684"/>
      <c r="EK751" s="684"/>
      <c r="EL751" s="684"/>
      <c r="EM751" s="684"/>
      <c r="EN751" s="684"/>
      <c r="EO751" s="684"/>
      <c r="EP751" s="684"/>
      <c r="EQ751" s="684"/>
      <c r="ER751" s="684"/>
      <c r="ES751" s="684"/>
      <c r="ET751" s="684"/>
      <c r="EU751" s="684"/>
      <c r="EV751" s="684"/>
      <c r="EW751" s="684"/>
      <c r="EX751" s="684"/>
      <c r="EY751" s="684"/>
      <c r="EZ751" s="684"/>
      <c r="FA751" s="684"/>
      <c r="FB751" s="684"/>
      <c r="FC751" s="684"/>
      <c r="FD751" s="684"/>
      <c r="FE751" s="684"/>
      <c r="FF751" s="684"/>
      <c r="FG751" s="684"/>
      <c r="FH751" s="684"/>
      <c r="FI751" s="684"/>
      <c r="FJ751" s="684"/>
      <c r="FK751" s="684"/>
      <c r="FL751" s="684"/>
      <c r="FM751" s="684"/>
      <c r="FN751" s="684"/>
      <c r="FO751" s="684"/>
      <c r="FP751" s="684"/>
      <c r="FQ751" s="684"/>
      <c r="FR751" s="684"/>
      <c r="FS751" s="684"/>
      <c r="FT751" s="684"/>
      <c r="FU751" s="684"/>
      <c r="FV751" s="684"/>
      <c r="FW751" s="684"/>
      <c r="FX751" s="684"/>
      <c r="FY751" s="684"/>
      <c r="FZ751" s="684"/>
      <c r="GA751" s="684"/>
      <c r="GB751" s="684"/>
      <c r="GC751" s="684"/>
      <c r="GD751" s="684"/>
      <c r="GE751" s="684"/>
      <c r="GF751" s="684"/>
      <c r="GG751" s="684"/>
      <c r="GH751" s="684"/>
      <c r="GI751" s="684"/>
      <c r="GJ751" s="684"/>
      <c r="GK751" s="684"/>
      <c r="GL751" s="684"/>
      <c r="GM751" s="684"/>
      <c r="GN751" s="684"/>
      <c r="GO751" s="684"/>
      <c r="GP751" s="684"/>
      <c r="GQ751" s="684"/>
      <c r="GR751" s="684"/>
      <c r="GS751" s="684"/>
      <c r="GT751" s="684"/>
      <c r="GU751" s="684"/>
      <c r="GV751" s="684"/>
      <c r="GW751" s="684"/>
      <c r="GX751" s="684"/>
      <c r="GY751" s="684"/>
      <c r="GZ751" s="684"/>
      <c r="HA751" s="684"/>
      <c r="HB751" s="684"/>
      <c r="HC751" s="684"/>
      <c r="HD751" s="684"/>
      <c r="HE751" s="684"/>
      <c r="HF751" s="684"/>
      <c r="HG751" s="684"/>
      <c r="HH751" s="684"/>
      <c r="HI751" s="684"/>
      <c r="HJ751" s="684"/>
      <c r="HK751" s="684"/>
      <c r="HL751" s="684"/>
      <c r="HM751" s="684"/>
      <c r="HN751" s="684"/>
      <c r="HO751" s="684"/>
      <c r="HP751" s="684"/>
      <c r="HQ751" s="684"/>
      <c r="HR751" s="684"/>
      <c r="HS751" s="684"/>
      <c r="HT751" s="684"/>
    </row>
    <row r="752" spans="1:228">
      <c r="A752" s="576" t="s">
        <v>3124</v>
      </c>
      <c r="B752" s="626" t="s">
        <v>3125</v>
      </c>
      <c r="C752" s="545">
        <v>299.60000000000002</v>
      </c>
      <c r="D752" s="588">
        <v>437.42</v>
      </c>
      <c r="E752" s="589">
        <v>359.52</v>
      </c>
      <c r="F752" s="684"/>
      <c r="G752" s="684"/>
      <c r="H752" s="684"/>
      <c r="I752" s="684"/>
      <c r="J752" s="684"/>
      <c r="K752" s="684"/>
      <c r="L752" s="684"/>
      <c r="M752" s="684"/>
      <c r="N752" s="684"/>
      <c r="O752" s="684"/>
      <c r="P752" s="684"/>
      <c r="Q752" s="684"/>
      <c r="R752" s="684"/>
      <c r="S752" s="684"/>
      <c r="T752" s="684"/>
      <c r="U752" s="684"/>
      <c r="V752" s="684"/>
      <c r="W752" s="684"/>
      <c r="X752" s="684"/>
      <c r="Y752" s="684"/>
      <c r="Z752" s="684"/>
      <c r="AA752" s="684"/>
      <c r="AB752" s="684"/>
      <c r="AC752" s="684"/>
      <c r="AD752" s="684"/>
      <c r="AE752" s="684"/>
      <c r="AF752" s="684"/>
      <c r="AG752" s="684"/>
      <c r="AH752" s="684"/>
      <c r="AI752" s="684"/>
      <c r="AJ752" s="684"/>
      <c r="AK752" s="684"/>
      <c r="AL752" s="684"/>
      <c r="AM752" s="684"/>
      <c r="AN752" s="684"/>
      <c r="AO752" s="684"/>
      <c r="AP752" s="684"/>
      <c r="AQ752" s="684"/>
      <c r="AR752" s="684"/>
      <c r="AS752" s="684"/>
      <c r="AT752" s="684"/>
      <c r="AU752" s="684"/>
      <c r="AV752" s="684"/>
      <c r="AW752" s="684"/>
      <c r="AX752" s="684"/>
      <c r="AY752" s="684"/>
      <c r="AZ752" s="684"/>
      <c r="BA752" s="684"/>
      <c r="BB752" s="684"/>
      <c r="BC752" s="684"/>
      <c r="BD752" s="684"/>
      <c r="BE752" s="684"/>
      <c r="BF752" s="684"/>
      <c r="BG752" s="684"/>
      <c r="BH752" s="684"/>
      <c r="BI752" s="684"/>
      <c r="BJ752" s="684"/>
      <c r="BK752" s="684"/>
      <c r="BL752" s="684"/>
      <c r="BM752" s="684"/>
      <c r="BN752" s="684"/>
      <c r="BO752" s="684"/>
      <c r="BP752" s="684"/>
      <c r="BQ752" s="684"/>
      <c r="BR752" s="684"/>
      <c r="BS752" s="684"/>
      <c r="BT752" s="684"/>
      <c r="BU752" s="684"/>
      <c r="BV752" s="684"/>
      <c r="BW752" s="684"/>
      <c r="BX752" s="684"/>
      <c r="BY752" s="684"/>
      <c r="BZ752" s="684"/>
      <c r="CA752" s="684"/>
      <c r="CB752" s="684"/>
      <c r="CC752" s="684"/>
      <c r="CD752" s="684"/>
      <c r="CE752" s="684"/>
      <c r="CF752" s="684"/>
      <c r="CG752" s="684"/>
      <c r="CH752" s="684"/>
      <c r="CI752" s="684"/>
      <c r="CJ752" s="684"/>
      <c r="CK752" s="684"/>
      <c r="CL752" s="684"/>
      <c r="CM752" s="684"/>
      <c r="CN752" s="684"/>
      <c r="CO752" s="684"/>
      <c r="CP752" s="684"/>
      <c r="CQ752" s="684"/>
      <c r="CR752" s="684"/>
      <c r="CS752" s="684"/>
      <c r="CT752" s="684"/>
      <c r="CU752" s="684"/>
      <c r="CV752" s="684"/>
      <c r="CW752" s="684"/>
      <c r="CX752" s="684"/>
      <c r="CY752" s="684"/>
      <c r="CZ752" s="684"/>
      <c r="DA752" s="684"/>
      <c r="DB752" s="684"/>
      <c r="DC752" s="684"/>
      <c r="DD752" s="684"/>
      <c r="DE752" s="684"/>
      <c r="DF752" s="684"/>
      <c r="DG752" s="684"/>
      <c r="DH752" s="684"/>
      <c r="DI752" s="684"/>
      <c r="DJ752" s="684"/>
      <c r="DK752" s="684"/>
      <c r="DL752" s="684"/>
      <c r="DM752" s="684"/>
      <c r="DN752" s="684"/>
      <c r="DO752" s="684"/>
      <c r="DP752" s="684"/>
      <c r="DQ752" s="684"/>
      <c r="DR752" s="684"/>
      <c r="DS752" s="684"/>
      <c r="DT752" s="684"/>
      <c r="DU752" s="684"/>
      <c r="DV752" s="684"/>
      <c r="DW752" s="684"/>
      <c r="DX752" s="684"/>
      <c r="DY752" s="684"/>
      <c r="DZ752" s="684"/>
      <c r="EA752" s="684"/>
      <c r="EB752" s="684"/>
      <c r="EC752" s="684"/>
      <c r="ED752" s="684"/>
      <c r="EE752" s="684"/>
      <c r="EF752" s="684"/>
      <c r="EG752" s="684"/>
      <c r="EH752" s="684"/>
      <c r="EI752" s="684"/>
      <c r="EJ752" s="684"/>
      <c r="EK752" s="684"/>
      <c r="EL752" s="684"/>
      <c r="EM752" s="684"/>
      <c r="EN752" s="684"/>
      <c r="EO752" s="684"/>
      <c r="EP752" s="684"/>
      <c r="EQ752" s="684"/>
      <c r="ER752" s="684"/>
      <c r="ES752" s="684"/>
      <c r="ET752" s="684"/>
      <c r="EU752" s="684"/>
      <c r="EV752" s="684"/>
      <c r="EW752" s="684"/>
      <c r="EX752" s="684"/>
      <c r="EY752" s="684"/>
      <c r="EZ752" s="684"/>
      <c r="FA752" s="684"/>
      <c r="FB752" s="684"/>
      <c r="FC752" s="684"/>
      <c r="FD752" s="684"/>
      <c r="FE752" s="684"/>
      <c r="FF752" s="684"/>
      <c r="FG752" s="684"/>
      <c r="FH752" s="684"/>
      <c r="FI752" s="684"/>
      <c r="FJ752" s="684"/>
      <c r="FK752" s="684"/>
      <c r="FL752" s="684"/>
      <c r="FM752" s="684"/>
      <c r="FN752" s="684"/>
      <c r="FO752" s="684"/>
      <c r="FP752" s="684"/>
      <c r="FQ752" s="684"/>
      <c r="FR752" s="684"/>
      <c r="FS752" s="684"/>
      <c r="FT752" s="684"/>
      <c r="FU752" s="684"/>
      <c r="FV752" s="684"/>
      <c r="FW752" s="684"/>
      <c r="FX752" s="684"/>
      <c r="FY752" s="684"/>
      <c r="FZ752" s="684"/>
      <c r="GA752" s="684"/>
      <c r="GB752" s="684"/>
      <c r="GC752" s="684"/>
      <c r="GD752" s="684"/>
      <c r="GE752" s="684"/>
      <c r="GF752" s="684"/>
      <c r="GG752" s="684"/>
      <c r="GH752" s="684"/>
      <c r="GI752" s="684"/>
      <c r="GJ752" s="684"/>
      <c r="GK752" s="684"/>
      <c r="GL752" s="684"/>
      <c r="GM752" s="684"/>
      <c r="GN752" s="684"/>
      <c r="GO752" s="684"/>
      <c r="GP752" s="684"/>
      <c r="GQ752" s="684"/>
      <c r="GR752" s="684"/>
      <c r="GS752" s="684"/>
      <c r="GT752" s="684"/>
      <c r="GU752" s="684"/>
      <c r="GV752" s="684"/>
      <c r="GW752" s="684"/>
      <c r="GX752" s="684"/>
      <c r="GY752" s="684"/>
      <c r="GZ752" s="684"/>
      <c r="HA752" s="684"/>
      <c r="HB752" s="684"/>
      <c r="HC752" s="684"/>
      <c r="HD752" s="684"/>
      <c r="HE752" s="684"/>
      <c r="HF752" s="684"/>
      <c r="HG752" s="684"/>
      <c r="HH752" s="684"/>
      <c r="HI752" s="684"/>
      <c r="HJ752" s="684"/>
      <c r="HK752" s="684"/>
      <c r="HL752" s="684"/>
      <c r="HM752" s="684"/>
      <c r="HN752" s="684"/>
      <c r="HO752" s="684"/>
      <c r="HP752" s="684"/>
      <c r="HQ752" s="684"/>
      <c r="HR752" s="684"/>
      <c r="HS752" s="684"/>
      <c r="HT752" s="684"/>
    </row>
    <row r="753" spans="1:228">
      <c r="A753" s="576" t="s">
        <v>3126</v>
      </c>
      <c r="B753" s="626" t="s">
        <v>3127</v>
      </c>
      <c r="C753" s="545">
        <v>42</v>
      </c>
      <c r="D753" s="588">
        <v>61.32</v>
      </c>
      <c r="E753" s="589">
        <v>50.4</v>
      </c>
      <c r="F753" s="684"/>
      <c r="G753" s="684"/>
      <c r="H753" s="684"/>
      <c r="I753" s="684"/>
      <c r="J753" s="684"/>
      <c r="K753" s="684"/>
      <c r="L753" s="684"/>
      <c r="M753" s="684"/>
      <c r="N753" s="684"/>
      <c r="O753" s="684"/>
      <c r="P753" s="684"/>
      <c r="Q753" s="684"/>
      <c r="R753" s="684"/>
      <c r="S753" s="684"/>
      <c r="T753" s="684"/>
      <c r="U753" s="684"/>
      <c r="V753" s="684"/>
      <c r="W753" s="684"/>
      <c r="X753" s="684"/>
      <c r="Y753" s="684"/>
      <c r="Z753" s="684"/>
      <c r="AA753" s="684"/>
      <c r="AB753" s="684"/>
      <c r="AC753" s="684"/>
      <c r="AD753" s="684"/>
      <c r="AE753" s="684"/>
      <c r="AF753" s="684"/>
      <c r="AG753" s="684"/>
      <c r="AH753" s="684"/>
      <c r="AI753" s="684"/>
      <c r="AJ753" s="684"/>
      <c r="AK753" s="684"/>
      <c r="AL753" s="684"/>
      <c r="AM753" s="684"/>
      <c r="AN753" s="684"/>
      <c r="AO753" s="684"/>
      <c r="AP753" s="684"/>
      <c r="AQ753" s="684"/>
      <c r="AR753" s="684"/>
      <c r="AS753" s="684"/>
      <c r="AT753" s="684"/>
      <c r="AU753" s="684"/>
      <c r="AV753" s="684"/>
      <c r="AW753" s="684"/>
      <c r="AX753" s="684"/>
      <c r="AY753" s="684"/>
      <c r="AZ753" s="684"/>
      <c r="BA753" s="684"/>
      <c r="BB753" s="684"/>
      <c r="BC753" s="684"/>
      <c r="BD753" s="684"/>
      <c r="BE753" s="684"/>
      <c r="BF753" s="684"/>
      <c r="BG753" s="684"/>
      <c r="BH753" s="684"/>
      <c r="BI753" s="684"/>
      <c r="BJ753" s="684"/>
      <c r="BK753" s="684"/>
      <c r="BL753" s="684"/>
      <c r="BM753" s="684"/>
      <c r="BN753" s="684"/>
      <c r="BO753" s="684"/>
      <c r="BP753" s="684"/>
      <c r="BQ753" s="684"/>
      <c r="BR753" s="684"/>
      <c r="BS753" s="684"/>
      <c r="BT753" s="684"/>
      <c r="BU753" s="684"/>
      <c r="BV753" s="684"/>
      <c r="BW753" s="684"/>
      <c r="BX753" s="684"/>
      <c r="BY753" s="684"/>
      <c r="BZ753" s="684"/>
      <c r="CA753" s="684"/>
      <c r="CB753" s="684"/>
      <c r="CC753" s="684"/>
      <c r="CD753" s="684"/>
      <c r="CE753" s="684"/>
      <c r="CF753" s="684"/>
      <c r="CG753" s="684"/>
      <c r="CH753" s="684"/>
      <c r="CI753" s="684"/>
      <c r="CJ753" s="684"/>
      <c r="CK753" s="684"/>
      <c r="CL753" s="684"/>
      <c r="CM753" s="684"/>
      <c r="CN753" s="684"/>
      <c r="CO753" s="684"/>
      <c r="CP753" s="684"/>
      <c r="CQ753" s="684"/>
      <c r="CR753" s="684"/>
      <c r="CS753" s="684"/>
      <c r="CT753" s="684"/>
      <c r="CU753" s="684"/>
      <c r="CV753" s="684"/>
      <c r="CW753" s="684"/>
      <c r="CX753" s="684"/>
      <c r="CY753" s="684"/>
      <c r="CZ753" s="684"/>
      <c r="DA753" s="684"/>
      <c r="DB753" s="684"/>
      <c r="DC753" s="684"/>
      <c r="DD753" s="684"/>
      <c r="DE753" s="684"/>
      <c r="DF753" s="684"/>
      <c r="DG753" s="684"/>
      <c r="DH753" s="684"/>
      <c r="DI753" s="684"/>
      <c r="DJ753" s="684"/>
      <c r="DK753" s="684"/>
      <c r="DL753" s="684"/>
      <c r="DM753" s="684"/>
      <c r="DN753" s="684"/>
      <c r="DO753" s="684"/>
      <c r="DP753" s="684"/>
      <c r="DQ753" s="684"/>
      <c r="DR753" s="684"/>
      <c r="DS753" s="684"/>
      <c r="DT753" s="684"/>
      <c r="DU753" s="684"/>
      <c r="DV753" s="684"/>
      <c r="DW753" s="684"/>
      <c r="DX753" s="684"/>
      <c r="DY753" s="684"/>
      <c r="DZ753" s="684"/>
      <c r="EA753" s="684"/>
      <c r="EB753" s="684"/>
      <c r="EC753" s="684"/>
      <c r="ED753" s="684"/>
      <c r="EE753" s="684"/>
      <c r="EF753" s="684"/>
      <c r="EG753" s="684"/>
      <c r="EH753" s="684"/>
      <c r="EI753" s="684"/>
      <c r="EJ753" s="684"/>
      <c r="EK753" s="684"/>
      <c r="EL753" s="684"/>
      <c r="EM753" s="684"/>
      <c r="EN753" s="684"/>
      <c r="EO753" s="684"/>
      <c r="EP753" s="684"/>
      <c r="EQ753" s="684"/>
      <c r="ER753" s="684"/>
      <c r="ES753" s="684"/>
      <c r="ET753" s="684"/>
      <c r="EU753" s="684"/>
      <c r="EV753" s="684"/>
      <c r="EW753" s="684"/>
      <c r="EX753" s="684"/>
      <c r="EY753" s="684"/>
      <c r="EZ753" s="684"/>
      <c r="FA753" s="684"/>
      <c r="FB753" s="684"/>
      <c r="FC753" s="684"/>
      <c r="FD753" s="684"/>
      <c r="FE753" s="684"/>
      <c r="FF753" s="684"/>
      <c r="FG753" s="684"/>
      <c r="FH753" s="684"/>
      <c r="FI753" s="684"/>
      <c r="FJ753" s="684"/>
      <c r="FK753" s="684"/>
      <c r="FL753" s="684"/>
      <c r="FM753" s="684"/>
      <c r="FN753" s="684"/>
      <c r="FO753" s="684"/>
      <c r="FP753" s="684"/>
      <c r="FQ753" s="684"/>
      <c r="FR753" s="684"/>
      <c r="FS753" s="684"/>
      <c r="FT753" s="684"/>
      <c r="FU753" s="684"/>
      <c r="FV753" s="684"/>
      <c r="FW753" s="684"/>
      <c r="FX753" s="684"/>
      <c r="FY753" s="684"/>
      <c r="FZ753" s="684"/>
      <c r="GA753" s="684"/>
      <c r="GB753" s="684"/>
      <c r="GC753" s="684"/>
      <c r="GD753" s="684"/>
      <c r="GE753" s="684"/>
      <c r="GF753" s="684"/>
      <c r="GG753" s="684"/>
      <c r="GH753" s="684"/>
      <c r="GI753" s="684"/>
      <c r="GJ753" s="684"/>
      <c r="GK753" s="684"/>
      <c r="GL753" s="684"/>
      <c r="GM753" s="684"/>
      <c r="GN753" s="684"/>
      <c r="GO753" s="684"/>
      <c r="GP753" s="684"/>
      <c r="GQ753" s="684"/>
      <c r="GR753" s="684"/>
      <c r="GS753" s="684"/>
      <c r="GT753" s="684"/>
      <c r="GU753" s="684"/>
      <c r="GV753" s="684"/>
      <c r="GW753" s="684"/>
      <c r="GX753" s="684"/>
      <c r="GY753" s="684"/>
      <c r="GZ753" s="684"/>
      <c r="HA753" s="684"/>
      <c r="HB753" s="684"/>
      <c r="HC753" s="684"/>
      <c r="HD753" s="684"/>
      <c r="HE753" s="684"/>
      <c r="HF753" s="684"/>
      <c r="HG753" s="684"/>
      <c r="HH753" s="684"/>
      <c r="HI753" s="684"/>
      <c r="HJ753" s="684"/>
      <c r="HK753" s="684"/>
      <c r="HL753" s="684"/>
      <c r="HM753" s="684"/>
      <c r="HN753" s="684"/>
      <c r="HO753" s="684"/>
      <c r="HP753" s="684"/>
      <c r="HQ753" s="684"/>
      <c r="HR753" s="684"/>
      <c r="HS753" s="684"/>
      <c r="HT753" s="684"/>
    </row>
    <row r="754" spans="1:228">
      <c r="A754" s="576" t="s">
        <v>3128</v>
      </c>
      <c r="B754" s="544" t="s">
        <v>3129</v>
      </c>
      <c r="C754" s="545">
        <v>85.4</v>
      </c>
      <c r="D754" s="588">
        <v>124.68</v>
      </c>
      <c r="E754" s="589">
        <v>102.48</v>
      </c>
      <c r="F754" s="684"/>
      <c r="G754" s="684"/>
      <c r="H754" s="684"/>
      <c r="I754" s="684"/>
      <c r="J754" s="684"/>
      <c r="K754" s="684"/>
      <c r="L754" s="684"/>
      <c r="M754" s="684"/>
      <c r="N754" s="684"/>
      <c r="O754" s="684"/>
      <c r="P754" s="684"/>
      <c r="Q754" s="684"/>
      <c r="R754" s="684"/>
      <c r="S754" s="684"/>
      <c r="T754" s="684"/>
      <c r="U754" s="684"/>
      <c r="V754" s="684"/>
      <c r="W754" s="684"/>
      <c r="X754" s="684"/>
      <c r="Y754" s="684"/>
      <c r="Z754" s="684"/>
      <c r="AA754" s="684"/>
      <c r="AB754" s="684"/>
      <c r="AC754" s="684"/>
      <c r="AD754" s="684"/>
      <c r="AE754" s="684"/>
      <c r="AF754" s="684"/>
      <c r="AG754" s="684"/>
      <c r="AH754" s="684"/>
      <c r="AI754" s="684"/>
      <c r="AJ754" s="684"/>
      <c r="AK754" s="684"/>
      <c r="AL754" s="684"/>
      <c r="AM754" s="684"/>
      <c r="AN754" s="684"/>
      <c r="AO754" s="684"/>
      <c r="AP754" s="684"/>
      <c r="AQ754" s="684"/>
      <c r="AR754" s="684"/>
      <c r="AS754" s="684"/>
      <c r="AT754" s="684"/>
      <c r="AU754" s="684"/>
      <c r="AV754" s="684"/>
      <c r="AW754" s="684"/>
      <c r="AX754" s="684"/>
      <c r="AY754" s="684"/>
      <c r="AZ754" s="684"/>
      <c r="BA754" s="684"/>
      <c r="BB754" s="684"/>
      <c r="BC754" s="684"/>
      <c r="BD754" s="684"/>
      <c r="BE754" s="684"/>
      <c r="BF754" s="684"/>
      <c r="BG754" s="684"/>
      <c r="BH754" s="684"/>
      <c r="BI754" s="684"/>
      <c r="BJ754" s="684"/>
      <c r="BK754" s="684"/>
      <c r="BL754" s="684"/>
      <c r="BM754" s="684"/>
      <c r="BN754" s="684"/>
      <c r="BO754" s="684"/>
      <c r="BP754" s="684"/>
      <c r="BQ754" s="684"/>
      <c r="BR754" s="684"/>
      <c r="BS754" s="684"/>
      <c r="BT754" s="684"/>
      <c r="BU754" s="684"/>
      <c r="BV754" s="684"/>
      <c r="BW754" s="684"/>
      <c r="BX754" s="684"/>
      <c r="BY754" s="684"/>
      <c r="BZ754" s="684"/>
      <c r="CA754" s="684"/>
      <c r="CB754" s="684"/>
      <c r="CC754" s="684"/>
      <c r="CD754" s="684"/>
      <c r="CE754" s="684"/>
      <c r="CF754" s="684"/>
      <c r="CG754" s="684"/>
      <c r="CH754" s="684"/>
      <c r="CI754" s="684"/>
      <c r="CJ754" s="684"/>
      <c r="CK754" s="684"/>
      <c r="CL754" s="684"/>
      <c r="CM754" s="684"/>
      <c r="CN754" s="684"/>
      <c r="CO754" s="684"/>
      <c r="CP754" s="684"/>
      <c r="CQ754" s="684"/>
      <c r="CR754" s="684"/>
      <c r="CS754" s="684"/>
      <c r="CT754" s="684"/>
      <c r="CU754" s="684"/>
      <c r="CV754" s="684"/>
      <c r="CW754" s="684"/>
      <c r="CX754" s="684"/>
      <c r="CY754" s="684"/>
      <c r="CZ754" s="684"/>
      <c r="DA754" s="684"/>
      <c r="DB754" s="684"/>
      <c r="DC754" s="684"/>
      <c r="DD754" s="684"/>
      <c r="DE754" s="684"/>
      <c r="DF754" s="684"/>
      <c r="DG754" s="684"/>
      <c r="DH754" s="684"/>
      <c r="DI754" s="684"/>
      <c r="DJ754" s="684"/>
      <c r="DK754" s="684"/>
      <c r="DL754" s="684"/>
      <c r="DM754" s="684"/>
      <c r="DN754" s="684"/>
      <c r="DO754" s="684"/>
      <c r="DP754" s="684"/>
      <c r="DQ754" s="684"/>
      <c r="DR754" s="684"/>
      <c r="DS754" s="684"/>
      <c r="DT754" s="684"/>
      <c r="DU754" s="684"/>
      <c r="DV754" s="684"/>
      <c r="DW754" s="684"/>
      <c r="DX754" s="684"/>
      <c r="DY754" s="684"/>
      <c r="DZ754" s="684"/>
      <c r="EA754" s="684"/>
      <c r="EB754" s="684"/>
      <c r="EC754" s="684"/>
      <c r="ED754" s="684"/>
      <c r="EE754" s="684"/>
      <c r="EF754" s="684"/>
      <c r="EG754" s="684"/>
      <c r="EH754" s="684"/>
      <c r="EI754" s="684"/>
      <c r="EJ754" s="684"/>
      <c r="EK754" s="684"/>
      <c r="EL754" s="684"/>
      <c r="EM754" s="684"/>
      <c r="EN754" s="684"/>
      <c r="EO754" s="684"/>
      <c r="EP754" s="684"/>
      <c r="EQ754" s="684"/>
      <c r="ER754" s="684"/>
      <c r="ES754" s="684"/>
      <c r="ET754" s="684"/>
      <c r="EU754" s="684"/>
      <c r="EV754" s="684"/>
      <c r="EW754" s="684"/>
      <c r="EX754" s="684"/>
      <c r="EY754" s="684"/>
      <c r="EZ754" s="684"/>
      <c r="FA754" s="684"/>
      <c r="FB754" s="684"/>
      <c r="FC754" s="684"/>
      <c r="FD754" s="684"/>
      <c r="FE754" s="684"/>
      <c r="FF754" s="684"/>
      <c r="FG754" s="684"/>
      <c r="FH754" s="684"/>
      <c r="FI754" s="684"/>
      <c r="FJ754" s="684"/>
      <c r="FK754" s="684"/>
      <c r="FL754" s="684"/>
      <c r="FM754" s="684"/>
      <c r="FN754" s="684"/>
      <c r="FO754" s="684"/>
      <c r="FP754" s="684"/>
      <c r="FQ754" s="684"/>
      <c r="FR754" s="684"/>
      <c r="FS754" s="684"/>
      <c r="FT754" s="684"/>
      <c r="FU754" s="684"/>
      <c r="FV754" s="684"/>
      <c r="FW754" s="684"/>
      <c r="FX754" s="684"/>
      <c r="FY754" s="684"/>
      <c r="FZ754" s="684"/>
      <c r="GA754" s="684"/>
      <c r="GB754" s="684"/>
      <c r="GC754" s="684"/>
      <c r="GD754" s="684"/>
      <c r="GE754" s="684"/>
      <c r="GF754" s="684"/>
      <c r="GG754" s="684"/>
      <c r="GH754" s="684"/>
      <c r="GI754" s="684"/>
      <c r="GJ754" s="684"/>
      <c r="GK754" s="684"/>
      <c r="GL754" s="684"/>
      <c r="GM754" s="684"/>
      <c r="GN754" s="684"/>
      <c r="GO754" s="684"/>
      <c r="GP754" s="684"/>
      <c r="GQ754" s="684"/>
      <c r="GR754" s="684"/>
      <c r="GS754" s="684"/>
      <c r="GT754" s="684"/>
      <c r="GU754" s="684"/>
      <c r="GV754" s="684"/>
      <c r="GW754" s="684"/>
      <c r="GX754" s="684"/>
      <c r="GY754" s="684"/>
      <c r="GZ754" s="684"/>
      <c r="HA754" s="684"/>
      <c r="HB754" s="684"/>
      <c r="HC754" s="684"/>
      <c r="HD754" s="684"/>
      <c r="HE754" s="684"/>
      <c r="HF754" s="684"/>
      <c r="HG754" s="684"/>
      <c r="HH754" s="684"/>
      <c r="HI754" s="684"/>
      <c r="HJ754" s="684"/>
      <c r="HK754" s="684"/>
      <c r="HL754" s="684"/>
      <c r="HM754" s="684"/>
      <c r="HN754" s="684"/>
      <c r="HO754" s="684"/>
      <c r="HP754" s="684"/>
      <c r="HQ754" s="684"/>
      <c r="HR754" s="684"/>
      <c r="HS754" s="684"/>
      <c r="HT754" s="684"/>
    </row>
    <row r="755" spans="1:228">
      <c r="A755" s="576" t="s">
        <v>3130</v>
      </c>
      <c r="B755" s="544" t="s">
        <v>3131</v>
      </c>
      <c r="C755" s="545">
        <v>64.400000000000006</v>
      </c>
      <c r="D755" s="588">
        <v>94.02</v>
      </c>
      <c r="E755" s="589">
        <v>77.28</v>
      </c>
      <c r="F755" s="684"/>
      <c r="G755" s="684"/>
      <c r="H755" s="684"/>
      <c r="I755" s="684"/>
      <c r="J755" s="684"/>
      <c r="K755" s="684"/>
      <c r="L755" s="684"/>
      <c r="M755" s="684"/>
      <c r="N755" s="684"/>
      <c r="O755" s="684"/>
      <c r="P755" s="684"/>
      <c r="Q755" s="684"/>
      <c r="R755" s="684"/>
      <c r="S755" s="684"/>
      <c r="T755" s="684"/>
      <c r="U755" s="684"/>
      <c r="V755" s="684"/>
      <c r="W755" s="684"/>
      <c r="X755" s="684"/>
      <c r="Y755" s="684"/>
      <c r="Z755" s="684"/>
      <c r="AA755" s="684"/>
      <c r="AB755" s="684"/>
      <c r="AC755" s="684"/>
      <c r="AD755" s="684"/>
      <c r="AE755" s="684"/>
      <c r="AF755" s="684"/>
      <c r="AG755" s="684"/>
      <c r="AH755" s="684"/>
      <c r="AI755" s="684"/>
      <c r="AJ755" s="684"/>
      <c r="AK755" s="684"/>
      <c r="AL755" s="684"/>
      <c r="AM755" s="684"/>
      <c r="AN755" s="684"/>
      <c r="AO755" s="684"/>
      <c r="AP755" s="684"/>
      <c r="AQ755" s="684"/>
      <c r="AR755" s="684"/>
      <c r="AS755" s="684"/>
      <c r="AT755" s="684"/>
      <c r="AU755" s="684"/>
      <c r="AV755" s="684"/>
      <c r="AW755" s="684"/>
      <c r="AX755" s="684"/>
      <c r="AY755" s="684"/>
      <c r="AZ755" s="684"/>
      <c r="BA755" s="684"/>
      <c r="BB755" s="684"/>
      <c r="BC755" s="684"/>
      <c r="BD755" s="684"/>
      <c r="BE755" s="684"/>
      <c r="BF755" s="684"/>
      <c r="BG755" s="684"/>
      <c r="BH755" s="684"/>
      <c r="BI755" s="684"/>
      <c r="BJ755" s="684"/>
      <c r="BK755" s="684"/>
      <c r="BL755" s="684"/>
      <c r="BM755" s="684"/>
      <c r="BN755" s="684"/>
      <c r="BO755" s="684"/>
      <c r="BP755" s="684"/>
      <c r="BQ755" s="684"/>
      <c r="BR755" s="684"/>
      <c r="BS755" s="684"/>
      <c r="BT755" s="684"/>
      <c r="BU755" s="684"/>
      <c r="BV755" s="684"/>
      <c r="BW755" s="684"/>
      <c r="BX755" s="684"/>
      <c r="BY755" s="684"/>
      <c r="BZ755" s="684"/>
      <c r="CA755" s="684"/>
      <c r="CB755" s="684"/>
      <c r="CC755" s="684"/>
      <c r="CD755" s="684"/>
      <c r="CE755" s="684"/>
      <c r="CF755" s="684"/>
      <c r="CG755" s="684"/>
      <c r="CH755" s="684"/>
      <c r="CI755" s="684"/>
      <c r="CJ755" s="684"/>
      <c r="CK755" s="684"/>
      <c r="CL755" s="684"/>
      <c r="CM755" s="684"/>
      <c r="CN755" s="684"/>
      <c r="CO755" s="684"/>
      <c r="CP755" s="684"/>
      <c r="CQ755" s="684"/>
      <c r="CR755" s="684"/>
      <c r="CS755" s="684"/>
      <c r="CT755" s="684"/>
      <c r="CU755" s="684"/>
      <c r="CV755" s="684"/>
      <c r="CW755" s="684"/>
      <c r="CX755" s="684"/>
      <c r="CY755" s="684"/>
      <c r="CZ755" s="684"/>
      <c r="DA755" s="684"/>
      <c r="DB755" s="684"/>
      <c r="DC755" s="684"/>
      <c r="DD755" s="684"/>
      <c r="DE755" s="684"/>
      <c r="DF755" s="684"/>
      <c r="DG755" s="684"/>
      <c r="DH755" s="684"/>
      <c r="DI755" s="684"/>
      <c r="DJ755" s="684"/>
      <c r="DK755" s="684"/>
      <c r="DL755" s="684"/>
      <c r="DM755" s="684"/>
      <c r="DN755" s="684"/>
      <c r="DO755" s="684"/>
      <c r="DP755" s="684"/>
      <c r="DQ755" s="684"/>
      <c r="DR755" s="684"/>
      <c r="DS755" s="684"/>
      <c r="DT755" s="684"/>
      <c r="DU755" s="684"/>
      <c r="DV755" s="684"/>
      <c r="DW755" s="684"/>
      <c r="DX755" s="684"/>
      <c r="DY755" s="684"/>
      <c r="DZ755" s="684"/>
      <c r="EA755" s="684"/>
      <c r="EB755" s="684"/>
      <c r="EC755" s="684"/>
      <c r="ED755" s="684"/>
      <c r="EE755" s="684"/>
      <c r="EF755" s="684"/>
      <c r="EG755" s="684"/>
      <c r="EH755" s="684"/>
      <c r="EI755" s="684"/>
      <c r="EJ755" s="684"/>
      <c r="EK755" s="684"/>
      <c r="EL755" s="684"/>
      <c r="EM755" s="684"/>
      <c r="EN755" s="684"/>
      <c r="EO755" s="684"/>
      <c r="EP755" s="684"/>
      <c r="EQ755" s="684"/>
      <c r="ER755" s="684"/>
      <c r="ES755" s="684"/>
      <c r="ET755" s="684"/>
      <c r="EU755" s="684"/>
      <c r="EV755" s="684"/>
      <c r="EW755" s="684"/>
      <c r="EX755" s="684"/>
      <c r="EY755" s="684"/>
      <c r="EZ755" s="684"/>
      <c r="FA755" s="684"/>
      <c r="FB755" s="684"/>
      <c r="FC755" s="684"/>
      <c r="FD755" s="684"/>
      <c r="FE755" s="684"/>
      <c r="FF755" s="684"/>
      <c r="FG755" s="684"/>
      <c r="FH755" s="684"/>
      <c r="FI755" s="684"/>
      <c r="FJ755" s="684"/>
      <c r="FK755" s="684"/>
      <c r="FL755" s="684"/>
      <c r="FM755" s="684"/>
      <c r="FN755" s="684"/>
      <c r="FO755" s="684"/>
      <c r="FP755" s="684"/>
      <c r="FQ755" s="684"/>
      <c r="FR755" s="684"/>
      <c r="FS755" s="684"/>
      <c r="FT755" s="684"/>
      <c r="FU755" s="684"/>
      <c r="FV755" s="684"/>
      <c r="FW755" s="684"/>
      <c r="FX755" s="684"/>
      <c r="FY755" s="684"/>
      <c r="FZ755" s="684"/>
      <c r="GA755" s="684"/>
      <c r="GB755" s="684"/>
      <c r="GC755" s="684"/>
      <c r="GD755" s="684"/>
      <c r="GE755" s="684"/>
      <c r="GF755" s="684"/>
      <c r="GG755" s="684"/>
      <c r="GH755" s="684"/>
      <c r="GI755" s="684"/>
      <c r="GJ755" s="684"/>
      <c r="GK755" s="684"/>
      <c r="GL755" s="684"/>
      <c r="GM755" s="684"/>
      <c r="GN755" s="684"/>
      <c r="GO755" s="684"/>
      <c r="GP755" s="684"/>
      <c r="GQ755" s="684"/>
      <c r="GR755" s="684"/>
      <c r="GS755" s="684"/>
      <c r="GT755" s="684"/>
      <c r="GU755" s="684"/>
      <c r="GV755" s="684"/>
      <c r="GW755" s="684"/>
      <c r="GX755" s="684"/>
      <c r="GY755" s="684"/>
      <c r="GZ755" s="684"/>
      <c r="HA755" s="684"/>
      <c r="HB755" s="684"/>
      <c r="HC755" s="684"/>
      <c r="HD755" s="684"/>
      <c r="HE755" s="684"/>
      <c r="HF755" s="684"/>
      <c r="HG755" s="684"/>
      <c r="HH755" s="684"/>
      <c r="HI755" s="684"/>
      <c r="HJ755" s="684"/>
      <c r="HK755" s="684"/>
      <c r="HL755" s="684"/>
      <c r="HM755" s="684"/>
      <c r="HN755" s="684"/>
      <c r="HO755" s="684"/>
      <c r="HP755" s="684"/>
      <c r="HQ755" s="684"/>
      <c r="HR755" s="684"/>
      <c r="HS755" s="684"/>
      <c r="HT755" s="684"/>
    </row>
    <row r="756" spans="1:228">
      <c r="A756" s="576" t="s">
        <v>3132</v>
      </c>
      <c r="B756" s="544" t="s">
        <v>3133</v>
      </c>
      <c r="C756" s="545">
        <v>36.4</v>
      </c>
      <c r="D756" s="588">
        <v>53.14</v>
      </c>
      <c r="E756" s="589">
        <v>43.68</v>
      </c>
      <c r="F756" s="684"/>
      <c r="G756" s="684"/>
      <c r="H756" s="684"/>
      <c r="I756" s="684"/>
      <c r="J756" s="684"/>
      <c r="K756" s="684"/>
      <c r="L756" s="684"/>
      <c r="M756" s="684"/>
      <c r="N756" s="684"/>
      <c r="O756" s="684"/>
      <c r="P756" s="684"/>
      <c r="Q756" s="684"/>
      <c r="R756" s="684"/>
      <c r="S756" s="684"/>
      <c r="T756" s="684"/>
      <c r="U756" s="684"/>
      <c r="V756" s="684"/>
      <c r="W756" s="684"/>
      <c r="X756" s="684"/>
      <c r="Y756" s="684"/>
      <c r="Z756" s="684"/>
      <c r="AA756" s="684"/>
      <c r="AB756" s="684"/>
      <c r="AC756" s="684"/>
      <c r="AD756" s="684"/>
      <c r="AE756" s="684"/>
      <c r="AF756" s="684"/>
      <c r="AG756" s="684"/>
      <c r="AH756" s="684"/>
      <c r="AI756" s="684"/>
      <c r="AJ756" s="684"/>
      <c r="AK756" s="684"/>
      <c r="AL756" s="684"/>
      <c r="AM756" s="684"/>
      <c r="AN756" s="684"/>
      <c r="AO756" s="684"/>
      <c r="AP756" s="684"/>
      <c r="AQ756" s="684"/>
      <c r="AR756" s="684"/>
      <c r="AS756" s="684"/>
      <c r="AT756" s="684"/>
      <c r="AU756" s="684"/>
      <c r="AV756" s="684"/>
      <c r="AW756" s="684"/>
      <c r="AX756" s="684"/>
      <c r="AY756" s="684"/>
      <c r="AZ756" s="684"/>
      <c r="BA756" s="684"/>
      <c r="BB756" s="684"/>
      <c r="BC756" s="684"/>
      <c r="BD756" s="684"/>
      <c r="BE756" s="684"/>
      <c r="BF756" s="684"/>
      <c r="BG756" s="684"/>
      <c r="BH756" s="684"/>
      <c r="BI756" s="684"/>
      <c r="BJ756" s="684"/>
      <c r="BK756" s="684"/>
      <c r="BL756" s="684"/>
      <c r="BM756" s="684"/>
      <c r="BN756" s="684"/>
      <c r="BO756" s="684"/>
      <c r="BP756" s="684"/>
      <c r="BQ756" s="684"/>
      <c r="BR756" s="684"/>
      <c r="BS756" s="684"/>
      <c r="BT756" s="684"/>
      <c r="BU756" s="684"/>
      <c r="BV756" s="684"/>
      <c r="BW756" s="684"/>
      <c r="BX756" s="684"/>
      <c r="BY756" s="684"/>
      <c r="BZ756" s="684"/>
      <c r="CA756" s="684"/>
      <c r="CB756" s="684"/>
      <c r="CC756" s="684"/>
      <c r="CD756" s="684"/>
      <c r="CE756" s="684"/>
      <c r="CF756" s="684"/>
      <c r="CG756" s="684"/>
      <c r="CH756" s="684"/>
      <c r="CI756" s="684"/>
      <c r="CJ756" s="684"/>
      <c r="CK756" s="684"/>
      <c r="CL756" s="684"/>
      <c r="CM756" s="684"/>
      <c r="CN756" s="684"/>
      <c r="CO756" s="684"/>
      <c r="CP756" s="684"/>
      <c r="CQ756" s="684"/>
      <c r="CR756" s="684"/>
      <c r="CS756" s="684"/>
      <c r="CT756" s="684"/>
      <c r="CU756" s="684"/>
      <c r="CV756" s="684"/>
      <c r="CW756" s="684"/>
      <c r="CX756" s="684"/>
      <c r="CY756" s="684"/>
      <c r="CZ756" s="684"/>
      <c r="DA756" s="684"/>
      <c r="DB756" s="684"/>
      <c r="DC756" s="684"/>
      <c r="DD756" s="684"/>
      <c r="DE756" s="684"/>
      <c r="DF756" s="684"/>
      <c r="DG756" s="684"/>
      <c r="DH756" s="684"/>
      <c r="DI756" s="684"/>
      <c r="DJ756" s="684"/>
      <c r="DK756" s="684"/>
      <c r="DL756" s="684"/>
      <c r="DM756" s="684"/>
      <c r="DN756" s="684"/>
      <c r="DO756" s="684"/>
      <c r="DP756" s="684"/>
      <c r="DQ756" s="684"/>
      <c r="DR756" s="684"/>
      <c r="DS756" s="684"/>
      <c r="DT756" s="684"/>
      <c r="DU756" s="684"/>
      <c r="DV756" s="684"/>
      <c r="DW756" s="684"/>
      <c r="DX756" s="684"/>
      <c r="DY756" s="684"/>
      <c r="DZ756" s="684"/>
      <c r="EA756" s="684"/>
      <c r="EB756" s="684"/>
      <c r="EC756" s="684"/>
      <c r="ED756" s="684"/>
      <c r="EE756" s="684"/>
      <c r="EF756" s="684"/>
      <c r="EG756" s="684"/>
      <c r="EH756" s="684"/>
      <c r="EI756" s="684"/>
      <c r="EJ756" s="684"/>
      <c r="EK756" s="684"/>
      <c r="EL756" s="684"/>
      <c r="EM756" s="684"/>
      <c r="EN756" s="684"/>
      <c r="EO756" s="684"/>
      <c r="EP756" s="684"/>
      <c r="EQ756" s="684"/>
      <c r="ER756" s="684"/>
      <c r="ES756" s="684"/>
      <c r="ET756" s="684"/>
      <c r="EU756" s="684"/>
      <c r="EV756" s="684"/>
      <c r="EW756" s="684"/>
      <c r="EX756" s="684"/>
      <c r="EY756" s="684"/>
      <c r="EZ756" s="684"/>
      <c r="FA756" s="684"/>
      <c r="FB756" s="684"/>
      <c r="FC756" s="684"/>
      <c r="FD756" s="684"/>
      <c r="FE756" s="684"/>
      <c r="FF756" s="684"/>
      <c r="FG756" s="684"/>
      <c r="FH756" s="684"/>
      <c r="FI756" s="684"/>
      <c r="FJ756" s="684"/>
      <c r="FK756" s="684"/>
      <c r="FL756" s="684"/>
      <c r="FM756" s="684"/>
      <c r="FN756" s="684"/>
      <c r="FO756" s="684"/>
      <c r="FP756" s="684"/>
      <c r="FQ756" s="684"/>
      <c r="FR756" s="684"/>
      <c r="FS756" s="684"/>
      <c r="FT756" s="684"/>
      <c r="FU756" s="684"/>
      <c r="FV756" s="684"/>
      <c r="FW756" s="684"/>
      <c r="FX756" s="684"/>
      <c r="FY756" s="684"/>
      <c r="FZ756" s="684"/>
      <c r="GA756" s="684"/>
      <c r="GB756" s="684"/>
      <c r="GC756" s="684"/>
      <c r="GD756" s="684"/>
      <c r="GE756" s="684"/>
      <c r="GF756" s="684"/>
      <c r="GG756" s="684"/>
      <c r="GH756" s="684"/>
      <c r="GI756" s="684"/>
      <c r="GJ756" s="684"/>
      <c r="GK756" s="684"/>
      <c r="GL756" s="684"/>
      <c r="GM756" s="684"/>
      <c r="GN756" s="684"/>
      <c r="GO756" s="684"/>
      <c r="GP756" s="684"/>
      <c r="GQ756" s="684"/>
      <c r="GR756" s="684"/>
      <c r="GS756" s="684"/>
      <c r="GT756" s="684"/>
      <c r="GU756" s="684"/>
      <c r="GV756" s="684"/>
      <c r="GW756" s="684"/>
      <c r="GX756" s="684"/>
      <c r="GY756" s="684"/>
      <c r="GZ756" s="684"/>
      <c r="HA756" s="684"/>
      <c r="HB756" s="684"/>
      <c r="HC756" s="684"/>
      <c r="HD756" s="684"/>
      <c r="HE756" s="684"/>
      <c r="HF756" s="684"/>
      <c r="HG756" s="684"/>
      <c r="HH756" s="684"/>
      <c r="HI756" s="684"/>
      <c r="HJ756" s="684"/>
      <c r="HK756" s="684"/>
      <c r="HL756" s="684"/>
      <c r="HM756" s="684"/>
      <c r="HN756" s="684"/>
      <c r="HO756" s="684"/>
      <c r="HP756" s="684"/>
      <c r="HQ756" s="684"/>
      <c r="HR756" s="684"/>
      <c r="HS756" s="684"/>
      <c r="HT756" s="684"/>
    </row>
    <row r="757" spans="1:228">
      <c r="A757" s="576" t="s">
        <v>3134</v>
      </c>
      <c r="B757" s="544" t="s">
        <v>3135</v>
      </c>
      <c r="C757" s="545">
        <v>36.4</v>
      </c>
      <c r="D757" s="588">
        <v>53.14</v>
      </c>
      <c r="E757" s="589">
        <v>43.68</v>
      </c>
      <c r="F757" s="684"/>
      <c r="G757" s="684"/>
      <c r="H757" s="684"/>
      <c r="I757" s="684"/>
      <c r="J757" s="684"/>
      <c r="K757" s="684"/>
      <c r="L757" s="684"/>
      <c r="M757" s="684"/>
      <c r="N757" s="684"/>
      <c r="O757" s="684"/>
      <c r="P757" s="684"/>
      <c r="Q757" s="684"/>
      <c r="R757" s="684"/>
      <c r="S757" s="684"/>
      <c r="T757" s="684"/>
      <c r="U757" s="684"/>
      <c r="V757" s="684"/>
      <c r="W757" s="684"/>
      <c r="X757" s="684"/>
      <c r="Y757" s="684"/>
      <c r="Z757" s="684"/>
      <c r="AA757" s="684"/>
      <c r="AB757" s="684"/>
      <c r="AC757" s="684"/>
      <c r="AD757" s="684"/>
      <c r="AE757" s="684"/>
      <c r="AF757" s="684"/>
      <c r="AG757" s="684"/>
      <c r="AH757" s="684"/>
      <c r="AI757" s="684"/>
      <c r="AJ757" s="684"/>
      <c r="AK757" s="684"/>
      <c r="AL757" s="684"/>
      <c r="AM757" s="684"/>
      <c r="AN757" s="684"/>
      <c r="AO757" s="684"/>
      <c r="AP757" s="684"/>
      <c r="AQ757" s="684"/>
      <c r="AR757" s="684"/>
      <c r="AS757" s="684"/>
      <c r="AT757" s="684"/>
      <c r="AU757" s="684"/>
      <c r="AV757" s="684"/>
      <c r="AW757" s="684"/>
      <c r="AX757" s="684"/>
      <c r="AY757" s="684"/>
      <c r="AZ757" s="684"/>
      <c r="BA757" s="684"/>
      <c r="BB757" s="684"/>
      <c r="BC757" s="684"/>
      <c r="BD757" s="684"/>
      <c r="BE757" s="684"/>
      <c r="BF757" s="684"/>
      <c r="BG757" s="684"/>
      <c r="BH757" s="684"/>
      <c r="BI757" s="684"/>
      <c r="BJ757" s="684"/>
      <c r="BK757" s="684"/>
      <c r="BL757" s="684"/>
      <c r="BM757" s="684"/>
      <c r="BN757" s="684"/>
      <c r="BO757" s="684"/>
      <c r="BP757" s="684"/>
      <c r="BQ757" s="684"/>
      <c r="BR757" s="684"/>
      <c r="BS757" s="684"/>
      <c r="BT757" s="684"/>
      <c r="BU757" s="684"/>
      <c r="BV757" s="684"/>
      <c r="BW757" s="684"/>
      <c r="BX757" s="684"/>
      <c r="BY757" s="684"/>
      <c r="BZ757" s="684"/>
      <c r="CA757" s="684"/>
      <c r="CB757" s="684"/>
      <c r="CC757" s="684"/>
      <c r="CD757" s="684"/>
      <c r="CE757" s="684"/>
      <c r="CF757" s="684"/>
      <c r="CG757" s="684"/>
      <c r="CH757" s="684"/>
      <c r="CI757" s="684"/>
      <c r="CJ757" s="684"/>
      <c r="CK757" s="684"/>
      <c r="CL757" s="684"/>
      <c r="CM757" s="684"/>
      <c r="CN757" s="684"/>
      <c r="CO757" s="684"/>
      <c r="CP757" s="684"/>
      <c r="CQ757" s="684"/>
      <c r="CR757" s="684"/>
      <c r="CS757" s="684"/>
      <c r="CT757" s="684"/>
      <c r="CU757" s="684"/>
      <c r="CV757" s="684"/>
      <c r="CW757" s="684"/>
      <c r="CX757" s="684"/>
      <c r="CY757" s="684"/>
      <c r="CZ757" s="684"/>
      <c r="DA757" s="684"/>
      <c r="DB757" s="684"/>
      <c r="DC757" s="684"/>
      <c r="DD757" s="684"/>
      <c r="DE757" s="684"/>
      <c r="DF757" s="684"/>
      <c r="DG757" s="684"/>
      <c r="DH757" s="684"/>
      <c r="DI757" s="684"/>
      <c r="DJ757" s="684"/>
      <c r="DK757" s="684"/>
      <c r="DL757" s="684"/>
      <c r="DM757" s="684"/>
      <c r="DN757" s="684"/>
      <c r="DO757" s="684"/>
      <c r="DP757" s="684"/>
      <c r="DQ757" s="684"/>
      <c r="DR757" s="684"/>
      <c r="DS757" s="684"/>
      <c r="DT757" s="684"/>
      <c r="DU757" s="684"/>
      <c r="DV757" s="684"/>
      <c r="DW757" s="684"/>
      <c r="DX757" s="684"/>
      <c r="DY757" s="684"/>
      <c r="DZ757" s="684"/>
      <c r="EA757" s="684"/>
      <c r="EB757" s="684"/>
      <c r="EC757" s="684"/>
      <c r="ED757" s="684"/>
      <c r="EE757" s="684"/>
      <c r="EF757" s="684"/>
      <c r="EG757" s="684"/>
      <c r="EH757" s="684"/>
      <c r="EI757" s="684"/>
      <c r="EJ757" s="684"/>
      <c r="EK757" s="684"/>
      <c r="EL757" s="684"/>
      <c r="EM757" s="684"/>
      <c r="EN757" s="684"/>
      <c r="EO757" s="684"/>
      <c r="EP757" s="684"/>
      <c r="EQ757" s="684"/>
      <c r="ER757" s="684"/>
      <c r="ES757" s="684"/>
      <c r="ET757" s="684"/>
      <c r="EU757" s="684"/>
      <c r="EV757" s="684"/>
      <c r="EW757" s="684"/>
      <c r="EX757" s="684"/>
      <c r="EY757" s="684"/>
      <c r="EZ757" s="684"/>
      <c r="FA757" s="684"/>
      <c r="FB757" s="684"/>
      <c r="FC757" s="684"/>
      <c r="FD757" s="684"/>
      <c r="FE757" s="684"/>
      <c r="FF757" s="684"/>
      <c r="FG757" s="684"/>
      <c r="FH757" s="684"/>
      <c r="FI757" s="684"/>
      <c r="FJ757" s="684"/>
      <c r="FK757" s="684"/>
      <c r="FL757" s="684"/>
      <c r="FM757" s="684"/>
      <c r="FN757" s="684"/>
      <c r="FO757" s="684"/>
      <c r="FP757" s="684"/>
      <c r="FQ757" s="684"/>
      <c r="FR757" s="684"/>
      <c r="FS757" s="684"/>
      <c r="FT757" s="684"/>
      <c r="FU757" s="684"/>
      <c r="FV757" s="684"/>
      <c r="FW757" s="684"/>
      <c r="FX757" s="684"/>
      <c r="FY757" s="684"/>
      <c r="FZ757" s="684"/>
      <c r="GA757" s="684"/>
      <c r="GB757" s="684"/>
      <c r="GC757" s="684"/>
      <c r="GD757" s="684"/>
      <c r="GE757" s="684"/>
      <c r="GF757" s="684"/>
      <c r="GG757" s="684"/>
      <c r="GH757" s="684"/>
      <c r="GI757" s="684"/>
      <c r="GJ757" s="684"/>
      <c r="GK757" s="684"/>
      <c r="GL757" s="684"/>
      <c r="GM757" s="684"/>
      <c r="GN757" s="684"/>
      <c r="GO757" s="684"/>
      <c r="GP757" s="684"/>
      <c r="GQ757" s="684"/>
      <c r="GR757" s="684"/>
      <c r="GS757" s="684"/>
      <c r="GT757" s="684"/>
      <c r="GU757" s="684"/>
      <c r="GV757" s="684"/>
      <c r="GW757" s="684"/>
      <c r="GX757" s="684"/>
      <c r="GY757" s="684"/>
      <c r="GZ757" s="684"/>
      <c r="HA757" s="684"/>
      <c r="HB757" s="684"/>
      <c r="HC757" s="684"/>
      <c r="HD757" s="684"/>
      <c r="HE757" s="684"/>
      <c r="HF757" s="684"/>
      <c r="HG757" s="684"/>
      <c r="HH757" s="684"/>
      <c r="HI757" s="684"/>
      <c r="HJ757" s="684"/>
      <c r="HK757" s="684"/>
      <c r="HL757" s="684"/>
      <c r="HM757" s="684"/>
      <c r="HN757" s="684"/>
      <c r="HO757" s="684"/>
      <c r="HP757" s="684"/>
      <c r="HQ757" s="684"/>
      <c r="HR757" s="684"/>
      <c r="HS757" s="684"/>
      <c r="HT757" s="684"/>
    </row>
    <row r="758" spans="1:228">
      <c r="A758" s="576" t="s">
        <v>3136</v>
      </c>
      <c r="B758" s="544" t="s">
        <v>3137</v>
      </c>
      <c r="C758" s="545">
        <v>36.4</v>
      </c>
      <c r="D758" s="588">
        <v>53.14</v>
      </c>
      <c r="E758" s="589">
        <v>43.68</v>
      </c>
      <c r="F758" s="684"/>
      <c r="G758" s="684"/>
      <c r="H758" s="684"/>
      <c r="I758" s="684"/>
      <c r="J758" s="684"/>
      <c r="K758" s="684"/>
      <c r="L758" s="684"/>
      <c r="M758" s="684"/>
      <c r="N758" s="684"/>
      <c r="O758" s="684"/>
      <c r="P758" s="684"/>
      <c r="Q758" s="684"/>
      <c r="R758" s="684"/>
      <c r="S758" s="684"/>
      <c r="T758" s="684"/>
      <c r="U758" s="684"/>
      <c r="V758" s="684"/>
      <c r="W758" s="684"/>
      <c r="X758" s="684"/>
      <c r="Y758" s="684"/>
      <c r="Z758" s="684"/>
      <c r="AA758" s="684"/>
      <c r="AB758" s="684"/>
      <c r="AC758" s="684"/>
      <c r="AD758" s="684"/>
      <c r="AE758" s="684"/>
      <c r="AF758" s="684"/>
      <c r="AG758" s="684"/>
      <c r="AH758" s="684"/>
      <c r="AI758" s="684"/>
      <c r="AJ758" s="684"/>
      <c r="AK758" s="684"/>
      <c r="AL758" s="684"/>
      <c r="AM758" s="684"/>
      <c r="AN758" s="684"/>
      <c r="AO758" s="684"/>
      <c r="AP758" s="684"/>
      <c r="AQ758" s="684"/>
      <c r="AR758" s="684"/>
      <c r="AS758" s="684"/>
      <c r="AT758" s="684"/>
      <c r="AU758" s="684"/>
      <c r="AV758" s="684"/>
      <c r="AW758" s="684"/>
      <c r="AX758" s="684"/>
      <c r="AY758" s="684"/>
      <c r="AZ758" s="684"/>
      <c r="BA758" s="684"/>
      <c r="BB758" s="684"/>
      <c r="BC758" s="684"/>
      <c r="BD758" s="684"/>
      <c r="BE758" s="684"/>
      <c r="BF758" s="684"/>
      <c r="BG758" s="684"/>
      <c r="BH758" s="684"/>
      <c r="BI758" s="684"/>
      <c r="BJ758" s="684"/>
      <c r="BK758" s="684"/>
      <c r="BL758" s="684"/>
      <c r="BM758" s="684"/>
      <c r="BN758" s="684"/>
      <c r="BO758" s="684"/>
      <c r="BP758" s="684"/>
      <c r="BQ758" s="684"/>
      <c r="BR758" s="684"/>
      <c r="BS758" s="684"/>
      <c r="BT758" s="684"/>
      <c r="BU758" s="684"/>
      <c r="BV758" s="684"/>
      <c r="BW758" s="684"/>
      <c r="BX758" s="684"/>
      <c r="BY758" s="684"/>
      <c r="BZ758" s="684"/>
      <c r="CA758" s="684"/>
      <c r="CB758" s="684"/>
      <c r="CC758" s="684"/>
      <c r="CD758" s="684"/>
      <c r="CE758" s="684"/>
      <c r="CF758" s="684"/>
      <c r="CG758" s="684"/>
      <c r="CH758" s="684"/>
      <c r="CI758" s="684"/>
      <c r="CJ758" s="684"/>
      <c r="CK758" s="684"/>
      <c r="CL758" s="684"/>
      <c r="CM758" s="684"/>
      <c r="CN758" s="684"/>
      <c r="CO758" s="684"/>
      <c r="CP758" s="684"/>
      <c r="CQ758" s="684"/>
      <c r="CR758" s="684"/>
      <c r="CS758" s="684"/>
      <c r="CT758" s="684"/>
      <c r="CU758" s="684"/>
      <c r="CV758" s="684"/>
      <c r="CW758" s="684"/>
      <c r="CX758" s="684"/>
      <c r="CY758" s="684"/>
      <c r="CZ758" s="684"/>
      <c r="DA758" s="684"/>
      <c r="DB758" s="684"/>
      <c r="DC758" s="684"/>
      <c r="DD758" s="684"/>
      <c r="DE758" s="684"/>
      <c r="DF758" s="684"/>
      <c r="DG758" s="684"/>
      <c r="DH758" s="684"/>
      <c r="DI758" s="684"/>
      <c r="DJ758" s="684"/>
      <c r="DK758" s="684"/>
      <c r="DL758" s="684"/>
      <c r="DM758" s="684"/>
      <c r="DN758" s="684"/>
      <c r="DO758" s="684"/>
      <c r="DP758" s="684"/>
      <c r="DQ758" s="684"/>
      <c r="DR758" s="684"/>
      <c r="DS758" s="684"/>
      <c r="DT758" s="684"/>
      <c r="DU758" s="684"/>
      <c r="DV758" s="684"/>
      <c r="DW758" s="684"/>
      <c r="DX758" s="684"/>
      <c r="DY758" s="684"/>
      <c r="DZ758" s="684"/>
      <c r="EA758" s="684"/>
      <c r="EB758" s="684"/>
      <c r="EC758" s="684"/>
      <c r="ED758" s="684"/>
      <c r="EE758" s="684"/>
      <c r="EF758" s="684"/>
      <c r="EG758" s="684"/>
      <c r="EH758" s="684"/>
      <c r="EI758" s="684"/>
      <c r="EJ758" s="684"/>
      <c r="EK758" s="684"/>
      <c r="EL758" s="684"/>
      <c r="EM758" s="684"/>
      <c r="EN758" s="684"/>
      <c r="EO758" s="684"/>
      <c r="EP758" s="684"/>
      <c r="EQ758" s="684"/>
      <c r="ER758" s="684"/>
      <c r="ES758" s="684"/>
      <c r="ET758" s="684"/>
      <c r="EU758" s="684"/>
      <c r="EV758" s="684"/>
      <c r="EW758" s="684"/>
      <c r="EX758" s="684"/>
      <c r="EY758" s="684"/>
      <c r="EZ758" s="684"/>
      <c r="FA758" s="684"/>
      <c r="FB758" s="684"/>
      <c r="FC758" s="684"/>
      <c r="FD758" s="684"/>
      <c r="FE758" s="684"/>
      <c r="FF758" s="684"/>
      <c r="FG758" s="684"/>
      <c r="FH758" s="684"/>
      <c r="FI758" s="684"/>
      <c r="FJ758" s="684"/>
      <c r="FK758" s="684"/>
      <c r="FL758" s="684"/>
      <c r="FM758" s="684"/>
      <c r="FN758" s="684"/>
      <c r="FO758" s="684"/>
      <c r="FP758" s="684"/>
      <c r="FQ758" s="684"/>
      <c r="FR758" s="684"/>
      <c r="FS758" s="684"/>
      <c r="FT758" s="684"/>
      <c r="FU758" s="684"/>
      <c r="FV758" s="684"/>
      <c r="FW758" s="684"/>
      <c r="FX758" s="684"/>
      <c r="FY758" s="684"/>
      <c r="FZ758" s="684"/>
      <c r="GA758" s="684"/>
      <c r="GB758" s="684"/>
      <c r="GC758" s="684"/>
      <c r="GD758" s="684"/>
      <c r="GE758" s="684"/>
      <c r="GF758" s="684"/>
      <c r="GG758" s="684"/>
      <c r="GH758" s="684"/>
      <c r="GI758" s="684"/>
      <c r="GJ758" s="684"/>
      <c r="GK758" s="684"/>
      <c r="GL758" s="684"/>
      <c r="GM758" s="684"/>
      <c r="GN758" s="684"/>
      <c r="GO758" s="684"/>
      <c r="GP758" s="684"/>
      <c r="GQ758" s="684"/>
      <c r="GR758" s="684"/>
      <c r="GS758" s="684"/>
      <c r="GT758" s="684"/>
      <c r="GU758" s="684"/>
      <c r="GV758" s="684"/>
      <c r="GW758" s="684"/>
      <c r="GX758" s="684"/>
      <c r="GY758" s="684"/>
      <c r="GZ758" s="684"/>
      <c r="HA758" s="684"/>
      <c r="HB758" s="684"/>
      <c r="HC758" s="684"/>
      <c r="HD758" s="684"/>
      <c r="HE758" s="684"/>
      <c r="HF758" s="684"/>
      <c r="HG758" s="684"/>
      <c r="HH758" s="684"/>
      <c r="HI758" s="684"/>
      <c r="HJ758" s="684"/>
      <c r="HK758" s="684"/>
      <c r="HL758" s="684"/>
      <c r="HM758" s="684"/>
      <c r="HN758" s="684"/>
      <c r="HO758" s="684"/>
      <c r="HP758" s="684"/>
      <c r="HQ758" s="684"/>
      <c r="HR758" s="684"/>
      <c r="HS758" s="684"/>
      <c r="HT758" s="684"/>
    </row>
    <row r="759" spans="1:228">
      <c r="A759" s="576" t="s">
        <v>3138</v>
      </c>
      <c r="B759" s="544" t="s">
        <v>3139</v>
      </c>
      <c r="C759" s="545">
        <v>338.4</v>
      </c>
      <c r="D759" s="588">
        <v>0</v>
      </c>
      <c r="E759" s="589">
        <v>0</v>
      </c>
      <c r="F759" s="684"/>
      <c r="G759" s="684"/>
      <c r="H759" s="684"/>
      <c r="I759" s="684"/>
      <c r="J759" s="684"/>
      <c r="K759" s="684"/>
      <c r="L759" s="684"/>
      <c r="M759" s="684"/>
      <c r="N759" s="684"/>
      <c r="O759" s="684"/>
      <c r="P759" s="684"/>
      <c r="Q759" s="684"/>
      <c r="R759" s="684"/>
      <c r="S759" s="684"/>
      <c r="T759" s="684"/>
      <c r="U759" s="684"/>
      <c r="V759" s="684"/>
      <c r="W759" s="684"/>
      <c r="X759" s="684"/>
      <c r="Y759" s="684"/>
      <c r="Z759" s="684"/>
      <c r="AA759" s="684"/>
      <c r="AB759" s="684"/>
      <c r="AC759" s="684"/>
      <c r="AD759" s="684"/>
      <c r="AE759" s="684"/>
      <c r="AF759" s="684"/>
      <c r="AG759" s="684"/>
      <c r="AH759" s="684"/>
      <c r="AI759" s="684"/>
      <c r="AJ759" s="684"/>
      <c r="AK759" s="684"/>
      <c r="AL759" s="684"/>
      <c r="AM759" s="684"/>
      <c r="AN759" s="684"/>
      <c r="AO759" s="684"/>
      <c r="AP759" s="684"/>
      <c r="AQ759" s="684"/>
      <c r="AR759" s="684"/>
      <c r="AS759" s="684"/>
      <c r="AT759" s="684"/>
      <c r="AU759" s="684"/>
      <c r="AV759" s="684"/>
      <c r="AW759" s="684"/>
      <c r="AX759" s="684"/>
      <c r="AY759" s="684"/>
      <c r="AZ759" s="684"/>
      <c r="BA759" s="684"/>
      <c r="BB759" s="684"/>
      <c r="BC759" s="684"/>
      <c r="BD759" s="684"/>
      <c r="BE759" s="684"/>
      <c r="BF759" s="684"/>
      <c r="BG759" s="684"/>
      <c r="BH759" s="684"/>
      <c r="BI759" s="684"/>
      <c r="BJ759" s="684"/>
      <c r="BK759" s="684"/>
      <c r="BL759" s="684"/>
      <c r="BM759" s="684"/>
      <c r="BN759" s="684"/>
      <c r="BO759" s="684"/>
      <c r="BP759" s="684"/>
      <c r="BQ759" s="684"/>
      <c r="BR759" s="684"/>
      <c r="BS759" s="684"/>
      <c r="BT759" s="684"/>
      <c r="BU759" s="684"/>
      <c r="BV759" s="684"/>
      <c r="BW759" s="684"/>
      <c r="BX759" s="684"/>
      <c r="BY759" s="684"/>
      <c r="BZ759" s="684"/>
      <c r="CA759" s="684"/>
      <c r="CB759" s="684"/>
      <c r="CC759" s="684"/>
      <c r="CD759" s="684"/>
      <c r="CE759" s="684"/>
      <c r="CF759" s="684"/>
      <c r="CG759" s="684"/>
      <c r="CH759" s="684"/>
      <c r="CI759" s="684"/>
      <c r="CJ759" s="684"/>
      <c r="CK759" s="684"/>
      <c r="CL759" s="684"/>
      <c r="CM759" s="684"/>
      <c r="CN759" s="684"/>
      <c r="CO759" s="684"/>
      <c r="CP759" s="684"/>
      <c r="CQ759" s="684"/>
      <c r="CR759" s="684"/>
      <c r="CS759" s="684"/>
      <c r="CT759" s="684"/>
      <c r="CU759" s="684"/>
      <c r="CV759" s="684"/>
      <c r="CW759" s="684"/>
      <c r="CX759" s="684"/>
      <c r="CY759" s="684"/>
      <c r="CZ759" s="684"/>
      <c r="DA759" s="684"/>
      <c r="DB759" s="684"/>
      <c r="DC759" s="684"/>
      <c r="DD759" s="684"/>
      <c r="DE759" s="684"/>
      <c r="DF759" s="684"/>
      <c r="DG759" s="684"/>
      <c r="DH759" s="684"/>
      <c r="DI759" s="684"/>
      <c r="DJ759" s="684"/>
      <c r="DK759" s="684"/>
      <c r="DL759" s="684"/>
      <c r="DM759" s="684"/>
      <c r="DN759" s="684"/>
      <c r="DO759" s="684"/>
      <c r="DP759" s="684"/>
      <c r="DQ759" s="684"/>
      <c r="DR759" s="684"/>
      <c r="DS759" s="684"/>
      <c r="DT759" s="684"/>
      <c r="DU759" s="684"/>
      <c r="DV759" s="684"/>
      <c r="DW759" s="684"/>
      <c r="DX759" s="684"/>
      <c r="DY759" s="684"/>
      <c r="DZ759" s="684"/>
      <c r="EA759" s="684"/>
      <c r="EB759" s="684"/>
      <c r="EC759" s="684"/>
      <c r="ED759" s="684"/>
      <c r="EE759" s="684"/>
      <c r="EF759" s="684"/>
      <c r="EG759" s="684"/>
      <c r="EH759" s="684"/>
      <c r="EI759" s="684"/>
      <c r="EJ759" s="684"/>
      <c r="EK759" s="684"/>
      <c r="EL759" s="684"/>
      <c r="EM759" s="684"/>
      <c r="EN759" s="684"/>
      <c r="EO759" s="684"/>
      <c r="EP759" s="684"/>
      <c r="EQ759" s="684"/>
      <c r="ER759" s="684"/>
      <c r="ES759" s="684"/>
      <c r="ET759" s="684"/>
      <c r="EU759" s="684"/>
      <c r="EV759" s="684"/>
      <c r="EW759" s="684"/>
      <c r="EX759" s="684"/>
      <c r="EY759" s="684"/>
      <c r="EZ759" s="684"/>
      <c r="FA759" s="684"/>
      <c r="FB759" s="684"/>
      <c r="FC759" s="684"/>
      <c r="FD759" s="684"/>
      <c r="FE759" s="684"/>
      <c r="FF759" s="684"/>
      <c r="FG759" s="684"/>
      <c r="FH759" s="684"/>
      <c r="FI759" s="684"/>
      <c r="FJ759" s="684"/>
      <c r="FK759" s="684"/>
      <c r="FL759" s="684"/>
      <c r="FM759" s="684"/>
      <c r="FN759" s="684"/>
      <c r="FO759" s="684"/>
      <c r="FP759" s="684"/>
      <c r="FQ759" s="684"/>
      <c r="FR759" s="684"/>
      <c r="FS759" s="684"/>
      <c r="FT759" s="684"/>
      <c r="FU759" s="684"/>
      <c r="FV759" s="684"/>
      <c r="FW759" s="684"/>
      <c r="FX759" s="684"/>
      <c r="FY759" s="684"/>
      <c r="FZ759" s="684"/>
      <c r="GA759" s="684"/>
      <c r="GB759" s="684"/>
      <c r="GC759" s="684"/>
      <c r="GD759" s="684"/>
      <c r="GE759" s="684"/>
      <c r="GF759" s="684"/>
      <c r="GG759" s="684"/>
      <c r="GH759" s="684"/>
      <c r="GI759" s="684"/>
      <c r="GJ759" s="684"/>
      <c r="GK759" s="684"/>
      <c r="GL759" s="684"/>
      <c r="GM759" s="684"/>
      <c r="GN759" s="684"/>
      <c r="GO759" s="684"/>
      <c r="GP759" s="684"/>
      <c r="GQ759" s="684"/>
      <c r="GR759" s="684"/>
      <c r="GS759" s="684"/>
      <c r="GT759" s="684"/>
      <c r="GU759" s="684"/>
      <c r="GV759" s="684"/>
      <c r="GW759" s="684"/>
      <c r="GX759" s="684"/>
      <c r="GY759" s="684"/>
      <c r="GZ759" s="684"/>
      <c r="HA759" s="684"/>
      <c r="HB759" s="684"/>
      <c r="HC759" s="684"/>
      <c r="HD759" s="684"/>
      <c r="HE759" s="684"/>
      <c r="HF759" s="684"/>
      <c r="HG759" s="684"/>
      <c r="HH759" s="684"/>
      <c r="HI759" s="684"/>
      <c r="HJ759" s="684"/>
      <c r="HK759" s="684"/>
      <c r="HL759" s="684"/>
      <c r="HM759" s="684"/>
      <c r="HN759" s="684"/>
      <c r="HO759" s="684"/>
      <c r="HP759" s="684"/>
      <c r="HQ759" s="684"/>
      <c r="HR759" s="684"/>
      <c r="HS759" s="684"/>
      <c r="HT759" s="684"/>
    </row>
    <row r="760" spans="1:228">
      <c r="A760" s="705" t="s">
        <v>3140</v>
      </c>
      <c r="B760" s="544" t="s">
        <v>3141</v>
      </c>
      <c r="C760" s="734">
        <v>100</v>
      </c>
      <c r="D760" s="588">
        <f t="shared" ref="D760:D771" si="0">ROUND(C760*1.46,2)</f>
        <v>146</v>
      </c>
      <c r="E760" s="589">
        <f t="shared" ref="E760:E771" si="1">ROUND(C760*1.2,2)</f>
        <v>120</v>
      </c>
      <c r="F760" s="684"/>
      <c r="G760" s="684"/>
      <c r="H760" s="684"/>
      <c r="I760" s="684"/>
      <c r="J760" s="684"/>
      <c r="K760" s="684"/>
      <c r="L760" s="684"/>
      <c r="M760" s="684"/>
      <c r="N760" s="684"/>
      <c r="O760" s="684"/>
      <c r="P760" s="684"/>
      <c r="Q760" s="684"/>
      <c r="R760" s="684"/>
      <c r="S760" s="684"/>
      <c r="T760" s="684"/>
      <c r="U760" s="684"/>
      <c r="V760" s="684"/>
      <c r="W760" s="684"/>
      <c r="X760" s="684"/>
      <c r="Y760" s="684"/>
      <c r="Z760" s="684"/>
      <c r="AA760" s="684"/>
      <c r="AB760" s="684"/>
      <c r="AC760" s="684"/>
      <c r="AD760" s="684"/>
      <c r="AE760" s="684"/>
      <c r="AF760" s="684"/>
      <c r="AG760" s="684"/>
      <c r="AH760" s="684"/>
      <c r="AI760" s="684"/>
      <c r="AJ760" s="684"/>
      <c r="AK760" s="684"/>
      <c r="AL760" s="684"/>
      <c r="AM760" s="684"/>
      <c r="AN760" s="684"/>
      <c r="AO760" s="684"/>
      <c r="AP760" s="684"/>
      <c r="AQ760" s="684"/>
      <c r="AR760" s="684"/>
      <c r="AS760" s="684"/>
      <c r="AT760" s="684"/>
      <c r="AU760" s="684"/>
      <c r="AV760" s="684"/>
      <c r="AW760" s="684"/>
      <c r="AX760" s="684"/>
      <c r="AY760" s="684"/>
      <c r="AZ760" s="684"/>
      <c r="BA760" s="684"/>
      <c r="BB760" s="684"/>
      <c r="BC760" s="684"/>
      <c r="BD760" s="684"/>
      <c r="BE760" s="684"/>
      <c r="BF760" s="684"/>
      <c r="BG760" s="684"/>
      <c r="BH760" s="684"/>
      <c r="BI760" s="684"/>
      <c r="BJ760" s="684"/>
      <c r="BK760" s="684"/>
      <c r="BL760" s="684"/>
      <c r="BM760" s="684"/>
      <c r="BN760" s="684"/>
      <c r="BO760" s="684"/>
      <c r="BP760" s="684"/>
      <c r="BQ760" s="684"/>
      <c r="BR760" s="684"/>
      <c r="BS760" s="684"/>
      <c r="BT760" s="684"/>
      <c r="BU760" s="684"/>
      <c r="BV760" s="684"/>
      <c r="BW760" s="684"/>
      <c r="BX760" s="684"/>
      <c r="BY760" s="684"/>
      <c r="BZ760" s="684"/>
      <c r="CA760" s="684"/>
      <c r="CB760" s="684"/>
      <c r="CC760" s="684"/>
      <c r="CD760" s="684"/>
      <c r="CE760" s="684"/>
      <c r="CF760" s="684"/>
      <c r="CG760" s="684"/>
      <c r="CH760" s="684"/>
      <c r="CI760" s="684"/>
      <c r="CJ760" s="684"/>
      <c r="CK760" s="684"/>
      <c r="CL760" s="684"/>
      <c r="CM760" s="684"/>
      <c r="CN760" s="684"/>
      <c r="CO760" s="684"/>
      <c r="CP760" s="684"/>
      <c r="CQ760" s="684"/>
      <c r="CR760" s="684"/>
      <c r="CS760" s="684"/>
      <c r="CT760" s="684"/>
      <c r="CU760" s="684"/>
      <c r="CV760" s="684"/>
      <c r="CW760" s="684"/>
      <c r="CX760" s="684"/>
      <c r="CY760" s="684"/>
      <c r="CZ760" s="684"/>
      <c r="DA760" s="684"/>
      <c r="DB760" s="684"/>
      <c r="DC760" s="684"/>
      <c r="DD760" s="684"/>
      <c r="DE760" s="684"/>
      <c r="DF760" s="684"/>
      <c r="DG760" s="684"/>
      <c r="DH760" s="684"/>
      <c r="DI760" s="684"/>
      <c r="DJ760" s="684"/>
      <c r="DK760" s="684"/>
      <c r="DL760" s="684"/>
      <c r="DM760" s="684"/>
      <c r="DN760" s="684"/>
      <c r="DO760" s="684"/>
      <c r="DP760" s="684"/>
      <c r="DQ760" s="684"/>
      <c r="DR760" s="684"/>
      <c r="DS760" s="684"/>
      <c r="DT760" s="684"/>
      <c r="DU760" s="684"/>
      <c r="DV760" s="684"/>
      <c r="DW760" s="684"/>
      <c r="DX760" s="684"/>
      <c r="DY760" s="684"/>
      <c r="DZ760" s="684"/>
      <c r="EA760" s="684"/>
      <c r="EB760" s="684"/>
      <c r="EC760" s="684"/>
      <c r="ED760" s="684"/>
      <c r="EE760" s="684"/>
      <c r="EF760" s="684"/>
      <c r="EG760" s="684"/>
      <c r="EH760" s="684"/>
      <c r="EI760" s="684"/>
      <c r="EJ760" s="684"/>
      <c r="EK760" s="684"/>
      <c r="EL760" s="684"/>
      <c r="EM760" s="684"/>
      <c r="EN760" s="684"/>
      <c r="EO760" s="684"/>
      <c r="EP760" s="684"/>
      <c r="EQ760" s="684"/>
      <c r="ER760" s="684"/>
      <c r="ES760" s="684"/>
      <c r="ET760" s="684"/>
      <c r="EU760" s="684"/>
      <c r="EV760" s="684"/>
      <c r="EW760" s="684"/>
      <c r="EX760" s="684"/>
      <c r="EY760" s="684"/>
      <c r="EZ760" s="684"/>
      <c r="FA760" s="684"/>
      <c r="FB760" s="684"/>
      <c r="FC760" s="684"/>
      <c r="FD760" s="684"/>
      <c r="FE760" s="684"/>
      <c r="FF760" s="684"/>
      <c r="FG760" s="684"/>
      <c r="FH760" s="684"/>
      <c r="FI760" s="684"/>
      <c r="FJ760" s="684"/>
      <c r="FK760" s="684"/>
      <c r="FL760" s="684"/>
      <c r="FM760" s="684"/>
      <c r="FN760" s="684"/>
      <c r="FO760" s="684"/>
      <c r="FP760" s="684"/>
      <c r="FQ760" s="684"/>
      <c r="FR760" s="684"/>
      <c r="FS760" s="684"/>
      <c r="FT760" s="684"/>
      <c r="FU760" s="684"/>
      <c r="FV760" s="684"/>
      <c r="FW760" s="684"/>
      <c r="FX760" s="684"/>
      <c r="FY760" s="684"/>
      <c r="FZ760" s="684"/>
      <c r="GA760" s="684"/>
      <c r="GB760" s="684"/>
      <c r="GC760" s="684"/>
      <c r="GD760" s="684"/>
      <c r="GE760" s="684"/>
      <c r="GF760" s="684"/>
      <c r="GG760" s="684"/>
      <c r="GH760" s="684"/>
      <c r="GI760" s="684"/>
      <c r="GJ760" s="684"/>
      <c r="GK760" s="684"/>
      <c r="GL760" s="684"/>
      <c r="GM760" s="684"/>
      <c r="GN760" s="684"/>
      <c r="GO760" s="684"/>
      <c r="GP760" s="684"/>
      <c r="GQ760" s="684"/>
      <c r="GR760" s="684"/>
      <c r="GS760" s="684"/>
      <c r="GT760" s="684"/>
      <c r="GU760" s="684"/>
      <c r="GV760" s="684"/>
      <c r="GW760" s="684"/>
      <c r="GX760" s="684"/>
      <c r="GY760" s="684"/>
      <c r="GZ760" s="684"/>
      <c r="HA760" s="684"/>
      <c r="HB760" s="684"/>
      <c r="HC760" s="684"/>
      <c r="HD760" s="684"/>
      <c r="HE760" s="684"/>
      <c r="HF760" s="684"/>
      <c r="HG760" s="684"/>
      <c r="HH760" s="684"/>
      <c r="HI760" s="684"/>
      <c r="HJ760" s="684"/>
      <c r="HK760" s="684"/>
      <c r="HL760" s="684"/>
      <c r="HM760" s="684"/>
      <c r="HN760" s="684"/>
      <c r="HO760" s="684"/>
      <c r="HP760" s="684"/>
      <c r="HQ760" s="684"/>
      <c r="HR760" s="684"/>
      <c r="HS760" s="684"/>
      <c r="HT760" s="684"/>
    </row>
    <row r="761" spans="1:228">
      <c r="A761" s="705" t="s">
        <v>3142</v>
      </c>
      <c r="B761" s="544" t="s">
        <v>3143</v>
      </c>
      <c r="C761" s="734">
        <v>100</v>
      </c>
      <c r="D761" s="588">
        <f t="shared" si="0"/>
        <v>146</v>
      </c>
      <c r="E761" s="589">
        <f t="shared" si="1"/>
        <v>120</v>
      </c>
      <c r="F761" s="684"/>
      <c r="G761" s="684"/>
      <c r="H761" s="684"/>
      <c r="I761" s="684"/>
      <c r="J761" s="684"/>
      <c r="K761" s="684"/>
      <c r="L761" s="684"/>
      <c r="M761" s="684"/>
      <c r="N761" s="684"/>
      <c r="O761" s="684"/>
      <c r="P761" s="684"/>
      <c r="Q761" s="684"/>
      <c r="R761" s="684"/>
      <c r="S761" s="684"/>
      <c r="T761" s="684"/>
      <c r="U761" s="684"/>
      <c r="V761" s="684"/>
      <c r="W761" s="684"/>
      <c r="X761" s="684"/>
      <c r="Y761" s="684"/>
      <c r="Z761" s="684"/>
      <c r="AA761" s="684"/>
      <c r="AB761" s="684"/>
      <c r="AC761" s="684"/>
      <c r="AD761" s="684"/>
      <c r="AE761" s="684"/>
      <c r="AF761" s="684"/>
      <c r="AG761" s="684"/>
      <c r="AH761" s="684"/>
      <c r="AI761" s="684"/>
      <c r="AJ761" s="684"/>
      <c r="AK761" s="684"/>
      <c r="AL761" s="684"/>
      <c r="AM761" s="684"/>
      <c r="AN761" s="684"/>
      <c r="AO761" s="684"/>
      <c r="AP761" s="684"/>
      <c r="AQ761" s="684"/>
      <c r="AR761" s="684"/>
      <c r="AS761" s="684"/>
      <c r="AT761" s="684"/>
      <c r="AU761" s="684"/>
      <c r="AV761" s="684"/>
      <c r="AW761" s="684"/>
      <c r="AX761" s="684"/>
      <c r="AY761" s="684"/>
      <c r="AZ761" s="684"/>
      <c r="BA761" s="684"/>
      <c r="BB761" s="684"/>
      <c r="BC761" s="684"/>
      <c r="BD761" s="684"/>
      <c r="BE761" s="684"/>
      <c r="BF761" s="684"/>
      <c r="BG761" s="684"/>
      <c r="BH761" s="684"/>
      <c r="BI761" s="684"/>
      <c r="BJ761" s="684"/>
      <c r="BK761" s="684"/>
      <c r="BL761" s="684"/>
      <c r="BM761" s="684"/>
      <c r="BN761" s="684"/>
      <c r="BO761" s="684"/>
      <c r="BP761" s="684"/>
      <c r="BQ761" s="684"/>
      <c r="BR761" s="684"/>
      <c r="BS761" s="684"/>
      <c r="BT761" s="684"/>
      <c r="BU761" s="684"/>
      <c r="BV761" s="684"/>
      <c r="BW761" s="684"/>
      <c r="BX761" s="684"/>
      <c r="BY761" s="684"/>
      <c r="BZ761" s="684"/>
      <c r="CA761" s="684"/>
      <c r="CB761" s="684"/>
      <c r="CC761" s="684"/>
      <c r="CD761" s="684"/>
      <c r="CE761" s="684"/>
      <c r="CF761" s="684"/>
      <c r="CG761" s="684"/>
      <c r="CH761" s="684"/>
      <c r="CI761" s="684"/>
      <c r="CJ761" s="684"/>
      <c r="CK761" s="684"/>
      <c r="CL761" s="684"/>
      <c r="CM761" s="684"/>
      <c r="CN761" s="684"/>
      <c r="CO761" s="684"/>
      <c r="CP761" s="684"/>
      <c r="CQ761" s="684"/>
      <c r="CR761" s="684"/>
      <c r="CS761" s="684"/>
      <c r="CT761" s="684"/>
      <c r="CU761" s="684"/>
      <c r="CV761" s="684"/>
      <c r="CW761" s="684"/>
      <c r="CX761" s="684"/>
      <c r="CY761" s="684"/>
      <c r="CZ761" s="684"/>
      <c r="DA761" s="684"/>
      <c r="DB761" s="684"/>
      <c r="DC761" s="684"/>
      <c r="DD761" s="684"/>
      <c r="DE761" s="684"/>
      <c r="DF761" s="684"/>
      <c r="DG761" s="684"/>
      <c r="DH761" s="684"/>
      <c r="DI761" s="684"/>
      <c r="DJ761" s="684"/>
      <c r="DK761" s="684"/>
      <c r="DL761" s="684"/>
      <c r="DM761" s="684"/>
      <c r="DN761" s="684"/>
      <c r="DO761" s="684"/>
      <c r="DP761" s="684"/>
      <c r="DQ761" s="684"/>
      <c r="DR761" s="684"/>
      <c r="DS761" s="684"/>
      <c r="DT761" s="684"/>
      <c r="DU761" s="684"/>
      <c r="DV761" s="684"/>
      <c r="DW761" s="684"/>
      <c r="DX761" s="684"/>
      <c r="DY761" s="684"/>
      <c r="DZ761" s="684"/>
      <c r="EA761" s="684"/>
      <c r="EB761" s="684"/>
      <c r="EC761" s="684"/>
      <c r="ED761" s="684"/>
      <c r="EE761" s="684"/>
      <c r="EF761" s="684"/>
      <c r="EG761" s="684"/>
      <c r="EH761" s="684"/>
      <c r="EI761" s="684"/>
      <c r="EJ761" s="684"/>
      <c r="EK761" s="684"/>
      <c r="EL761" s="684"/>
      <c r="EM761" s="684"/>
      <c r="EN761" s="684"/>
      <c r="EO761" s="684"/>
      <c r="EP761" s="684"/>
      <c r="EQ761" s="684"/>
      <c r="ER761" s="684"/>
      <c r="ES761" s="684"/>
      <c r="ET761" s="684"/>
      <c r="EU761" s="684"/>
      <c r="EV761" s="684"/>
      <c r="EW761" s="684"/>
      <c r="EX761" s="684"/>
      <c r="EY761" s="684"/>
      <c r="EZ761" s="684"/>
      <c r="FA761" s="684"/>
      <c r="FB761" s="684"/>
      <c r="FC761" s="684"/>
      <c r="FD761" s="684"/>
      <c r="FE761" s="684"/>
      <c r="FF761" s="684"/>
      <c r="FG761" s="684"/>
      <c r="FH761" s="684"/>
      <c r="FI761" s="684"/>
      <c r="FJ761" s="684"/>
      <c r="FK761" s="684"/>
      <c r="FL761" s="684"/>
      <c r="FM761" s="684"/>
      <c r="FN761" s="684"/>
      <c r="FO761" s="684"/>
      <c r="FP761" s="684"/>
      <c r="FQ761" s="684"/>
      <c r="FR761" s="684"/>
      <c r="FS761" s="684"/>
      <c r="FT761" s="684"/>
      <c r="FU761" s="684"/>
      <c r="FV761" s="684"/>
      <c r="FW761" s="684"/>
      <c r="FX761" s="684"/>
      <c r="FY761" s="684"/>
      <c r="FZ761" s="684"/>
      <c r="GA761" s="684"/>
      <c r="GB761" s="684"/>
      <c r="GC761" s="684"/>
      <c r="GD761" s="684"/>
      <c r="GE761" s="684"/>
      <c r="GF761" s="684"/>
      <c r="GG761" s="684"/>
      <c r="GH761" s="684"/>
      <c r="GI761" s="684"/>
      <c r="GJ761" s="684"/>
      <c r="GK761" s="684"/>
      <c r="GL761" s="684"/>
      <c r="GM761" s="684"/>
      <c r="GN761" s="684"/>
      <c r="GO761" s="684"/>
      <c r="GP761" s="684"/>
      <c r="GQ761" s="684"/>
      <c r="GR761" s="684"/>
      <c r="GS761" s="684"/>
      <c r="GT761" s="684"/>
      <c r="GU761" s="684"/>
      <c r="GV761" s="684"/>
      <c r="GW761" s="684"/>
      <c r="GX761" s="684"/>
      <c r="GY761" s="684"/>
      <c r="GZ761" s="684"/>
      <c r="HA761" s="684"/>
      <c r="HB761" s="684"/>
      <c r="HC761" s="684"/>
      <c r="HD761" s="684"/>
      <c r="HE761" s="684"/>
      <c r="HF761" s="684"/>
      <c r="HG761" s="684"/>
      <c r="HH761" s="684"/>
      <c r="HI761" s="684"/>
      <c r="HJ761" s="684"/>
      <c r="HK761" s="684"/>
      <c r="HL761" s="684"/>
      <c r="HM761" s="684"/>
      <c r="HN761" s="684"/>
      <c r="HO761" s="684"/>
      <c r="HP761" s="684"/>
      <c r="HQ761" s="684"/>
      <c r="HR761" s="684"/>
      <c r="HS761" s="684"/>
      <c r="HT761" s="684"/>
    </row>
    <row r="762" spans="1:228">
      <c r="A762" s="705" t="s">
        <v>3144</v>
      </c>
      <c r="B762" s="544" t="s">
        <v>3145</v>
      </c>
      <c r="C762" s="734">
        <v>77</v>
      </c>
      <c r="D762" s="588">
        <f t="shared" si="0"/>
        <v>112.42</v>
      </c>
      <c r="E762" s="589">
        <f t="shared" si="1"/>
        <v>92.4</v>
      </c>
      <c r="F762" s="684"/>
      <c r="G762" s="684"/>
      <c r="H762" s="684"/>
      <c r="I762" s="684"/>
      <c r="J762" s="684"/>
      <c r="K762" s="684"/>
      <c r="L762" s="684"/>
      <c r="M762" s="684"/>
      <c r="N762" s="684"/>
      <c r="O762" s="684"/>
      <c r="P762" s="684"/>
      <c r="Q762" s="684"/>
      <c r="R762" s="684"/>
      <c r="S762" s="684"/>
      <c r="T762" s="684"/>
      <c r="U762" s="684"/>
      <c r="V762" s="684"/>
      <c r="W762" s="684"/>
      <c r="X762" s="684"/>
      <c r="Y762" s="684"/>
      <c r="Z762" s="684"/>
      <c r="AA762" s="684"/>
      <c r="AB762" s="684"/>
      <c r="AC762" s="684"/>
      <c r="AD762" s="684"/>
      <c r="AE762" s="684"/>
      <c r="AF762" s="684"/>
      <c r="AG762" s="684"/>
      <c r="AH762" s="684"/>
      <c r="AI762" s="684"/>
      <c r="AJ762" s="684"/>
      <c r="AK762" s="684"/>
      <c r="AL762" s="684"/>
      <c r="AM762" s="684"/>
      <c r="AN762" s="684"/>
      <c r="AO762" s="684"/>
      <c r="AP762" s="684"/>
      <c r="AQ762" s="684"/>
      <c r="AR762" s="684"/>
      <c r="AS762" s="684"/>
      <c r="AT762" s="684"/>
      <c r="AU762" s="684"/>
      <c r="AV762" s="684"/>
      <c r="AW762" s="684"/>
      <c r="AX762" s="684"/>
      <c r="AY762" s="684"/>
      <c r="AZ762" s="684"/>
      <c r="BA762" s="684"/>
      <c r="BB762" s="684"/>
      <c r="BC762" s="684"/>
      <c r="BD762" s="684"/>
      <c r="BE762" s="684"/>
      <c r="BF762" s="684"/>
      <c r="BG762" s="684"/>
      <c r="BH762" s="684"/>
      <c r="BI762" s="684"/>
      <c r="BJ762" s="684"/>
      <c r="BK762" s="684"/>
      <c r="BL762" s="684"/>
      <c r="BM762" s="684"/>
      <c r="BN762" s="684"/>
      <c r="BO762" s="684"/>
      <c r="BP762" s="684"/>
      <c r="BQ762" s="684"/>
      <c r="BR762" s="684"/>
      <c r="BS762" s="684"/>
      <c r="BT762" s="684"/>
      <c r="BU762" s="684"/>
      <c r="BV762" s="684"/>
      <c r="BW762" s="684"/>
      <c r="BX762" s="684"/>
      <c r="BY762" s="684"/>
      <c r="BZ762" s="684"/>
      <c r="CA762" s="684"/>
      <c r="CB762" s="684"/>
      <c r="CC762" s="684"/>
      <c r="CD762" s="684"/>
      <c r="CE762" s="684"/>
      <c r="CF762" s="684"/>
      <c r="CG762" s="684"/>
      <c r="CH762" s="684"/>
      <c r="CI762" s="684"/>
      <c r="CJ762" s="684"/>
      <c r="CK762" s="684"/>
      <c r="CL762" s="684"/>
      <c r="CM762" s="684"/>
      <c r="CN762" s="684"/>
      <c r="CO762" s="684"/>
      <c r="CP762" s="684"/>
      <c r="CQ762" s="684"/>
      <c r="CR762" s="684"/>
      <c r="CS762" s="684"/>
      <c r="CT762" s="684"/>
      <c r="CU762" s="684"/>
      <c r="CV762" s="684"/>
      <c r="CW762" s="684"/>
      <c r="CX762" s="684"/>
      <c r="CY762" s="684"/>
      <c r="CZ762" s="684"/>
      <c r="DA762" s="684"/>
      <c r="DB762" s="684"/>
      <c r="DC762" s="684"/>
      <c r="DD762" s="684"/>
      <c r="DE762" s="684"/>
      <c r="DF762" s="684"/>
      <c r="DG762" s="684"/>
      <c r="DH762" s="684"/>
      <c r="DI762" s="684"/>
      <c r="DJ762" s="684"/>
      <c r="DK762" s="684"/>
      <c r="DL762" s="684"/>
      <c r="DM762" s="684"/>
      <c r="DN762" s="684"/>
      <c r="DO762" s="684"/>
      <c r="DP762" s="684"/>
      <c r="DQ762" s="684"/>
      <c r="DR762" s="684"/>
      <c r="DS762" s="684"/>
      <c r="DT762" s="684"/>
      <c r="DU762" s="684"/>
      <c r="DV762" s="684"/>
      <c r="DW762" s="684"/>
      <c r="DX762" s="684"/>
      <c r="DY762" s="684"/>
      <c r="DZ762" s="684"/>
      <c r="EA762" s="684"/>
      <c r="EB762" s="684"/>
      <c r="EC762" s="684"/>
      <c r="ED762" s="684"/>
      <c r="EE762" s="684"/>
      <c r="EF762" s="684"/>
      <c r="EG762" s="684"/>
      <c r="EH762" s="684"/>
      <c r="EI762" s="684"/>
      <c r="EJ762" s="684"/>
      <c r="EK762" s="684"/>
      <c r="EL762" s="684"/>
      <c r="EM762" s="684"/>
      <c r="EN762" s="684"/>
      <c r="EO762" s="684"/>
      <c r="EP762" s="684"/>
      <c r="EQ762" s="684"/>
      <c r="ER762" s="684"/>
      <c r="ES762" s="684"/>
      <c r="ET762" s="684"/>
      <c r="EU762" s="684"/>
      <c r="EV762" s="684"/>
      <c r="EW762" s="684"/>
      <c r="EX762" s="684"/>
      <c r="EY762" s="684"/>
      <c r="EZ762" s="684"/>
      <c r="FA762" s="684"/>
      <c r="FB762" s="684"/>
      <c r="FC762" s="684"/>
      <c r="FD762" s="684"/>
      <c r="FE762" s="684"/>
      <c r="FF762" s="684"/>
      <c r="FG762" s="684"/>
      <c r="FH762" s="684"/>
      <c r="FI762" s="684"/>
      <c r="FJ762" s="684"/>
      <c r="FK762" s="684"/>
      <c r="FL762" s="684"/>
      <c r="FM762" s="684"/>
      <c r="FN762" s="684"/>
      <c r="FO762" s="684"/>
      <c r="FP762" s="684"/>
      <c r="FQ762" s="684"/>
      <c r="FR762" s="684"/>
      <c r="FS762" s="684"/>
      <c r="FT762" s="684"/>
      <c r="FU762" s="684"/>
      <c r="FV762" s="684"/>
      <c r="FW762" s="684"/>
      <c r="FX762" s="684"/>
      <c r="FY762" s="684"/>
      <c r="FZ762" s="684"/>
      <c r="GA762" s="684"/>
      <c r="GB762" s="684"/>
      <c r="GC762" s="684"/>
      <c r="GD762" s="684"/>
      <c r="GE762" s="684"/>
      <c r="GF762" s="684"/>
      <c r="GG762" s="684"/>
      <c r="GH762" s="684"/>
      <c r="GI762" s="684"/>
      <c r="GJ762" s="684"/>
      <c r="GK762" s="684"/>
      <c r="GL762" s="684"/>
      <c r="GM762" s="684"/>
      <c r="GN762" s="684"/>
      <c r="GO762" s="684"/>
      <c r="GP762" s="684"/>
      <c r="GQ762" s="684"/>
      <c r="GR762" s="684"/>
      <c r="GS762" s="684"/>
      <c r="GT762" s="684"/>
      <c r="GU762" s="684"/>
      <c r="GV762" s="684"/>
      <c r="GW762" s="684"/>
      <c r="GX762" s="684"/>
      <c r="GY762" s="684"/>
      <c r="GZ762" s="684"/>
      <c r="HA762" s="684"/>
      <c r="HB762" s="684"/>
      <c r="HC762" s="684"/>
      <c r="HD762" s="684"/>
      <c r="HE762" s="684"/>
      <c r="HF762" s="684"/>
      <c r="HG762" s="684"/>
      <c r="HH762" s="684"/>
      <c r="HI762" s="684"/>
      <c r="HJ762" s="684"/>
      <c r="HK762" s="684"/>
      <c r="HL762" s="684"/>
      <c r="HM762" s="684"/>
      <c r="HN762" s="684"/>
      <c r="HO762" s="684"/>
      <c r="HP762" s="684"/>
      <c r="HQ762" s="684"/>
      <c r="HR762" s="684"/>
      <c r="HS762" s="684"/>
      <c r="HT762" s="684"/>
    </row>
    <row r="763" spans="1:228">
      <c r="A763" s="705" t="s">
        <v>3146</v>
      </c>
      <c r="B763" s="544" t="s">
        <v>3147</v>
      </c>
      <c r="C763" s="734">
        <v>197</v>
      </c>
      <c r="D763" s="588">
        <f t="shared" si="0"/>
        <v>287.62</v>
      </c>
      <c r="E763" s="589">
        <f t="shared" si="1"/>
        <v>236.4</v>
      </c>
      <c r="F763" s="684"/>
      <c r="G763" s="684"/>
      <c r="H763" s="684"/>
      <c r="I763" s="684"/>
      <c r="J763" s="684"/>
      <c r="K763" s="684"/>
      <c r="L763" s="684"/>
      <c r="M763" s="684"/>
      <c r="N763" s="684"/>
      <c r="O763" s="684"/>
      <c r="P763" s="684"/>
      <c r="Q763" s="684"/>
      <c r="R763" s="684"/>
      <c r="S763" s="684"/>
      <c r="T763" s="684"/>
      <c r="U763" s="684"/>
      <c r="V763" s="684"/>
      <c r="W763" s="684"/>
      <c r="X763" s="684"/>
      <c r="Y763" s="684"/>
      <c r="Z763" s="684"/>
      <c r="AA763" s="684"/>
      <c r="AB763" s="684"/>
      <c r="AC763" s="684"/>
      <c r="AD763" s="684"/>
      <c r="AE763" s="684"/>
      <c r="AF763" s="684"/>
      <c r="AG763" s="684"/>
      <c r="AH763" s="684"/>
      <c r="AI763" s="684"/>
      <c r="AJ763" s="684"/>
      <c r="AK763" s="684"/>
      <c r="AL763" s="684"/>
      <c r="AM763" s="684"/>
      <c r="AN763" s="684"/>
      <c r="AO763" s="684"/>
      <c r="AP763" s="684"/>
      <c r="AQ763" s="684"/>
      <c r="AR763" s="684"/>
      <c r="AS763" s="684"/>
      <c r="AT763" s="684"/>
      <c r="AU763" s="684"/>
      <c r="AV763" s="684"/>
      <c r="AW763" s="684"/>
      <c r="AX763" s="684"/>
      <c r="AY763" s="684"/>
      <c r="AZ763" s="684"/>
      <c r="BA763" s="684"/>
      <c r="BB763" s="684"/>
      <c r="BC763" s="684"/>
      <c r="BD763" s="684"/>
      <c r="BE763" s="684"/>
      <c r="BF763" s="684"/>
      <c r="BG763" s="684"/>
      <c r="BH763" s="684"/>
      <c r="BI763" s="684"/>
      <c r="BJ763" s="684"/>
      <c r="BK763" s="684"/>
      <c r="BL763" s="684"/>
      <c r="BM763" s="684"/>
      <c r="BN763" s="684"/>
      <c r="BO763" s="684"/>
      <c r="BP763" s="684"/>
      <c r="BQ763" s="684"/>
      <c r="BR763" s="684"/>
      <c r="BS763" s="684"/>
      <c r="BT763" s="684"/>
      <c r="BU763" s="684"/>
      <c r="BV763" s="684"/>
      <c r="BW763" s="684"/>
      <c r="BX763" s="684"/>
      <c r="BY763" s="684"/>
      <c r="BZ763" s="684"/>
      <c r="CA763" s="684"/>
      <c r="CB763" s="684"/>
      <c r="CC763" s="684"/>
      <c r="CD763" s="684"/>
      <c r="CE763" s="684"/>
      <c r="CF763" s="684"/>
      <c r="CG763" s="684"/>
      <c r="CH763" s="684"/>
      <c r="CI763" s="684"/>
      <c r="CJ763" s="684"/>
      <c r="CK763" s="684"/>
      <c r="CL763" s="684"/>
      <c r="CM763" s="684"/>
      <c r="CN763" s="684"/>
      <c r="CO763" s="684"/>
      <c r="CP763" s="684"/>
      <c r="CQ763" s="684"/>
      <c r="CR763" s="684"/>
      <c r="CS763" s="684"/>
      <c r="CT763" s="684"/>
      <c r="CU763" s="684"/>
      <c r="CV763" s="684"/>
      <c r="CW763" s="684"/>
      <c r="CX763" s="684"/>
      <c r="CY763" s="684"/>
      <c r="CZ763" s="684"/>
      <c r="DA763" s="684"/>
      <c r="DB763" s="684"/>
      <c r="DC763" s="684"/>
      <c r="DD763" s="684"/>
      <c r="DE763" s="684"/>
      <c r="DF763" s="684"/>
      <c r="DG763" s="684"/>
      <c r="DH763" s="684"/>
      <c r="DI763" s="684"/>
      <c r="DJ763" s="684"/>
      <c r="DK763" s="684"/>
      <c r="DL763" s="684"/>
      <c r="DM763" s="684"/>
      <c r="DN763" s="684"/>
      <c r="DO763" s="684"/>
      <c r="DP763" s="684"/>
      <c r="DQ763" s="684"/>
      <c r="DR763" s="684"/>
      <c r="DS763" s="684"/>
      <c r="DT763" s="684"/>
      <c r="DU763" s="684"/>
      <c r="DV763" s="684"/>
      <c r="DW763" s="684"/>
      <c r="DX763" s="684"/>
      <c r="DY763" s="684"/>
      <c r="DZ763" s="684"/>
      <c r="EA763" s="684"/>
      <c r="EB763" s="684"/>
      <c r="EC763" s="684"/>
      <c r="ED763" s="684"/>
      <c r="EE763" s="684"/>
      <c r="EF763" s="684"/>
      <c r="EG763" s="684"/>
      <c r="EH763" s="684"/>
      <c r="EI763" s="684"/>
      <c r="EJ763" s="684"/>
      <c r="EK763" s="684"/>
      <c r="EL763" s="684"/>
      <c r="EM763" s="684"/>
      <c r="EN763" s="684"/>
      <c r="EO763" s="684"/>
      <c r="EP763" s="684"/>
      <c r="EQ763" s="684"/>
      <c r="ER763" s="684"/>
      <c r="ES763" s="684"/>
      <c r="ET763" s="684"/>
      <c r="EU763" s="684"/>
      <c r="EV763" s="684"/>
      <c r="EW763" s="684"/>
      <c r="EX763" s="684"/>
      <c r="EY763" s="684"/>
      <c r="EZ763" s="684"/>
      <c r="FA763" s="684"/>
      <c r="FB763" s="684"/>
      <c r="FC763" s="684"/>
      <c r="FD763" s="684"/>
      <c r="FE763" s="684"/>
      <c r="FF763" s="684"/>
      <c r="FG763" s="684"/>
      <c r="FH763" s="684"/>
      <c r="FI763" s="684"/>
      <c r="FJ763" s="684"/>
      <c r="FK763" s="684"/>
      <c r="FL763" s="684"/>
      <c r="FM763" s="684"/>
      <c r="FN763" s="684"/>
      <c r="FO763" s="684"/>
      <c r="FP763" s="684"/>
      <c r="FQ763" s="684"/>
      <c r="FR763" s="684"/>
      <c r="FS763" s="684"/>
      <c r="FT763" s="684"/>
      <c r="FU763" s="684"/>
      <c r="FV763" s="684"/>
      <c r="FW763" s="684"/>
      <c r="FX763" s="684"/>
      <c r="FY763" s="684"/>
      <c r="FZ763" s="684"/>
      <c r="GA763" s="684"/>
      <c r="GB763" s="684"/>
      <c r="GC763" s="684"/>
      <c r="GD763" s="684"/>
      <c r="GE763" s="684"/>
      <c r="GF763" s="684"/>
      <c r="GG763" s="684"/>
      <c r="GH763" s="684"/>
      <c r="GI763" s="684"/>
      <c r="GJ763" s="684"/>
      <c r="GK763" s="684"/>
      <c r="GL763" s="684"/>
      <c r="GM763" s="684"/>
      <c r="GN763" s="684"/>
      <c r="GO763" s="684"/>
      <c r="GP763" s="684"/>
      <c r="GQ763" s="684"/>
      <c r="GR763" s="684"/>
      <c r="GS763" s="684"/>
      <c r="GT763" s="684"/>
      <c r="GU763" s="684"/>
      <c r="GV763" s="684"/>
      <c r="GW763" s="684"/>
      <c r="GX763" s="684"/>
      <c r="GY763" s="684"/>
      <c r="GZ763" s="684"/>
      <c r="HA763" s="684"/>
      <c r="HB763" s="684"/>
      <c r="HC763" s="684"/>
      <c r="HD763" s="684"/>
      <c r="HE763" s="684"/>
      <c r="HF763" s="684"/>
      <c r="HG763" s="684"/>
      <c r="HH763" s="684"/>
      <c r="HI763" s="684"/>
      <c r="HJ763" s="684"/>
      <c r="HK763" s="684"/>
      <c r="HL763" s="684"/>
      <c r="HM763" s="684"/>
      <c r="HN763" s="684"/>
      <c r="HO763" s="684"/>
      <c r="HP763" s="684"/>
      <c r="HQ763" s="684"/>
      <c r="HR763" s="684"/>
      <c r="HS763" s="684"/>
      <c r="HT763" s="684"/>
    </row>
    <row r="764" spans="1:228">
      <c r="A764" s="705" t="s">
        <v>3148</v>
      </c>
      <c r="B764" s="544" t="s">
        <v>3149</v>
      </c>
      <c r="C764" s="734">
        <v>140</v>
      </c>
      <c r="D764" s="588">
        <f t="shared" si="0"/>
        <v>204.4</v>
      </c>
      <c r="E764" s="589">
        <f t="shared" si="1"/>
        <v>168</v>
      </c>
      <c r="F764" s="684"/>
      <c r="G764" s="684"/>
      <c r="H764" s="684"/>
      <c r="I764" s="684"/>
      <c r="J764" s="684"/>
      <c r="K764" s="684"/>
      <c r="L764" s="684"/>
      <c r="M764" s="684"/>
      <c r="N764" s="684"/>
      <c r="O764" s="684"/>
      <c r="P764" s="684"/>
      <c r="Q764" s="684"/>
      <c r="R764" s="684"/>
      <c r="S764" s="684"/>
      <c r="T764" s="684"/>
      <c r="U764" s="684"/>
      <c r="V764" s="684"/>
      <c r="W764" s="684"/>
      <c r="X764" s="684"/>
      <c r="Y764" s="684"/>
      <c r="Z764" s="684"/>
      <c r="AA764" s="684"/>
      <c r="AB764" s="684"/>
      <c r="AC764" s="684"/>
      <c r="AD764" s="684"/>
      <c r="AE764" s="684"/>
      <c r="AF764" s="684"/>
      <c r="AG764" s="684"/>
      <c r="AH764" s="684"/>
      <c r="AI764" s="684"/>
      <c r="AJ764" s="684"/>
      <c r="AK764" s="684"/>
      <c r="AL764" s="684"/>
      <c r="AM764" s="684"/>
      <c r="AN764" s="684"/>
      <c r="AO764" s="684"/>
      <c r="AP764" s="684"/>
      <c r="AQ764" s="684"/>
      <c r="AR764" s="684"/>
      <c r="AS764" s="684"/>
      <c r="AT764" s="684"/>
      <c r="AU764" s="684"/>
      <c r="AV764" s="684"/>
      <c r="AW764" s="684"/>
      <c r="AX764" s="684"/>
      <c r="AY764" s="684"/>
      <c r="AZ764" s="684"/>
      <c r="BA764" s="684"/>
      <c r="BB764" s="684"/>
      <c r="BC764" s="684"/>
      <c r="BD764" s="684"/>
      <c r="BE764" s="684"/>
      <c r="BF764" s="684"/>
      <c r="BG764" s="684"/>
      <c r="BH764" s="684"/>
      <c r="BI764" s="684"/>
      <c r="BJ764" s="684"/>
      <c r="BK764" s="684"/>
      <c r="BL764" s="684"/>
      <c r="BM764" s="684"/>
      <c r="BN764" s="684"/>
      <c r="BO764" s="684"/>
      <c r="BP764" s="684"/>
      <c r="BQ764" s="684"/>
      <c r="BR764" s="684"/>
      <c r="BS764" s="684"/>
      <c r="BT764" s="684"/>
      <c r="BU764" s="684"/>
      <c r="BV764" s="684"/>
      <c r="BW764" s="684"/>
      <c r="BX764" s="684"/>
      <c r="BY764" s="684"/>
      <c r="BZ764" s="684"/>
      <c r="CA764" s="684"/>
      <c r="CB764" s="684"/>
      <c r="CC764" s="684"/>
      <c r="CD764" s="684"/>
      <c r="CE764" s="684"/>
      <c r="CF764" s="684"/>
      <c r="CG764" s="684"/>
      <c r="CH764" s="684"/>
      <c r="CI764" s="684"/>
      <c r="CJ764" s="684"/>
      <c r="CK764" s="684"/>
      <c r="CL764" s="684"/>
      <c r="CM764" s="684"/>
      <c r="CN764" s="684"/>
      <c r="CO764" s="684"/>
      <c r="CP764" s="684"/>
      <c r="CQ764" s="684"/>
      <c r="CR764" s="684"/>
      <c r="CS764" s="684"/>
      <c r="CT764" s="684"/>
      <c r="CU764" s="684"/>
      <c r="CV764" s="684"/>
      <c r="CW764" s="684"/>
      <c r="CX764" s="684"/>
      <c r="CY764" s="684"/>
      <c r="CZ764" s="684"/>
      <c r="DA764" s="684"/>
      <c r="DB764" s="684"/>
      <c r="DC764" s="684"/>
      <c r="DD764" s="684"/>
      <c r="DE764" s="684"/>
      <c r="DF764" s="684"/>
      <c r="DG764" s="684"/>
      <c r="DH764" s="684"/>
      <c r="DI764" s="684"/>
      <c r="DJ764" s="684"/>
      <c r="DK764" s="684"/>
      <c r="DL764" s="684"/>
      <c r="DM764" s="684"/>
      <c r="DN764" s="684"/>
      <c r="DO764" s="684"/>
      <c r="DP764" s="684"/>
      <c r="DQ764" s="684"/>
      <c r="DR764" s="684"/>
      <c r="DS764" s="684"/>
      <c r="DT764" s="684"/>
      <c r="DU764" s="684"/>
      <c r="DV764" s="684"/>
      <c r="DW764" s="684"/>
      <c r="DX764" s="684"/>
      <c r="DY764" s="684"/>
      <c r="DZ764" s="684"/>
      <c r="EA764" s="684"/>
      <c r="EB764" s="684"/>
      <c r="EC764" s="684"/>
      <c r="ED764" s="684"/>
      <c r="EE764" s="684"/>
      <c r="EF764" s="684"/>
      <c r="EG764" s="684"/>
      <c r="EH764" s="684"/>
      <c r="EI764" s="684"/>
      <c r="EJ764" s="684"/>
      <c r="EK764" s="684"/>
      <c r="EL764" s="684"/>
      <c r="EM764" s="684"/>
      <c r="EN764" s="684"/>
      <c r="EO764" s="684"/>
      <c r="EP764" s="684"/>
      <c r="EQ764" s="684"/>
      <c r="ER764" s="684"/>
      <c r="ES764" s="684"/>
      <c r="ET764" s="684"/>
      <c r="EU764" s="684"/>
      <c r="EV764" s="684"/>
      <c r="EW764" s="684"/>
      <c r="EX764" s="684"/>
      <c r="EY764" s="684"/>
      <c r="EZ764" s="684"/>
      <c r="FA764" s="684"/>
      <c r="FB764" s="684"/>
      <c r="FC764" s="684"/>
      <c r="FD764" s="684"/>
      <c r="FE764" s="684"/>
      <c r="FF764" s="684"/>
      <c r="FG764" s="684"/>
      <c r="FH764" s="684"/>
      <c r="FI764" s="684"/>
      <c r="FJ764" s="684"/>
      <c r="FK764" s="684"/>
      <c r="FL764" s="684"/>
      <c r="FM764" s="684"/>
      <c r="FN764" s="684"/>
      <c r="FO764" s="684"/>
      <c r="FP764" s="684"/>
      <c r="FQ764" s="684"/>
      <c r="FR764" s="684"/>
      <c r="FS764" s="684"/>
      <c r="FT764" s="684"/>
      <c r="FU764" s="684"/>
      <c r="FV764" s="684"/>
      <c r="FW764" s="684"/>
      <c r="FX764" s="684"/>
      <c r="FY764" s="684"/>
      <c r="FZ764" s="684"/>
      <c r="GA764" s="684"/>
      <c r="GB764" s="684"/>
      <c r="GC764" s="684"/>
      <c r="GD764" s="684"/>
      <c r="GE764" s="684"/>
      <c r="GF764" s="684"/>
      <c r="GG764" s="684"/>
      <c r="GH764" s="684"/>
      <c r="GI764" s="684"/>
      <c r="GJ764" s="684"/>
      <c r="GK764" s="684"/>
      <c r="GL764" s="684"/>
      <c r="GM764" s="684"/>
      <c r="GN764" s="684"/>
      <c r="GO764" s="684"/>
      <c r="GP764" s="684"/>
      <c r="GQ764" s="684"/>
      <c r="GR764" s="684"/>
      <c r="GS764" s="684"/>
      <c r="GT764" s="684"/>
      <c r="GU764" s="684"/>
      <c r="GV764" s="684"/>
      <c r="GW764" s="684"/>
      <c r="GX764" s="684"/>
      <c r="GY764" s="684"/>
      <c r="GZ764" s="684"/>
      <c r="HA764" s="684"/>
      <c r="HB764" s="684"/>
      <c r="HC764" s="684"/>
      <c r="HD764" s="684"/>
      <c r="HE764" s="684"/>
      <c r="HF764" s="684"/>
      <c r="HG764" s="684"/>
      <c r="HH764" s="684"/>
      <c r="HI764" s="684"/>
      <c r="HJ764" s="684"/>
      <c r="HK764" s="684"/>
      <c r="HL764" s="684"/>
      <c r="HM764" s="684"/>
      <c r="HN764" s="684"/>
      <c r="HO764" s="684"/>
      <c r="HP764" s="684"/>
      <c r="HQ764" s="684"/>
      <c r="HR764" s="684"/>
      <c r="HS764" s="684"/>
      <c r="HT764" s="684"/>
    </row>
    <row r="765" spans="1:228">
      <c r="A765" s="705" t="s">
        <v>3150</v>
      </c>
      <c r="B765" s="544" t="s">
        <v>3151</v>
      </c>
      <c r="C765" s="734">
        <v>100</v>
      </c>
      <c r="D765" s="588">
        <f t="shared" si="0"/>
        <v>146</v>
      </c>
      <c r="E765" s="589">
        <f t="shared" si="1"/>
        <v>120</v>
      </c>
      <c r="F765" s="684"/>
      <c r="G765" s="684"/>
      <c r="H765" s="684"/>
      <c r="I765" s="684"/>
      <c r="J765" s="684"/>
      <c r="K765" s="684"/>
      <c r="L765" s="684"/>
      <c r="M765" s="684"/>
      <c r="N765" s="684"/>
      <c r="O765" s="684"/>
      <c r="P765" s="684"/>
      <c r="Q765" s="684"/>
      <c r="R765" s="684"/>
      <c r="S765" s="684"/>
      <c r="T765" s="684"/>
      <c r="U765" s="684"/>
      <c r="V765" s="684"/>
      <c r="W765" s="684"/>
      <c r="X765" s="684"/>
      <c r="Y765" s="684"/>
      <c r="Z765" s="684"/>
      <c r="AA765" s="684"/>
      <c r="AB765" s="684"/>
      <c r="AC765" s="684"/>
      <c r="AD765" s="684"/>
      <c r="AE765" s="684"/>
      <c r="AF765" s="684"/>
      <c r="AG765" s="684"/>
      <c r="AH765" s="684"/>
      <c r="AI765" s="684"/>
      <c r="AJ765" s="684"/>
      <c r="AK765" s="684"/>
      <c r="AL765" s="684"/>
      <c r="AM765" s="684"/>
      <c r="AN765" s="684"/>
      <c r="AO765" s="684"/>
      <c r="AP765" s="684"/>
      <c r="AQ765" s="684"/>
      <c r="AR765" s="684"/>
      <c r="AS765" s="684"/>
      <c r="AT765" s="684"/>
      <c r="AU765" s="684"/>
      <c r="AV765" s="684"/>
      <c r="AW765" s="684"/>
      <c r="AX765" s="684"/>
      <c r="AY765" s="684"/>
      <c r="AZ765" s="684"/>
      <c r="BA765" s="684"/>
      <c r="BB765" s="684"/>
      <c r="BC765" s="684"/>
      <c r="BD765" s="684"/>
      <c r="BE765" s="684"/>
      <c r="BF765" s="684"/>
      <c r="BG765" s="684"/>
      <c r="BH765" s="684"/>
      <c r="BI765" s="684"/>
      <c r="BJ765" s="684"/>
      <c r="BK765" s="684"/>
      <c r="BL765" s="684"/>
      <c r="BM765" s="684"/>
      <c r="BN765" s="684"/>
      <c r="BO765" s="684"/>
      <c r="BP765" s="684"/>
      <c r="BQ765" s="684"/>
      <c r="BR765" s="684"/>
      <c r="BS765" s="684"/>
      <c r="BT765" s="684"/>
      <c r="BU765" s="684"/>
      <c r="BV765" s="684"/>
      <c r="BW765" s="684"/>
      <c r="BX765" s="684"/>
      <c r="BY765" s="684"/>
      <c r="BZ765" s="684"/>
      <c r="CA765" s="684"/>
      <c r="CB765" s="684"/>
      <c r="CC765" s="684"/>
      <c r="CD765" s="684"/>
      <c r="CE765" s="684"/>
      <c r="CF765" s="684"/>
      <c r="CG765" s="684"/>
      <c r="CH765" s="684"/>
      <c r="CI765" s="684"/>
      <c r="CJ765" s="684"/>
      <c r="CK765" s="684"/>
      <c r="CL765" s="684"/>
      <c r="CM765" s="684"/>
      <c r="CN765" s="684"/>
      <c r="CO765" s="684"/>
      <c r="CP765" s="684"/>
      <c r="CQ765" s="684"/>
      <c r="CR765" s="684"/>
      <c r="CS765" s="684"/>
      <c r="CT765" s="684"/>
      <c r="CU765" s="684"/>
      <c r="CV765" s="684"/>
      <c r="CW765" s="684"/>
      <c r="CX765" s="684"/>
      <c r="CY765" s="684"/>
      <c r="CZ765" s="684"/>
      <c r="DA765" s="684"/>
      <c r="DB765" s="684"/>
      <c r="DC765" s="684"/>
      <c r="DD765" s="684"/>
      <c r="DE765" s="684"/>
      <c r="DF765" s="684"/>
      <c r="DG765" s="684"/>
      <c r="DH765" s="684"/>
      <c r="DI765" s="684"/>
      <c r="DJ765" s="684"/>
      <c r="DK765" s="684"/>
      <c r="DL765" s="684"/>
      <c r="DM765" s="684"/>
      <c r="DN765" s="684"/>
      <c r="DO765" s="684"/>
      <c r="DP765" s="684"/>
      <c r="DQ765" s="684"/>
      <c r="DR765" s="684"/>
      <c r="DS765" s="684"/>
      <c r="DT765" s="684"/>
      <c r="DU765" s="684"/>
      <c r="DV765" s="684"/>
      <c r="DW765" s="684"/>
      <c r="DX765" s="684"/>
      <c r="DY765" s="684"/>
      <c r="DZ765" s="684"/>
      <c r="EA765" s="684"/>
      <c r="EB765" s="684"/>
      <c r="EC765" s="684"/>
      <c r="ED765" s="684"/>
      <c r="EE765" s="684"/>
      <c r="EF765" s="684"/>
      <c r="EG765" s="684"/>
      <c r="EH765" s="684"/>
      <c r="EI765" s="684"/>
      <c r="EJ765" s="684"/>
      <c r="EK765" s="684"/>
      <c r="EL765" s="684"/>
      <c r="EM765" s="684"/>
      <c r="EN765" s="684"/>
      <c r="EO765" s="684"/>
      <c r="EP765" s="684"/>
      <c r="EQ765" s="684"/>
      <c r="ER765" s="684"/>
      <c r="ES765" s="684"/>
      <c r="ET765" s="684"/>
      <c r="EU765" s="684"/>
      <c r="EV765" s="684"/>
      <c r="EW765" s="684"/>
      <c r="EX765" s="684"/>
      <c r="EY765" s="684"/>
      <c r="EZ765" s="684"/>
      <c r="FA765" s="684"/>
      <c r="FB765" s="684"/>
      <c r="FC765" s="684"/>
      <c r="FD765" s="684"/>
      <c r="FE765" s="684"/>
      <c r="FF765" s="684"/>
      <c r="FG765" s="684"/>
      <c r="FH765" s="684"/>
      <c r="FI765" s="684"/>
      <c r="FJ765" s="684"/>
      <c r="FK765" s="684"/>
      <c r="FL765" s="684"/>
      <c r="FM765" s="684"/>
      <c r="FN765" s="684"/>
      <c r="FO765" s="684"/>
      <c r="FP765" s="684"/>
      <c r="FQ765" s="684"/>
      <c r="FR765" s="684"/>
      <c r="FS765" s="684"/>
      <c r="FT765" s="684"/>
      <c r="FU765" s="684"/>
      <c r="FV765" s="684"/>
      <c r="FW765" s="684"/>
      <c r="FX765" s="684"/>
      <c r="FY765" s="684"/>
      <c r="FZ765" s="684"/>
      <c r="GA765" s="684"/>
      <c r="GB765" s="684"/>
      <c r="GC765" s="684"/>
      <c r="GD765" s="684"/>
      <c r="GE765" s="684"/>
      <c r="GF765" s="684"/>
      <c r="GG765" s="684"/>
      <c r="GH765" s="684"/>
      <c r="GI765" s="684"/>
      <c r="GJ765" s="684"/>
      <c r="GK765" s="684"/>
      <c r="GL765" s="684"/>
      <c r="GM765" s="684"/>
      <c r="GN765" s="684"/>
      <c r="GO765" s="684"/>
      <c r="GP765" s="684"/>
      <c r="GQ765" s="684"/>
      <c r="GR765" s="684"/>
      <c r="GS765" s="684"/>
      <c r="GT765" s="684"/>
      <c r="GU765" s="684"/>
      <c r="GV765" s="684"/>
      <c r="GW765" s="684"/>
      <c r="GX765" s="684"/>
      <c r="GY765" s="684"/>
      <c r="GZ765" s="684"/>
      <c r="HA765" s="684"/>
      <c r="HB765" s="684"/>
      <c r="HC765" s="684"/>
      <c r="HD765" s="684"/>
      <c r="HE765" s="684"/>
      <c r="HF765" s="684"/>
      <c r="HG765" s="684"/>
      <c r="HH765" s="684"/>
      <c r="HI765" s="684"/>
      <c r="HJ765" s="684"/>
      <c r="HK765" s="684"/>
      <c r="HL765" s="684"/>
      <c r="HM765" s="684"/>
      <c r="HN765" s="684"/>
      <c r="HO765" s="684"/>
      <c r="HP765" s="684"/>
      <c r="HQ765" s="684"/>
      <c r="HR765" s="684"/>
      <c r="HS765" s="684"/>
      <c r="HT765" s="684"/>
    </row>
    <row r="766" spans="1:228">
      <c r="A766" s="705" t="s">
        <v>3152</v>
      </c>
      <c r="B766" s="692" t="s">
        <v>3153</v>
      </c>
      <c r="C766" s="734">
        <v>100</v>
      </c>
      <c r="D766" s="588">
        <f t="shared" si="0"/>
        <v>146</v>
      </c>
      <c r="E766" s="589">
        <f t="shared" si="1"/>
        <v>120</v>
      </c>
      <c r="F766" s="684"/>
      <c r="G766" s="684"/>
      <c r="H766" s="684"/>
      <c r="I766" s="684"/>
      <c r="J766" s="684"/>
      <c r="K766" s="684"/>
      <c r="L766" s="684"/>
      <c r="M766" s="684"/>
      <c r="N766" s="684"/>
      <c r="O766" s="684"/>
      <c r="P766" s="684"/>
      <c r="Q766" s="684"/>
      <c r="R766" s="684"/>
      <c r="S766" s="684"/>
      <c r="T766" s="684"/>
      <c r="U766" s="684"/>
      <c r="V766" s="684"/>
      <c r="W766" s="684"/>
      <c r="X766" s="684"/>
      <c r="Y766" s="684"/>
      <c r="Z766" s="684"/>
      <c r="AA766" s="684"/>
      <c r="AB766" s="684"/>
      <c r="AC766" s="684"/>
      <c r="AD766" s="684"/>
      <c r="AE766" s="684"/>
      <c r="AF766" s="684"/>
      <c r="AG766" s="684"/>
      <c r="AH766" s="684"/>
      <c r="AI766" s="684"/>
      <c r="AJ766" s="684"/>
      <c r="AK766" s="684"/>
      <c r="AL766" s="684"/>
      <c r="AM766" s="684"/>
      <c r="AN766" s="684"/>
      <c r="AO766" s="684"/>
      <c r="AP766" s="684"/>
      <c r="AQ766" s="684"/>
      <c r="AR766" s="684"/>
      <c r="AS766" s="684"/>
      <c r="AT766" s="684"/>
      <c r="AU766" s="684"/>
      <c r="AV766" s="684"/>
      <c r="AW766" s="684"/>
      <c r="AX766" s="684"/>
      <c r="AY766" s="684"/>
      <c r="AZ766" s="684"/>
      <c r="BA766" s="684"/>
      <c r="BB766" s="684"/>
      <c r="BC766" s="684"/>
      <c r="BD766" s="684"/>
      <c r="BE766" s="684"/>
      <c r="BF766" s="684"/>
      <c r="BG766" s="684"/>
      <c r="BH766" s="684"/>
      <c r="BI766" s="684"/>
      <c r="BJ766" s="684"/>
      <c r="BK766" s="684"/>
      <c r="BL766" s="684"/>
      <c r="BM766" s="684"/>
      <c r="BN766" s="684"/>
      <c r="BO766" s="684"/>
      <c r="BP766" s="684"/>
      <c r="BQ766" s="684"/>
      <c r="BR766" s="684"/>
      <c r="BS766" s="684"/>
      <c r="BT766" s="684"/>
      <c r="BU766" s="684"/>
      <c r="BV766" s="684"/>
      <c r="BW766" s="684"/>
      <c r="BX766" s="684"/>
      <c r="BY766" s="684"/>
      <c r="BZ766" s="684"/>
      <c r="CA766" s="684"/>
      <c r="CB766" s="684"/>
      <c r="CC766" s="684"/>
      <c r="CD766" s="684"/>
      <c r="CE766" s="684"/>
      <c r="CF766" s="684"/>
      <c r="CG766" s="684"/>
      <c r="CH766" s="684"/>
      <c r="CI766" s="684"/>
      <c r="CJ766" s="684"/>
      <c r="CK766" s="684"/>
      <c r="CL766" s="684"/>
      <c r="CM766" s="684"/>
      <c r="CN766" s="684"/>
      <c r="CO766" s="684"/>
      <c r="CP766" s="684"/>
      <c r="CQ766" s="684"/>
      <c r="CR766" s="684"/>
      <c r="CS766" s="684"/>
      <c r="CT766" s="684"/>
      <c r="CU766" s="684"/>
      <c r="CV766" s="684"/>
      <c r="CW766" s="684"/>
      <c r="CX766" s="684"/>
      <c r="CY766" s="684"/>
      <c r="CZ766" s="684"/>
      <c r="DA766" s="684"/>
      <c r="DB766" s="684"/>
      <c r="DC766" s="684"/>
      <c r="DD766" s="684"/>
      <c r="DE766" s="684"/>
      <c r="DF766" s="684"/>
      <c r="DG766" s="684"/>
      <c r="DH766" s="684"/>
      <c r="DI766" s="684"/>
      <c r="DJ766" s="684"/>
      <c r="DK766" s="684"/>
      <c r="DL766" s="684"/>
      <c r="DM766" s="684"/>
      <c r="DN766" s="684"/>
      <c r="DO766" s="684"/>
      <c r="DP766" s="684"/>
      <c r="DQ766" s="684"/>
      <c r="DR766" s="684"/>
      <c r="DS766" s="684"/>
      <c r="DT766" s="684"/>
      <c r="DU766" s="684"/>
      <c r="DV766" s="684"/>
      <c r="DW766" s="684"/>
      <c r="DX766" s="684"/>
      <c r="DY766" s="684"/>
      <c r="DZ766" s="684"/>
      <c r="EA766" s="684"/>
      <c r="EB766" s="684"/>
      <c r="EC766" s="684"/>
      <c r="ED766" s="684"/>
      <c r="EE766" s="684"/>
      <c r="EF766" s="684"/>
      <c r="EG766" s="684"/>
      <c r="EH766" s="684"/>
      <c r="EI766" s="684"/>
      <c r="EJ766" s="684"/>
      <c r="EK766" s="684"/>
      <c r="EL766" s="684"/>
      <c r="EM766" s="684"/>
      <c r="EN766" s="684"/>
      <c r="EO766" s="684"/>
      <c r="EP766" s="684"/>
      <c r="EQ766" s="684"/>
      <c r="ER766" s="684"/>
      <c r="ES766" s="684"/>
      <c r="ET766" s="684"/>
      <c r="EU766" s="684"/>
      <c r="EV766" s="684"/>
      <c r="EW766" s="684"/>
      <c r="EX766" s="684"/>
      <c r="EY766" s="684"/>
      <c r="EZ766" s="684"/>
      <c r="FA766" s="684"/>
      <c r="FB766" s="684"/>
      <c r="FC766" s="684"/>
      <c r="FD766" s="684"/>
      <c r="FE766" s="684"/>
      <c r="FF766" s="684"/>
      <c r="FG766" s="684"/>
      <c r="FH766" s="684"/>
      <c r="FI766" s="684"/>
      <c r="FJ766" s="684"/>
      <c r="FK766" s="684"/>
      <c r="FL766" s="684"/>
      <c r="FM766" s="684"/>
      <c r="FN766" s="684"/>
      <c r="FO766" s="684"/>
      <c r="FP766" s="684"/>
      <c r="FQ766" s="684"/>
      <c r="FR766" s="684"/>
      <c r="FS766" s="684"/>
      <c r="FT766" s="684"/>
      <c r="FU766" s="684"/>
      <c r="FV766" s="684"/>
      <c r="FW766" s="684"/>
      <c r="FX766" s="684"/>
      <c r="FY766" s="684"/>
      <c r="FZ766" s="684"/>
      <c r="GA766" s="684"/>
      <c r="GB766" s="684"/>
      <c r="GC766" s="684"/>
      <c r="GD766" s="684"/>
      <c r="GE766" s="684"/>
      <c r="GF766" s="684"/>
      <c r="GG766" s="684"/>
      <c r="GH766" s="684"/>
      <c r="GI766" s="684"/>
      <c r="GJ766" s="684"/>
      <c r="GK766" s="684"/>
      <c r="GL766" s="684"/>
      <c r="GM766" s="684"/>
      <c r="GN766" s="684"/>
      <c r="GO766" s="684"/>
      <c r="GP766" s="684"/>
      <c r="GQ766" s="684"/>
      <c r="GR766" s="684"/>
      <c r="GS766" s="684"/>
      <c r="GT766" s="684"/>
      <c r="GU766" s="684"/>
      <c r="GV766" s="684"/>
      <c r="GW766" s="684"/>
      <c r="GX766" s="684"/>
      <c r="GY766" s="684"/>
      <c r="GZ766" s="684"/>
      <c r="HA766" s="684"/>
      <c r="HB766" s="684"/>
      <c r="HC766" s="684"/>
      <c r="HD766" s="684"/>
      <c r="HE766" s="684"/>
      <c r="HF766" s="684"/>
      <c r="HG766" s="684"/>
      <c r="HH766" s="684"/>
      <c r="HI766" s="684"/>
      <c r="HJ766" s="684"/>
      <c r="HK766" s="684"/>
      <c r="HL766" s="684"/>
      <c r="HM766" s="684"/>
      <c r="HN766" s="684"/>
      <c r="HO766" s="684"/>
      <c r="HP766" s="684"/>
      <c r="HQ766" s="684"/>
      <c r="HR766" s="684"/>
      <c r="HS766" s="684"/>
      <c r="HT766" s="684"/>
    </row>
    <row r="767" spans="1:228">
      <c r="A767" s="705" t="s">
        <v>3154</v>
      </c>
      <c r="B767" s="544" t="s">
        <v>3155</v>
      </c>
      <c r="C767" s="734">
        <v>100</v>
      </c>
      <c r="D767" s="588">
        <f t="shared" si="0"/>
        <v>146</v>
      </c>
      <c r="E767" s="589">
        <f t="shared" si="1"/>
        <v>120</v>
      </c>
      <c r="F767" s="684"/>
      <c r="G767" s="684"/>
      <c r="H767" s="684"/>
      <c r="I767" s="684"/>
      <c r="J767" s="684"/>
      <c r="K767" s="684"/>
      <c r="L767" s="684"/>
      <c r="M767" s="684"/>
      <c r="N767" s="684"/>
      <c r="O767" s="684"/>
      <c r="P767" s="684"/>
      <c r="Q767" s="684"/>
      <c r="R767" s="684"/>
      <c r="S767" s="684"/>
      <c r="T767" s="684"/>
      <c r="U767" s="684"/>
      <c r="V767" s="684"/>
      <c r="W767" s="684"/>
      <c r="X767" s="684"/>
      <c r="Y767" s="684"/>
      <c r="Z767" s="684"/>
      <c r="AA767" s="684"/>
      <c r="AB767" s="684"/>
      <c r="AC767" s="684"/>
      <c r="AD767" s="684"/>
      <c r="AE767" s="684"/>
      <c r="AF767" s="684"/>
      <c r="AG767" s="684"/>
      <c r="AH767" s="684"/>
      <c r="AI767" s="684"/>
      <c r="AJ767" s="684"/>
      <c r="AK767" s="684"/>
      <c r="AL767" s="684"/>
      <c r="AM767" s="684"/>
      <c r="AN767" s="684"/>
      <c r="AO767" s="684"/>
      <c r="AP767" s="684"/>
      <c r="AQ767" s="684"/>
      <c r="AR767" s="684"/>
      <c r="AS767" s="684"/>
      <c r="AT767" s="684"/>
      <c r="AU767" s="684"/>
      <c r="AV767" s="684"/>
      <c r="AW767" s="684"/>
      <c r="AX767" s="684"/>
      <c r="AY767" s="684"/>
      <c r="AZ767" s="684"/>
      <c r="BA767" s="684"/>
      <c r="BB767" s="684"/>
      <c r="BC767" s="684"/>
      <c r="BD767" s="684"/>
      <c r="BE767" s="684"/>
      <c r="BF767" s="684"/>
      <c r="BG767" s="684"/>
      <c r="BH767" s="684"/>
      <c r="BI767" s="684"/>
      <c r="BJ767" s="684"/>
      <c r="BK767" s="684"/>
      <c r="BL767" s="684"/>
      <c r="BM767" s="684"/>
      <c r="BN767" s="684"/>
      <c r="BO767" s="684"/>
      <c r="BP767" s="684"/>
      <c r="BQ767" s="684"/>
      <c r="BR767" s="684"/>
      <c r="BS767" s="684"/>
      <c r="BT767" s="684"/>
      <c r="BU767" s="684"/>
      <c r="BV767" s="684"/>
      <c r="BW767" s="684"/>
      <c r="BX767" s="684"/>
      <c r="BY767" s="684"/>
      <c r="BZ767" s="684"/>
      <c r="CA767" s="684"/>
      <c r="CB767" s="684"/>
      <c r="CC767" s="684"/>
      <c r="CD767" s="684"/>
      <c r="CE767" s="684"/>
      <c r="CF767" s="684"/>
      <c r="CG767" s="684"/>
      <c r="CH767" s="684"/>
      <c r="CI767" s="684"/>
      <c r="CJ767" s="684"/>
      <c r="CK767" s="684"/>
      <c r="CL767" s="684"/>
      <c r="CM767" s="684"/>
      <c r="CN767" s="684"/>
      <c r="CO767" s="684"/>
      <c r="CP767" s="684"/>
      <c r="CQ767" s="684"/>
      <c r="CR767" s="684"/>
      <c r="CS767" s="684"/>
      <c r="CT767" s="684"/>
      <c r="CU767" s="684"/>
      <c r="CV767" s="684"/>
      <c r="CW767" s="684"/>
      <c r="CX767" s="684"/>
      <c r="CY767" s="684"/>
      <c r="CZ767" s="684"/>
      <c r="DA767" s="684"/>
      <c r="DB767" s="684"/>
      <c r="DC767" s="684"/>
      <c r="DD767" s="684"/>
      <c r="DE767" s="684"/>
      <c r="DF767" s="684"/>
      <c r="DG767" s="684"/>
      <c r="DH767" s="684"/>
      <c r="DI767" s="684"/>
      <c r="DJ767" s="684"/>
      <c r="DK767" s="684"/>
      <c r="DL767" s="684"/>
      <c r="DM767" s="684"/>
      <c r="DN767" s="684"/>
      <c r="DO767" s="684"/>
      <c r="DP767" s="684"/>
      <c r="DQ767" s="684"/>
      <c r="DR767" s="684"/>
      <c r="DS767" s="684"/>
      <c r="DT767" s="684"/>
      <c r="DU767" s="684"/>
      <c r="DV767" s="684"/>
      <c r="DW767" s="684"/>
      <c r="DX767" s="684"/>
      <c r="DY767" s="684"/>
      <c r="DZ767" s="684"/>
      <c r="EA767" s="684"/>
      <c r="EB767" s="684"/>
      <c r="EC767" s="684"/>
      <c r="ED767" s="684"/>
      <c r="EE767" s="684"/>
      <c r="EF767" s="684"/>
      <c r="EG767" s="684"/>
      <c r="EH767" s="684"/>
      <c r="EI767" s="684"/>
      <c r="EJ767" s="684"/>
      <c r="EK767" s="684"/>
      <c r="EL767" s="684"/>
      <c r="EM767" s="684"/>
      <c r="EN767" s="684"/>
      <c r="EO767" s="684"/>
      <c r="EP767" s="684"/>
      <c r="EQ767" s="684"/>
      <c r="ER767" s="684"/>
      <c r="ES767" s="684"/>
      <c r="ET767" s="684"/>
      <c r="EU767" s="684"/>
      <c r="EV767" s="684"/>
      <c r="EW767" s="684"/>
      <c r="EX767" s="684"/>
      <c r="EY767" s="684"/>
      <c r="EZ767" s="684"/>
      <c r="FA767" s="684"/>
      <c r="FB767" s="684"/>
      <c r="FC767" s="684"/>
      <c r="FD767" s="684"/>
      <c r="FE767" s="684"/>
      <c r="FF767" s="684"/>
      <c r="FG767" s="684"/>
      <c r="FH767" s="684"/>
      <c r="FI767" s="684"/>
      <c r="FJ767" s="684"/>
      <c r="FK767" s="684"/>
      <c r="FL767" s="684"/>
      <c r="FM767" s="684"/>
      <c r="FN767" s="684"/>
      <c r="FO767" s="684"/>
      <c r="FP767" s="684"/>
      <c r="FQ767" s="684"/>
      <c r="FR767" s="684"/>
      <c r="FS767" s="684"/>
      <c r="FT767" s="684"/>
      <c r="FU767" s="684"/>
      <c r="FV767" s="684"/>
      <c r="FW767" s="684"/>
      <c r="FX767" s="684"/>
      <c r="FY767" s="684"/>
      <c r="FZ767" s="684"/>
      <c r="GA767" s="684"/>
      <c r="GB767" s="684"/>
      <c r="GC767" s="684"/>
      <c r="GD767" s="684"/>
      <c r="GE767" s="684"/>
      <c r="GF767" s="684"/>
      <c r="GG767" s="684"/>
      <c r="GH767" s="684"/>
      <c r="GI767" s="684"/>
      <c r="GJ767" s="684"/>
      <c r="GK767" s="684"/>
      <c r="GL767" s="684"/>
      <c r="GM767" s="684"/>
      <c r="GN767" s="684"/>
      <c r="GO767" s="684"/>
      <c r="GP767" s="684"/>
      <c r="GQ767" s="684"/>
      <c r="GR767" s="684"/>
      <c r="GS767" s="684"/>
      <c r="GT767" s="684"/>
      <c r="GU767" s="684"/>
      <c r="GV767" s="684"/>
      <c r="GW767" s="684"/>
      <c r="GX767" s="684"/>
      <c r="GY767" s="684"/>
      <c r="GZ767" s="684"/>
      <c r="HA767" s="684"/>
      <c r="HB767" s="684"/>
      <c r="HC767" s="684"/>
      <c r="HD767" s="684"/>
      <c r="HE767" s="684"/>
      <c r="HF767" s="684"/>
      <c r="HG767" s="684"/>
      <c r="HH767" s="684"/>
      <c r="HI767" s="684"/>
      <c r="HJ767" s="684"/>
      <c r="HK767" s="684"/>
      <c r="HL767" s="684"/>
      <c r="HM767" s="684"/>
      <c r="HN767" s="684"/>
      <c r="HO767" s="684"/>
      <c r="HP767" s="684"/>
      <c r="HQ767" s="684"/>
      <c r="HR767" s="684"/>
      <c r="HS767" s="684"/>
      <c r="HT767" s="684"/>
    </row>
    <row r="768" spans="1:228">
      <c r="A768" s="705" t="s">
        <v>3156</v>
      </c>
      <c r="B768" s="544" t="s">
        <v>3157</v>
      </c>
      <c r="C768" s="734">
        <v>100</v>
      </c>
      <c r="D768" s="588">
        <f t="shared" si="0"/>
        <v>146</v>
      </c>
      <c r="E768" s="589">
        <f t="shared" si="1"/>
        <v>120</v>
      </c>
      <c r="F768" s="684"/>
      <c r="G768" s="684"/>
      <c r="H768" s="684"/>
      <c r="I768" s="684"/>
      <c r="J768" s="684"/>
      <c r="K768" s="684"/>
      <c r="L768" s="684"/>
      <c r="M768" s="684"/>
      <c r="N768" s="684"/>
      <c r="O768" s="684"/>
      <c r="P768" s="684"/>
      <c r="Q768" s="684"/>
      <c r="R768" s="684"/>
      <c r="S768" s="684"/>
      <c r="T768" s="684"/>
      <c r="U768" s="684"/>
      <c r="V768" s="684"/>
      <c r="W768" s="684"/>
      <c r="X768" s="684"/>
      <c r="Y768" s="684"/>
      <c r="Z768" s="684"/>
      <c r="AA768" s="684"/>
      <c r="AB768" s="684"/>
      <c r="AC768" s="684"/>
      <c r="AD768" s="684"/>
      <c r="AE768" s="684"/>
      <c r="AF768" s="684"/>
      <c r="AG768" s="684"/>
      <c r="AH768" s="684"/>
      <c r="AI768" s="684"/>
      <c r="AJ768" s="684"/>
      <c r="AK768" s="684"/>
      <c r="AL768" s="684"/>
      <c r="AM768" s="684"/>
      <c r="AN768" s="684"/>
      <c r="AO768" s="684"/>
      <c r="AP768" s="684"/>
      <c r="AQ768" s="684"/>
      <c r="AR768" s="684"/>
      <c r="AS768" s="684"/>
      <c r="AT768" s="684"/>
      <c r="AU768" s="684"/>
      <c r="AV768" s="684"/>
      <c r="AW768" s="684"/>
      <c r="AX768" s="684"/>
      <c r="AY768" s="684"/>
      <c r="AZ768" s="684"/>
      <c r="BA768" s="684"/>
      <c r="BB768" s="684"/>
      <c r="BC768" s="684"/>
      <c r="BD768" s="684"/>
      <c r="BE768" s="684"/>
      <c r="BF768" s="684"/>
      <c r="BG768" s="684"/>
      <c r="BH768" s="684"/>
      <c r="BI768" s="684"/>
      <c r="BJ768" s="684"/>
      <c r="BK768" s="684"/>
      <c r="BL768" s="684"/>
      <c r="BM768" s="684"/>
      <c r="BN768" s="684"/>
      <c r="BO768" s="684"/>
      <c r="BP768" s="684"/>
      <c r="BQ768" s="684"/>
      <c r="BR768" s="684"/>
      <c r="BS768" s="684"/>
      <c r="BT768" s="684"/>
      <c r="BU768" s="684"/>
      <c r="BV768" s="684"/>
      <c r="BW768" s="684"/>
      <c r="BX768" s="684"/>
      <c r="BY768" s="684"/>
      <c r="BZ768" s="684"/>
      <c r="CA768" s="684"/>
      <c r="CB768" s="684"/>
      <c r="CC768" s="684"/>
      <c r="CD768" s="684"/>
      <c r="CE768" s="684"/>
      <c r="CF768" s="684"/>
      <c r="CG768" s="684"/>
      <c r="CH768" s="684"/>
      <c r="CI768" s="684"/>
      <c r="CJ768" s="684"/>
      <c r="CK768" s="684"/>
      <c r="CL768" s="684"/>
      <c r="CM768" s="684"/>
      <c r="CN768" s="684"/>
      <c r="CO768" s="684"/>
      <c r="CP768" s="684"/>
      <c r="CQ768" s="684"/>
      <c r="CR768" s="684"/>
      <c r="CS768" s="684"/>
      <c r="CT768" s="684"/>
      <c r="CU768" s="684"/>
      <c r="CV768" s="684"/>
      <c r="CW768" s="684"/>
      <c r="CX768" s="684"/>
      <c r="CY768" s="684"/>
      <c r="CZ768" s="684"/>
      <c r="DA768" s="684"/>
      <c r="DB768" s="684"/>
      <c r="DC768" s="684"/>
      <c r="DD768" s="684"/>
      <c r="DE768" s="684"/>
      <c r="DF768" s="684"/>
      <c r="DG768" s="684"/>
      <c r="DH768" s="684"/>
      <c r="DI768" s="684"/>
      <c r="DJ768" s="684"/>
      <c r="DK768" s="684"/>
      <c r="DL768" s="684"/>
      <c r="DM768" s="684"/>
      <c r="DN768" s="684"/>
      <c r="DO768" s="684"/>
      <c r="DP768" s="684"/>
      <c r="DQ768" s="684"/>
      <c r="DR768" s="684"/>
      <c r="DS768" s="684"/>
      <c r="DT768" s="684"/>
      <c r="DU768" s="684"/>
      <c r="DV768" s="684"/>
      <c r="DW768" s="684"/>
      <c r="DX768" s="684"/>
      <c r="DY768" s="684"/>
      <c r="DZ768" s="684"/>
      <c r="EA768" s="684"/>
      <c r="EB768" s="684"/>
      <c r="EC768" s="684"/>
      <c r="ED768" s="684"/>
      <c r="EE768" s="684"/>
      <c r="EF768" s="684"/>
      <c r="EG768" s="684"/>
      <c r="EH768" s="684"/>
      <c r="EI768" s="684"/>
      <c r="EJ768" s="684"/>
      <c r="EK768" s="684"/>
      <c r="EL768" s="684"/>
      <c r="EM768" s="684"/>
      <c r="EN768" s="684"/>
      <c r="EO768" s="684"/>
      <c r="EP768" s="684"/>
      <c r="EQ768" s="684"/>
      <c r="ER768" s="684"/>
      <c r="ES768" s="684"/>
      <c r="ET768" s="684"/>
      <c r="EU768" s="684"/>
      <c r="EV768" s="684"/>
      <c r="EW768" s="684"/>
      <c r="EX768" s="684"/>
      <c r="EY768" s="684"/>
      <c r="EZ768" s="684"/>
      <c r="FA768" s="684"/>
      <c r="FB768" s="684"/>
      <c r="FC768" s="684"/>
      <c r="FD768" s="684"/>
      <c r="FE768" s="684"/>
      <c r="FF768" s="684"/>
      <c r="FG768" s="684"/>
      <c r="FH768" s="684"/>
      <c r="FI768" s="684"/>
      <c r="FJ768" s="684"/>
      <c r="FK768" s="684"/>
      <c r="FL768" s="684"/>
      <c r="FM768" s="684"/>
      <c r="FN768" s="684"/>
      <c r="FO768" s="684"/>
      <c r="FP768" s="684"/>
      <c r="FQ768" s="684"/>
      <c r="FR768" s="684"/>
      <c r="FS768" s="684"/>
      <c r="FT768" s="684"/>
      <c r="FU768" s="684"/>
      <c r="FV768" s="684"/>
      <c r="FW768" s="684"/>
      <c r="FX768" s="684"/>
      <c r="FY768" s="684"/>
      <c r="FZ768" s="684"/>
      <c r="GA768" s="684"/>
      <c r="GB768" s="684"/>
      <c r="GC768" s="684"/>
      <c r="GD768" s="684"/>
      <c r="GE768" s="684"/>
      <c r="GF768" s="684"/>
      <c r="GG768" s="684"/>
      <c r="GH768" s="684"/>
      <c r="GI768" s="684"/>
      <c r="GJ768" s="684"/>
      <c r="GK768" s="684"/>
      <c r="GL768" s="684"/>
      <c r="GM768" s="684"/>
      <c r="GN768" s="684"/>
      <c r="GO768" s="684"/>
      <c r="GP768" s="684"/>
      <c r="GQ768" s="684"/>
      <c r="GR768" s="684"/>
      <c r="GS768" s="684"/>
      <c r="GT768" s="684"/>
      <c r="GU768" s="684"/>
      <c r="GV768" s="684"/>
      <c r="GW768" s="684"/>
      <c r="GX768" s="684"/>
      <c r="GY768" s="684"/>
      <c r="GZ768" s="684"/>
      <c r="HA768" s="684"/>
      <c r="HB768" s="684"/>
      <c r="HC768" s="684"/>
      <c r="HD768" s="684"/>
      <c r="HE768" s="684"/>
      <c r="HF768" s="684"/>
      <c r="HG768" s="684"/>
      <c r="HH768" s="684"/>
      <c r="HI768" s="684"/>
      <c r="HJ768" s="684"/>
      <c r="HK768" s="684"/>
      <c r="HL768" s="684"/>
      <c r="HM768" s="684"/>
      <c r="HN768" s="684"/>
      <c r="HO768" s="684"/>
      <c r="HP768" s="684"/>
      <c r="HQ768" s="684"/>
      <c r="HR768" s="684"/>
      <c r="HS768" s="684"/>
      <c r="HT768" s="684"/>
    </row>
    <row r="769" spans="1:228">
      <c r="A769" s="705" t="s">
        <v>3158</v>
      </c>
      <c r="B769" s="544" t="s">
        <v>3159</v>
      </c>
      <c r="C769" s="734">
        <v>100</v>
      </c>
      <c r="D769" s="588">
        <f t="shared" si="0"/>
        <v>146</v>
      </c>
      <c r="E769" s="589">
        <f t="shared" si="1"/>
        <v>120</v>
      </c>
      <c r="F769" s="684"/>
      <c r="G769" s="684"/>
      <c r="H769" s="684"/>
      <c r="I769" s="684"/>
      <c r="J769" s="684"/>
      <c r="K769" s="684"/>
      <c r="L769" s="684"/>
      <c r="M769" s="684"/>
      <c r="N769" s="684"/>
      <c r="O769" s="684"/>
      <c r="P769" s="684"/>
      <c r="Q769" s="684"/>
      <c r="R769" s="684"/>
      <c r="S769" s="684"/>
      <c r="T769" s="684"/>
      <c r="U769" s="684"/>
      <c r="V769" s="684"/>
      <c r="W769" s="684"/>
      <c r="X769" s="684"/>
      <c r="Y769" s="684"/>
      <c r="Z769" s="684"/>
      <c r="AA769" s="684"/>
      <c r="AB769" s="684"/>
      <c r="AC769" s="684"/>
      <c r="AD769" s="684"/>
      <c r="AE769" s="684"/>
      <c r="AF769" s="684"/>
      <c r="AG769" s="684"/>
      <c r="AH769" s="684"/>
      <c r="AI769" s="684"/>
      <c r="AJ769" s="684"/>
      <c r="AK769" s="684"/>
      <c r="AL769" s="684"/>
      <c r="AM769" s="684"/>
      <c r="AN769" s="684"/>
      <c r="AO769" s="684"/>
      <c r="AP769" s="684"/>
      <c r="AQ769" s="684"/>
      <c r="AR769" s="684"/>
      <c r="AS769" s="684"/>
      <c r="AT769" s="684"/>
      <c r="AU769" s="684"/>
      <c r="AV769" s="684"/>
      <c r="AW769" s="684"/>
      <c r="AX769" s="684"/>
      <c r="AY769" s="684"/>
      <c r="AZ769" s="684"/>
      <c r="BA769" s="684"/>
      <c r="BB769" s="684"/>
      <c r="BC769" s="684"/>
      <c r="BD769" s="684"/>
      <c r="BE769" s="684"/>
      <c r="BF769" s="684"/>
      <c r="BG769" s="684"/>
      <c r="BH769" s="684"/>
      <c r="BI769" s="684"/>
      <c r="BJ769" s="684"/>
      <c r="BK769" s="684"/>
      <c r="BL769" s="684"/>
      <c r="BM769" s="684"/>
      <c r="BN769" s="684"/>
      <c r="BO769" s="684"/>
      <c r="BP769" s="684"/>
      <c r="BQ769" s="684"/>
      <c r="BR769" s="684"/>
      <c r="BS769" s="684"/>
      <c r="BT769" s="684"/>
      <c r="BU769" s="684"/>
      <c r="BV769" s="684"/>
      <c r="BW769" s="684"/>
      <c r="BX769" s="684"/>
      <c r="BY769" s="684"/>
      <c r="BZ769" s="684"/>
      <c r="CA769" s="684"/>
      <c r="CB769" s="684"/>
      <c r="CC769" s="684"/>
      <c r="CD769" s="684"/>
      <c r="CE769" s="684"/>
      <c r="CF769" s="684"/>
      <c r="CG769" s="684"/>
      <c r="CH769" s="684"/>
      <c r="CI769" s="684"/>
      <c r="CJ769" s="684"/>
      <c r="CK769" s="684"/>
      <c r="CL769" s="684"/>
      <c r="CM769" s="684"/>
      <c r="CN769" s="684"/>
      <c r="CO769" s="684"/>
      <c r="CP769" s="684"/>
      <c r="CQ769" s="684"/>
      <c r="CR769" s="684"/>
      <c r="CS769" s="684"/>
      <c r="CT769" s="684"/>
      <c r="CU769" s="684"/>
      <c r="CV769" s="684"/>
      <c r="CW769" s="684"/>
      <c r="CX769" s="684"/>
      <c r="CY769" s="684"/>
      <c r="CZ769" s="684"/>
      <c r="DA769" s="684"/>
      <c r="DB769" s="684"/>
      <c r="DC769" s="684"/>
      <c r="DD769" s="684"/>
      <c r="DE769" s="684"/>
      <c r="DF769" s="684"/>
      <c r="DG769" s="684"/>
      <c r="DH769" s="684"/>
      <c r="DI769" s="684"/>
      <c r="DJ769" s="684"/>
      <c r="DK769" s="684"/>
      <c r="DL769" s="684"/>
      <c r="DM769" s="684"/>
      <c r="DN769" s="684"/>
      <c r="DO769" s="684"/>
      <c r="DP769" s="684"/>
      <c r="DQ769" s="684"/>
      <c r="DR769" s="684"/>
      <c r="DS769" s="684"/>
      <c r="DT769" s="684"/>
      <c r="DU769" s="684"/>
      <c r="DV769" s="684"/>
      <c r="DW769" s="684"/>
      <c r="DX769" s="684"/>
      <c r="DY769" s="684"/>
      <c r="DZ769" s="684"/>
      <c r="EA769" s="684"/>
      <c r="EB769" s="684"/>
      <c r="EC769" s="684"/>
      <c r="ED769" s="684"/>
      <c r="EE769" s="684"/>
      <c r="EF769" s="684"/>
      <c r="EG769" s="684"/>
      <c r="EH769" s="684"/>
      <c r="EI769" s="684"/>
      <c r="EJ769" s="684"/>
      <c r="EK769" s="684"/>
      <c r="EL769" s="684"/>
      <c r="EM769" s="684"/>
      <c r="EN769" s="684"/>
      <c r="EO769" s="684"/>
      <c r="EP769" s="684"/>
      <c r="EQ769" s="684"/>
      <c r="ER769" s="684"/>
      <c r="ES769" s="684"/>
      <c r="ET769" s="684"/>
      <c r="EU769" s="684"/>
      <c r="EV769" s="684"/>
      <c r="EW769" s="684"/>
      <c r="EX769" s="684"/>
      <c r="EY769" s="684"/>
      <c r="EZ769" s="684"/>
      <c r="FA769" s="684"/>
      <c r="FB769" s="684"/>
      <c r="FC769" s="684"/>
      <c r="FD769" s="684"/>
      <c r="FE769" s="684"/>
      <c r="FF769" s="684"/>
      <c r="FG769" s="684"/>
      <c r="FH769" s="684"/>
      <c r="FI769" s="684"/>
      <c r="FJ769" s="684"/>
      <c r="FK769" s="684"/>
      <c r="FL769" s="684"/>
      <c r="FM769" s="684"/>
      <c r="FN769" s="684"/>
      <c r="FO769" s="684"/>
      <c r="FP769" s="684"/>
      <c r="FQ769" s="684"/>
      <c r="FR769" s="684"/>
      <c r="FS769" s="684"/>
      <c r="FT769" s="684"/>
      <c r="FU769" s="684"/>
      <c r="FV769" s="684"/>
      <c r="FW769" s="684"/>
      <c r="FX769" s="684"/>
      <c r="FY769" s="684"/>
      <c r="FZ769" s="684"/>
      <c r="GA769" s="684"/>
      <c r="GB769" s="684"/>
      <c r="GC769" s="684"/>
      <c r="GD769" s="684"/>
      <c r="GE769" s="684"/>
      <c r="GF769" s="684"/>
      <c r="GG769" s="684"/>
      <c r="GH769" s="684"/>
      <c r="GI769" s="684"/>
      <c r="GJ769" s="684"/>
      <c r="GK769" s="684"/>
      <c r="GL769" s="684"/>
      <c r="GM769" s="684"/>
      <c r="GN769" s="684"/>
      <c r="GO769" s="684"/>
      <c r="GP769" s="684"/>
      <c r="GQ769" s="684"/>
      <c r="GR769" s="684"/>
      <c r="GS769" s="684"/>
      <c r="GT769" s="684"/>
      <c r="GU769" s="684"/>
      <c r="GV769" s="684"/>
      <c r="GW769" s="684"/>
      <c r="GX769" s="684"/>
      <c r="GY769" s="684"/>
      <c r="GZ769" s="684"/>
      <c r="HA769" s="684"/>
      <c r="HB769" s="684"/>
      <c r="HC769" s="684"/>
      <c r="HD769" s="684"/>
      <c r="HE769" s="684"/>
      <c r="HF769" s="684"/>
      <c r="HG769" s="684"/>
      <c r="HH769" s="684"/>
      <c r="HI769" s="684"/>
      <c r="HJ769" s="684"/>
      <c r="HK769" s="684"/>
      <c r="HL769" s="684"/>
      <c r="HM769" s="684"/>
      <c r="HN769" s="684"/>
      <c r="HO769" s="684"/>
      <c r="HP769" s="684"/>
      <c r="HQ769" s="684"/>
      <c r="HR769" s="684"/>
      <c r="HS769" s="684"/>
      <c r="HT769" s="684"/>
    </row>
    <row r="770" spans="1:228">
      <c r="A770" s="705" t="s">
        <v>3160</v>
      </c>
      <c r="B770" s="735" t="s">
        <v>3161</v>
      </c>
      <c r="C770" s="734">
        <v>100</v>
      </c>
      <c r="D770" s="588">
        <f t="shared" si="0"/>
        <v>146</v>
      </c>
      <c r="E770" s="589">
        <f t="shared" si="1"/>
        <v>120</v>
      </c>
      <c r="F770" s="684"/>
      <c r="G770" s="684"/>
      <c r="H770" s="684"/>
      <c r="I770" s="684"/>
      <c r="J770" s="684"/>
      <c r="K770" s="684"/>
      <c r="L770" s="684"/>
      <c r="M770" s="684"/>
      <c r="N770" s="684"/>
      <c r="O770" s="684"/>
      <c r="P770" s="684"/>
      <c r="Q770" s="684"/>
      <c r="R770" s="684"/>
      <c r="S770" s="684"/>
      <c r="T770" s="684"/>
      <c r="U770" s="684"/>
      <c r="V770" s="684"/>
      <c r="W770" s="684"/>
      <c r="X770" s="684"/>
      <c r="Y770" s="684"/>
      <c r="Z770" s="684"/>
      <c r="AA770" s="684"/>
      <c r="AB770" s="684"/>
      <c r="AC770" s="684"/>
      <c r="AD770" s="684"/>
      <c r="AE770" s="684"/>
      <c r="AF770" s="684"/>
      <c r="AG770" s="684"/>
      <c r="AH770" s="684"/>
      <c r="AI770" s="684"/>
      <c r="AJ770" s="684"/>
      <c r="AK770" s="684"/>
      <c r="AL770" s="684"/>
      <c r="AM770" s="684"/>
      <c r="AN770" s="684"/>
      <c r="AO770" s="684"/>
      <c r="AP770" s="684"/>
      <c r="AQ770" s="684"/>
      <c r="AR770" s="684"/>
      <c r="AS770" s="684"/>
      <c r="AT770" s="684"/>
      <c r="AU770" s="684"/>
      <c r="AV770" s="684"/>
      <c r="AW770" s="684"/>
      <c r="AX770" s="684"/>
      <c r="AY770" s="684"/>
      <c r="AZ770" s="684"/>
      <c r="BA770" s="684"/>
      <c r="BB770" s="684"/>
      <c r="BC770" s="684"/>
      <c r="BD770" s="684"/>
      <c r="BE770" s="684"/>
      <c r="BF770" s="684"/>
      <c r="BG770" s="684"/>
      <c r="BH770" s="684"/>
      <c r="BI770" s="684"/>
      <c r="BJ770" s="684"/>
      <c r="BK770" s="684"/>
      <c r="BL770" s="684"/>
      <c r="BM770" s="684"/>
      <c r="BN770" s="684"/>
      <c r="BO770" s="684"/>
      <c r="BP770" s="684"/>
      <c r="BQ770" s="684"/>
      <c r="BR770" s="684"/>
      <c r="BS770" s="684"/>
      <c r="BT770" s="684"/>
      <c r="BU770" s="684"/>
      <c r="BV770" s="684"/>
      <c r="BW770" s="684"/>
      <c r="BX770" s="684"/>
      <c r="BY770" s="684"/>
      <c r="BZ770" s="684"/>
      <c r="CA770" s="684"/>
      <c r="CB770" s="684"/>
      <c r="CC770" s="684"/>
      <c r="CD770" s="684"/>
      <c r="CE770" s="684"/>
      <c r="CF770" s="684"/>
      <c r="CG770" s="684"/>
      <c r="CH770" s="684"/>
      <c r="CI770" s="684"/>
      <c r="CJ770" s="684"/>
      <c r="CK770" s="684"/>
      <c r="CL770" s="684"/>
      <c r="CM770" s="684"/>
      <c r="CN770" s="684"/>
      <c r="CO770" s="684"/>
      <c r="CP770" s="684"/>
      <c r="CQ770" s="684"/>
      <c r="CR770" s="684"/>
      <c r="CS770" s="684"/>
      <c r="CT770" s="684"/>
      <c r="CU770" s="684"/>
      <c r="CV770" s="684"/>
      <c r="CW770" s="684"/>
      <c r="CX770" s="684"/>
      <c r="CY770" s="684"/>
      <c r="CZ770" s="684"/>
      <c r="DA770" s="684"/>
      <c r="DB770" s="684"/>
      <c r="DC770" s="684"/>
      <c r="DD770" s="684"/>
      <c r="DE770" s="684"/>
      <c r="DF770" s="684"/>
      <c r="DG770" s="684"/>
      <c r="DH770" s="684"/>
      <c r="DI770" s="684"/>
      <c r="DJ770" s="684"/>
      <c r="DK770" s="684"/>
      <c r="DL770" s="684"/>
      <c r="DM770" s="684"/>
      <c r="DN770" s="684"/>
      <c r="DO770" s="684"/>
      <c r="DP770" s="684"/>
      <c r="DQ770" s="684"/>
      <c r="DR770" s="684"/>
      <c r="DS770" s="684"/>
      <c r="DT770" s="684"/>
      <c r="DU770" s="684"/>
      <c r="DV770" s="684"/>
      <c r="DW770" s="684"/>
      <c r="DX770" s="684"/>
      <c r="DY770" s="684"/>
      <c r="DZ770" s="684"/>
      <c r="EA770" s="684"/>
      <c r="EB770" s="684"/>
      <c r="EC770" s="684"/>
      <c r="ED770" s="684"/>
      <c r="EE770" s="684"/>
      <c r="EF770" s="684"/>
      <c r="EG770" s="684"/>
      <c r="EH770" s="684"/>
      <c r="EI770" s="684"/>
      <c r="EJ770" s="684"/>
      <c r="EK770" s="684"/>
      <c r="EL770" s="684"/>
      <c r="EM770" s="684"/>
      <c r="EN770" s="684"/>
      <c r="EO770" s="684"/>
      <c r="EP770" s="684"/>
      <c r="EQ770" s="684"/>
      <c r="ER770" s="684"/>
      <c r="ES770" s="684"/>
      <c r="ET770" s="684"/>
      <c r="EU770" s="684"/>
      <c r="EV770" s="684"/>
      <c r="EW770" s="684"/>
      <c r="EX770" s="684"/>
      <c r="EY770" s="684"/>
      <c r="EZ770" s="684"/>
      <c r="FA770" s="684"/>
      <c r="FB770" s="684"/>
      <c r="FC770" s="684"/>
      <c r="FD770" s="684"/>
      <c r="FE770" s="684"/>
      <c r="FF770" s="684"/>
      <c r="FG770" s="684"/>
      <c r="FH770" s="684"/>
      <c r="FI770" s="684"/>
      <c r="FJ770" s="684"/>
      <c r="FK770" s="684"/>
      <c r="FL770" s="684"/>
      <c r="FM770" s="684"/>
      <c r="FN770" s="684"/>
      <c r="FO770" s="684"/>
      <c r="FP770" s="684"/>
      <c r="FQ770" s="684"/>
      <c r="FR770" s="684"/>
      <c r="FS770" s="684"/>
      <c r="FT770" s="684"/>
      <c r="FU770" s="684"/>
      <c r="FV770" s="684"/>
      <c r="FW770" s="684"/>
      <c r="FX770" s="684"/>
      <c r="FY770" s="684"/>
      <c r="FZ770" s="684"/>
      <c r="GA770" s="684"/>
      <c r="GB770" s="684"/>
      <c r="GC770" s="684"/>
      <c r="GD770" s="684"/>
      <c r="GE770" s="684"/>
      <c r="GF770" s="684"/>
      <c r="GG770" s="684"/>
      <c r="GH770" s="684"/>
      <c r="GI770" s="684"/>
      <c r="GJ770" s="684"/>
      <c r="GK770" s="684"/>
      <c r="GL770" s="684"/>
      <c r="GM770" s="684"/>
      <c r="GN770" s="684"/>
      <c r="GO770" s="684"/>
      <c r="GP770" s="684"/>
      <c r="GQ770" s="684"/>
      <c r="GR770" s="684"/>
      <c r="GS770" s="684"/>
      <c r="GT770" s="684"/>
      <c r="GU770" s="684"/>
      <c r="GV770" s="684"/>
      <c r="GW770" s="684"/>
      <c r="GX770" s="684"/>
      <c r="GY770" s="684"/>
      <c r="GZ770" s="684"/>
      <c r="HA770" s="684"/>
      <c r="HB770" s="684"/>
      <c r="HC770" s="684"/>
      <c r="HD770" s="684"/>
      <c r="HE770" s="684"/>
      <c r="HF770" s="684"/>
      <c r="HG770" s="684"/>
      <c r="HH770" s="684"/>
      <c r="HI770" s="684"/>
      <c r="HJ770" s="684"/>
      <c r="HK770" s="684"/>
      <c r="HL770" s="684"/>
      <c r="HM770" s="684"/>
      <c r="HN770" s="684"/>
      <c r="HO770" s="684"/>
      <c r="HP770" s="684"/>
      <c r="HQ770" s="684"/>
      <c r="HR770" s="684"/>
      <c r="HS770" s="684"/>
      <c r="HT770" s="684"/>
    </row>
    <row r="771" spans="1:228">
      <c r="A771" s="705" t="s">
        <v>3162</v>
      </c>
      <c r="B771" s="735" t="s">
        <v>3163</v>
      </c>
      <c r="C771" s="734">
        <v>61</v>
      </c>
      <c r="D771" s="588">
        <f t="shared" si="0"/>
        <v>89.06</v>
      </c>
      <c r="E771" s="589">
        <f t="shared" si="1"/>
        <v>73.2</v>
      </c>
      <c r="F771" s="684"/>
      <c r="G771" s="684"/>
      <c r="H771" s="684"/>
      <c r="I771" s="684"/>
      <c r="J771" s="684"/>
      <c r="K771" s="684"/>
      <c r="L771" s="684"/>
      <c r="M771" s="684"/>
      <c r="N771" s="684"/>
      <c r="O771" s="684"/>
      <c r="P771" s="684"/>
      <c r="Q771" s="684"/>
      <c r="R771" s="684"/>
      <c r="S771" s="684"/>
      <c r="T771" s="684"/>
      <c r="U771" s="684"/>
      <c r="V771" s="684"/>
      <c r="W771" s="684"/>
      <c r="X771" s="684"/>
      <c r="Y771" s="684"/>
      <c r="Z771" s="684"/>
      <c r="AA771" s="684"/>
      <c r="AB771" s="684"/>
      <c r="AC771" s="684"/>
      <c r="AD771" s="684"/>
      <c r="AE771" s="684"/>
      <c r="AF771" s="684"/>
      <c r="AG771" s="684"/>
      <c r="AH771" s="684"/>
      <c r="AI771" s="684"/>
      <c r="AJ771" s="684"/>
      <c r="AK771" s="684"/>
      <c r="AL771" s="684"/>
      <c r="AM771" s="684"/>
      <c r="AN771" s="684"/>
      <c r="AO771" s="684"/>
      <c r="AP771" s="684"/>
      <c r="AQ771" s="684"/>
      <c r="AR771" s="684"/>
      <c r="AS771" s="684"/>
      <c r="AT771" s="684"/>
      <c r="AU771" s="684"/>
      <c r="AV771" s="684"/>
      <c r="AW771" s="684"/>
      <c r="AX771" s="684"/>
      <c r="AY771" s="684"/>
      <c r="AZ771" s="684"/>
      <c r="BA771" s="684"/>
      <c r="BB771" s="684"/>
      <c r="BC771" s="684"/>
      <c r="BD771" s="684"/>
      <c r="BE771" s="684"/>
      <c r="BF771" s="684"/>
      <c r="BG771" s="684"/>
      <c r="BH771" s="684"/>
      <c r="BI771" s="684"/>
      <c r="BJ771" s="684"/>
      <c r="BK771" s="684"/>
      <c r="BL771" s="684"/>
      <c r="BM771" s="684"/>
      <c r="BN771" s="684"/>
      <c r="BO771" s="684"/>
      <c r="BP771" s="684"/>
      <c r="BQ771" s="684"/>
      <c r="BR771" s="684"/>
      <c r="BS771" s="684"/>
      <c r="BT771" s="684"/>
      <c r="BU771" s="684"/>
      <c r="BV771" s="684"/>
      <c r="BW771" s="684"/>
      <c r="BX771" s="684"/>
      <c r="BY771" s="684"/>
      <c r="BZ771" s="684"/>
      <c r="CA771" s="684"/>
      <c r="CB771" s="684"/>
      <c r="CC771" s="684"/>
      <c r="CD771" s="684"/>
      <c r="CE771" s="684"/>
      <c r="CF771" s="684"/>
      <c r="CG771" s="684"/>
      <c r="CH771" s="684"/>
      <c r="CI771" s="684"/>
      <c r="CJ771" s="684"/>
      <c r="CK771" s="684"/>
      <c r="CL771" s="684"/>
      <c r="CM771" s="684"/>
      <c r="CN771" s="684"/>
      <c r="CO771" s="684"/>
      <c r="CP771" s="684"/>
      <c r="CQ771" s="684"/>
      <c r="CR771" s="684"/>
      <c r="CS771" s="684"/>
      <c r="CT771" s="684"/>
      <c r="CU771" s="684"/>
      <c r="CV771" s="684"/>
      <c r="CW771" s="684"/>
      <c r="CX771" s="684"/>
      <c r="CY771" s="684"/>
      <c r="CZ771" s="684"/>
      <c r="DA771" s="684"/>
      <c r="DB771" s="684"/>
      <c r="DC771" s="684"/>
      <c r="DD771" s="684"/>
      <c r="DE771" s="684"/>
      <c r="DF771" s="684"/>
      <c r="DG771" s="684"/>
      <c r="DH771" s="684"/>
      <c r="DI771" s="684"/>
      <c r="DJ771" s="684"/>
      <c r="DK771" s="684"/>
      <c r="DL771" s="684"/>
      <c r="DM771" s="684"/>
      <c r="DN771" s="684"/>
      <c r="DO771" s="684"/>
      <c r="DP771" s="684"/>
      <c r="DQ771" s="684"/>
      <c r="DR771" s="684"/>
      <c r="DS771" s="684"/>
      <c r="DT771" s="684"/>
      <c r="DU771" s="684"/>
      <c r="DV771" s="684"/>
      <c r="DW771" s="684"/>
      <c r="DX771" s="684"/>
      <c r="DY771" s="684"/>
      <c r="DZ771" s="684"/>
      <c r="EA771" s="684"/>
      <c r="EB771" s="684"/>
      <c r="EC771" s="684"/>
      <c r="ED771" s="684"/>
      <c r="EE771" s="684"/>
      <c r="EF771" s="684"/>
      <c r="EG771" s="684"/>
      <c r="EH771" s="684"/>
      <c r="EI771" s="684"/>
      <c r="EJ771" s="684"/>
      <c r="EK771" s="684"/>
      <c r="EL771" s="684"/>
      <c r="EM771" s="684"/>
      <c r="EN771" s="684"/>
      <c r="EO771" s="684"/>
      <c r="EP771" s="684"/>
      <c r="EQ771" s="684"/>
      <c r="ER771" s="684"/>
      <c r="ES771" s="684"/>
      <c r="ET771" s="684"/>
      <c r="EU771" s="684"/>
      <c r="EV771" s="684"/>
      <c r="EW771" s="684"/>
      <c r="EX771" s="684"/>
      <c r="EY771" s="684"/>
      <c r="EZ771" s="684"/>
      <c r="FA771" s="684"/>
      <c r="FB771" s="684"/>
      <c r="FC771" s="684"/>
      <c r="FD771" s="684"/>
      <c r="FE771" s="684"/>
      <c r="FF771" s="684"/>
      <c r="FG771" s="684"/>
      <c r="FH771" s="684"/>
      <c r="FI771" s="684"/>
      <c r="FJ771" s="684"/>
      <c r="FK771" s="684"/>
      <c r="FL771" s="684"/>
      <c r="FM771" s="684"/>
      <c r="FN771" s="684"/>
      <c r="FO771" s="684"/>
      <c r="FP771" s="684"/>
      <c r="FQ771" s="684"/>
      <c r="FR771" s="684"/>
      <c r="FS771" s="684"/>
      <c r="FT771" s="684"/>
      <c r="FU771" s="684"/>
      <c r="FV771" s="684"/>
      <c r="FW771" s="684"/>
      <c r="FX771" s="684"/>
      <c r="FY771" s="684"/>
      <c r="FZ771" s="684"/>
      <c r="GA771" s="684"/>
      <c r="GB771" s="684"/>
      <c r="GC771" s="684"/>
      <c r="GD771" s="684"/>
      <c r="GE771" s="684"/>
      <c r="GF771" s="684"/>
      <c r="GG771" s="684"/>
      <c r="GH771" s="684"/>
      <c r="GI771" s="684"/>
      <c r="GJ771" s="684"/>
      <c r="GK771" s="684"/>
      <c r="GL771" s="684"/>
      <c r="GM771" s="684"/>
      <c r="GN771" s="684"/>
      <c r="GO771" s="684"/>
      <c r="GP771" s="684"/>
      <c r="GQ771" s="684"/>
      <c r="GR771" s="684"/>
      <c r="GS771" s="684"/>
      <c r="GT771" s="684"/>
      <c r="GU771" s="684"/>
      <c r="GV771" s="684"/>
      <c r="GW771" s="684"/>
      <c r="GX771" s="684"/>
      <c r="GY771" s="684"/>
      <c r="GZ771" s="684"/>
      <c r="HA771" s="684"/>
      <c r="HB771" s="684"/>
      <c r="HC771" s="684"/>
      <c r="HD771" s="684"/>
      <c r="HE771" s="684"/>
      <c r="HF771" s="684"/>
      <c r="HG771" s="684"/>
      <c r="HH771" s="684"/>
      <c r="HI771" s="684"/>
      <c r="HJ771" s="684"/>
      <c r="HK771" s="684"/>
      <c r="HL771" s="684"/>
      <c r="HM771" s="684"/>
      <c r="HN771" s="684"/>
      <c r="HO771" s="684"/>
      <c r="HP771" s="684"/>
      <c r="HQ771" s="684"/>
      <c r="HR771" s="684"/>
      <c r="HS771" s="684"/>
      <c r="HT771" s="684"/>
    </row>
    <row r="772" spans="1:228">
      <c r="A772" s="707" t="s">
        <v>3164</v>
      </c>
      <c r="B772" s="736" t="s">
        <v>3165</v>
      </c>
      <c r="C772" s="737">
        <v>100</v>
      </c>
      <c r="D772" s="599"/>
      <c r="E772" s="600"/>
      <c r="F772" s="684"/>
      <c r="G772" s="684"/>
      <c r="H772" s="684"/>
      <c r="I772" s="684"/>
      <c r="J772" s="684"/>
      <c r="K772" s="684"/>
      <c r="L772" s="684"/>
      <c r="M772" s="684"/>
      <c r="N772" s="684"/>
      <c r="O772" s="684"/>
      <c r="P772" s="684"/>
      <c r="Q772" s="684"/>
      <c r="R772" s="684"/>
      <c r="S772" s="684"/>
      <c r="T772" s="684"/>
      <c r="U772" s="684"/>
      <c r="V772" s="684"/>
      <c r="W772" s="684"/>
      <c r="X772" s="684"/>
      <c r="Y772" s="684"/>
      <c r="Z772" s="684"/>
      <c r="AA772" s="684"/>
      <c r="AB772" s="684"/>
      <c r="AC772" s="684"/>
      <c r="AD772" s="684"/>
      <c r="AE772" s="684"/>
      <c r="AF772" s="684"/>
      <c r="AG772" s="684"/>
      <c r="AH772" s="684"/>
      <c r="AI772" s="684"/>
      <c r="AJ772" s="684"/>
      <c r="AK772" s="684"/>
      <c r="AL772" s="684"/>
      <c r="AM772" s="684"/>
      <c r="AN772" s="684"/>
      <c r="AO772" s="684"/>
      <c r="AP772" s="684"/>
      <c r="AQ772" s="684"/>
      <c r="AR772" s="684"/>
      <c r="AS772" s="684"/>
      <c r="AT772" s="684"/>
      <c r="AU772" s="684"/>
      <c r="AV772" s="684"/>
      <c r="AW772" s="684"/>
      <c r="AX772" s="684"/>
      <c r="AY772" s="684"/>
      <c r="AZ772" s="684"/>
      <c r="BA772" s="684"/>
      <c r="BB772" s="684"/>
      <c r="BC772" s="684"/>
      <c r="BD772" s="684"/>
      <c r="BE772" s="684"/>
      <c r="BF772" s="684"/>
      <c r="BG772" s="684"/>
      <c r="BH772" s="684"/>
      <c r="BI772" s="684"/>
      <c r="BJ772" s="684"/>
      <c r="BK772" s="684"/>
      <c r="BL772" s="684"/>
      <c r="BM772" s="684"/>
      <c r="BN772" s="684"/>
      <c r="BO772" s="684"/>
      <c r="BP772" s="684"/>
      <c r="BQ772" s="684"/>
      <c r="BR772" s="684"/>
      <c r="BS772" s="684"/>
      <c r="BT772" s="684"/>
      <c r="BU772" s="684"/>
      <c r="BV772" s="684"/>
      <c r="BW772" s="684"/>
      <c r="BX772" s="684"/>
      <c r="BY772" s="684"/>
      <c r="BZ772" s="684"/>
      <c r="CA772" s="684"/>
      <c r="CB772" s="684"/>
      <c r="CC772" s="684"/>
      <c r="CD772" s="684"/>
      <c r="CE772" s="684"/>
      <c r="CF772" s="684"/>
      <c r="CG772" s="684"/>
      <c r="CH772" s="684"/>
      <c r="CI772" s="684"/>
      <c r="CJ772" s="684"/>
      <c r="CK772" s="684"/>
      <c r="CL772" s="684"/>
      <c r="CM772" s="684"/>
      <c r="CN772" s="684"/>
      <c r="CO772" s="684"/>
      <c r="CP772" s="684"/>
      <c r="CQ772" s="684"/>
      <c r="CR772" s="684"/>
      <c r="CS772" s="684"/>
      <c r="CT772" s="684"/>
      <c r="CU772" s="684"/>
      <c r="CV772" s="684"/>
      <c r="CW772" s="684"/>
      <c r="CX772" s="684"/>
      <c r="CY772" s="684"/>
      <c r="CZ772" s="684"/>
      <c r="DA772" s="684"/>
      <c r="DB772" s="684"/>
      <c r="DC772" s="684"/>
      <c r="DD772" s="684"/>
      <c r="DE772" s="684"/>
      <c r="DF772" s="684"/>
      <c r="DG772" s="684"/>
      <c r="DH772" s="684"/>
      <c r="DI772" s="684"/>
      <c r="DJ772" s="684"/>
      <c r="DK772" s="684"/>
      <c r="DL772" s="684"/>
      <c r="DM772" s="684"/>
      <c r="DN772" s="684"/>
      <c r="DO772" s="684"/>
      <c r="DP772" s="684"/>
      <c r="DQ772" s="684"/>
      <c r="DR772" s="684"/>
      <c r="DS772" s="684"/>
      <c r="DT772" s="684"/>
      <c r="DU772" s="684"/>
      <c r="DV772" s="684"/>
      <c r="DW772" s="684"/>
      <c r="DX772" s="684"/>
      <c r="DY772" s="684"/>
      <c r="DZ772" s="684"/>
      <c r="EA772" s="684"/>
      <c r="EB772" s="684"/>
      <c r="EC772" s="684"/>
      <c r="ED772" s="684"/>
      <c r="EE772" s="684"/>
      <c r="EF772" s="684"/>
      <c r="EG772" s="684"/>
      <c r="EH772" s="684"/>
      <c r="EI772" s="684"/>
      <c r="EJ772" s="684"/>
      <c r="EK772" s="684"/>
      <c r="EL772" s="684"/>
      <c r="EM772" s="684"/>
      <c r="EN772" s="684"/>
      <c r="EO772" s="684"/>
      <c r="EP772" s="684"/>
      <c r="EQ772" s="684"/>
      <c r="ER772" s="684"/>
      <c r="ES772" s="684"/>
      <c r="ET772" s="684"/>
      <c r="EU772" s="684"/>
      <c r="EV772" s="684"/>
      <c r="EW772" s="684"/>
      <c r="EX772" s="684"/>
      <c r="EY772" s="684"/>
      <c r="EZ772" s="684"/>
      <c r="FA772" s="684"/>
      <c r="FB772" s="684"/>
      <c r="FC772" s="684"/>
      <c r="FD772" s="684"/>
      <c r="FE772" s="684"/>
      <c r="FF772" s="684"/>
      <c r="FG772" s="684"/>
      <c r="FH772" s="684"/>
      <c r="FI772" s="684"/>
      <c r="FJ772" s="684"/>
      <c r="FK772" s="684"/>
      <c r="FL772" s="684"/>
      <c r="FM772" s="684"/>
      <c r="FN772" s="684"/>
      <c r="FO772" s="684"/>
      <c r="FP772" s="684"/>
      <c r="FQ772" s="684"/>
      <c r="FR772" s="684"/>
      <c r="FS772" s="684"/>
      <c r="FT772" s="684"/>
      <c r="FU772" s="684"/>
      <c r="FV772" s="684"/>
      <c r="FW772" s="684"/>
      <c r="FX772" s="684"/>
      <c r="FY772" s="684"/>
      <c r="FZ772" s="684"/>
      <c r="GA772" s="684"/>
      <c r="GB772" s="684"/>
      <c r="GC772" s="684"/>
      <c r="GD772" s="684"/>
      <c r="GE772" s="684"/>
      <c r="GF772" s="684"/>
      <c r="GG772" s="684"/>
      <c r="GH772" s="684"/>
      <c r="GI772" s="684"/>
      <c r="GJ772" s="684"/>
      <c r="GK772" s="684"/>
      <c r="GL772" s="684"/>
      <c r="GM772" s="684"/>
      <c r="GN772" s="684"/>
      <c r="GO772" s="684"/>
      <c r="GP772" s="684"/>
      <c r="GQ772" s="684"/>
      <c r="GR772" s="684"/>
      <c r="GS772" s="684"/>
      <c r="GT772" s="684"/>
      <c r="GU772" s="684"/>
      <c r="GV772" s="684"/>
      <c r="GW772" s="684"/>
      <c r="GX772" s="684"/>
      <c r="GY772" s="684"/>
      <c r="GZ772" s="684"/>
      <c r="HA772" s="684"/>
      <c r="HB772" s="684"/>
      <c r="HC772" s="684"/>
      <c r="HD772" s="684"/>
      <c r="HE772" s="684"/>
      <c r="HF772" s="684"/>
      <c r="HG772" s="684"/>
      <c r="HH772" s="684"/>
      <c r="HI772" s="684"/>
      <c r="HJ772" s="684"/>
      <c r="HK772" s="684"/>
      <c r="HL772" s="684"/>
      <c r="HM772" s="684"/>
      <c r="HN772" s="684"/>
      <c r="HO772" s="684"/>
      <c r="HP772" s="684"/>
      <c r="HQ772" s="684"/>
      <c r="HR772" s="684"/>
      <c r="HS772" s="684"/>
      <c r="HT772" s="684"/>
    </row>
    <row r="773" spans="1:228">
      <c r="A773" s="707" t="s">
        <v>3166</v>
      </c>
      <c r="B773" s="736" t="s">
        <v>3167</v>
      </c>
      <c r="C773" s="737">
        <v>100</v>
      </c>
      <c r="D773" s="599"/>
      <c r="E773" s="600"/>
      <c r="F773" s="684"/>
      <c r="G773" s="684"/>
      <c r="H773" s="684"/>
      <c r="I773" s="684"/>
      <c r="J773" s="684"/>
      <c r="K773" s="684"/>
      <c r="L773" s="684"/>
      <c r="M773" s="684"/>
      <c r="N773" s="684"/>
      <c r="O773" s="684"/>
      <c r="P773" s="684"/>
      <c r="Q773" s="684"/>
      <c r="R773" s="684"/>
      <c r="S773" s="684"/>
      <c r="T773" s="684"/>
      <c r="U773" s="684"/>
      <c r="V773" s="684"/>
      <c r="W773" s="684"/>
      <c r="X773" s="684"/>
      <c r="Y773" s="684"/>
      <c r="Z773" s="684"/>
      <c r="AA773" s="684"/>
      <c r="AB773" s="684"/>
      <c r="AC773" s="684"/>
      <c r="AD773" s="684"/>
      <c r="AE773" s="684"/>
      <c r="AF773" s="684"/>
      <c r="AG773" s="684"/>
      <c r="AH773" s="684"/>
      <c r="AI773" s="684"/>
      <c r="AJ773" s="684"/>
      <c r="AK773" s="684"/>
      <c r="AL773" s="684"/>
      <c r="AM773" s="684"/>
      <c r="AN773" s="684"/>
      <c r="AO773" s="684"/>
      <c r="AP773" s="684"/>
      <c r="AQ773" s="684"/>
      <c r="AR773" s="684"/>
      <c r="AS773" s="684"/>
      <c r="AT773" s="684"/>
      <c r="AU773" s="684"/>
      <c r="AV773" s="684"/>
      <c r="AW773" s="684"/>
      <c r="AX773" s="684"/>
      <c r="AY773" s="684"/>
      <c r="AZ773" s="684"/>
      <c r="BA773" s="684"/>
      <c r="BB773" s="684"/>
      <c r="BC773" s="684"/>
      <c r="BD773" s="684"/>
      <c r="BE773" s="684"/>
      <c r="BF773" s="684"/>
      <c r="BG773" s="684"/>
      <c r="BH773" s="684"/>
      <c r="BI773" s="684"/>
      <c r="BJ773" s="684"/>
      <c r="BK773" s="684"/>
      <c r="BL773" s="684"/>
      <c r="BM773" s="684"/>
      <c r="BN773" s="684"/>
      <c r="BO773" s="684"/>
      <c r="BP773" s="684"/>
      <c r="BQ773" s="684"/>
      <c r="BR773" s="684"/>
      <c r="BS773" s="684"/>
      <c r="BT773" s="684"/>
      <c r="BU773" s="684"/>
      <c r="BV773" s="684"/>
      <c r="BW773" s="684"/>
      <c r="BX773" s="684"/>
      <c r="BY773" s="684"/>
      <c r="BZ773" s="684"/>
      <c r="CA773" s="684"/>
      <c r="CB773" s="684"/>
      <c r="CC773" s="684"/>
      <c r="CD773" s="684"/>
      <c r="CE773" s="684"/>
      <c r="CF773" s="684"/>
      <c r="CG773" s="684"/>
      <c r="CH773" s="684"/>
      <c r="CI773" s="684"/>
      <c r="CJ773" s="684"/>
      <c r="CK773" s="684"/>
      <c r="CL773" s="684"/>
      <c r="CM773" s="684"/>
      <c r="CN773" s="684"/>
      <c r="CO773" s="684"/>
      <c r="CP773" s="684"/>
      <c r="CQ773" s="684"/>
      <c r="CR773" s="684"/>
      <c r="CS773" s="684"/>
      <c r="CT773" s="684"/>
      <c r="CU773" s="684"/>
      <c r="CV773" s="684"/>
      <c r="CW773" s="684"/>
      <c r="CX773" s="684"/>
      <c r="CY773" s="684"/>
      <c r="CZ773" s="684"/>
      <c r="DA773" s="684"/>
      <c r="DB773" s="684"/>
      <c r="DC773" s="684"/>
      <c r="DD773" s="684"/>
      <c r="DE773" s="684"/>
      <c r="DF773" s="684"/>
      <c r="DG773" s="684"/>
      <c r="DH773" s="684"/>
      <c r="DI773" s="684"/>
      <c r="DJ773" s="684"/>
      <c r="DK773" s="684"/>
      <c r="DL773" s="684"/>
      <c r="DM773" s="684"/>
      <c r="DN773" s="684"/>
      <c r="DO773" s="684"/>
      <c r="DP773" s="684"/>
      <c r="DQ773" s="684"/>
      <c r="DR773" s="684"/>
      <c r="DS773" s="684"/>
      <c r="DT773" s="684"/>
      <c r="DU773" s="684"/>
      <c r="DV773" s="684"/>
      <c r="DW773" s="684"/>
      <c r="DX773" s="684"/>
      <c r="DY773" s="684"/>
      <c r="DZ773" s="684"/>
      <c r="EA773" s="684"/>
      <c r="EB773" s="684"/>
      <c r="EC773" s="684"/>
      <c r="ED773" s="684"/>
      <c r="EE773" s="684"/>
      <c r="EF773" s="684"/>
      <c r="EG773" s="684"/>
      <c r="EH773" s="684"/>
      <c r="EI773" s="684"/>
      <c r="EJ773" s="684"/>
      <c r="EK773" s="684"/>
      <c r="EL773" s="684"/>
      <c r="EM773" s="684"/>
      <c r="EN773" s="684"/>
      <c r="EO773" s="684"/>
      <c r="EP773" s="684"/>
      <c r="EQ773" s="684"/>
      <c r="ER773" s="684"/>
      <c r="ES773" s="684"/>
      <c r="ET773" s="684"/>
      <c r="EU773" s="684"/>
      <c r="EV773" s="684"/>
      <c r="EW773" s="684"/>
      <c r="EX773" s="684"/>
      <c r="EY773" s="684"/>
      <c r="EZ773" s="684"/>
      <c r="FA773" s="684"/>
      <c r="FB773" s="684"/>
      <c r="FC773" s="684"/>
      <c r="FD773" s="684"/>
      <c r="FE773" s="684"/>
      <c r="FF773" s="684"/>
      <c r="FG773" s="684"/>
      <c r="FH773" s="684"/>
      <c r="FI773" s="684"/>
      <c r="FJ773" s="684"/>
      <c r="FK773" s="684"/>
      <c r="FL773" s="684"/>
      <c r="FM773" s="684"/>
      <c r="FN773" s="684"/>
      <c r="FO773" s="684"/>
      <c r="FP773" s="684"/>
      <c r="FQ773" s="684"/>
      <c r="FR773" s="684"/>
      <c r="FS773" s="684"/>
      <c r="FT773" s="684"/>
      <c r="FU773" s="684"/>
      <c r="FV773" s="684"/>
      <c r="FW773" s="684"/>
      <c r="FX773" s="684"/>
      <c r="FY773" s="684"/>
      <c r="FZ773" s="684"/>
      <c r="GA773" s="684"/>
      <c r="GB773" s="684"/>
      <c r="GC773" s="684"/>
      <c r="GD773" s="684"/>
      <c r="GE773" s="684"/>
      <c r="GF773" s="684"/>
      <c r="GG773" s="684"/>
      <c r="GH773" s="684"/>
      <c r="GI773" s="684"/>
      <c r="GJ773" s="684"/>
      <c r="GK773" s="684"/>
      <c r="GL773" s="684"/>
      <c r="GM773" s="684"/>
      <c r="GN773" s="684"/>
      <c r="GO773" s="684"/>
      <c r="GP773" s="684"/>
      <c r="GQ773" s="684"/>
      <c r="GR773" s="684"/>
      <c r="GS773" s="684"/>
      <c r="GT773" s="684"/>
      <c r="GU773" s="684"/>
      <c r="GV773" s="684"/>
      <c r="GW773" s="684"/>
      <c r="GX773" s="684"/>
      <c r="GY773" s="684"/>
      <c r="GZ773" s="684"/>
      <c r="HA773" s="684"/>
      <c r="HB773" s="684"/>
      <c r="HC773" s="684"/>
      <c r="HD773" s="684"/>
      <c r="HE773" s="684"/>
      <c r="HF773" s="684"/>
      <c r="HG773" s="684"/>
      <c r="HH773" s="684"/>
      <c r="HI773" s="684"/>
      <c r="HJ773" s="684"/>
      <c r="HK773" s="684"/>
      <c r="HL773" s="684"/>
      <c r="HM773" s="684"/>
      <c r="HN773" s="684"/>
      <c r="HO773" s="684"/>
      <c r="HP773" s="684"/>
      <c r="HQ773" s="684"/>
      <c r="HR773" s="684"/>
      <c r="HS773" s="684"/>
      <c r="HT773" s="684"/>
    </row>
    <row r="774" spans="1:228">
      <c r="A774" s="707" t="s">
        <v>3168</v>
      </c>
      <c r="B774" s="736" t="s">
        <v>3169</v>
      </c>
      <c r="C774" s="737">
        <v>100</v>
      </c>
      <c r="D774" s="599"/>
      <c r="E774" s="600"/>
    </row>
    <row r="775" spans="1:228">
      <c r="A775" s="707" t="s">
        <v>3170</v>
      </c>
      <c r="B775" s="736" t="s">
        <v>3171</v>
      </c>
      <c r="C775" s="737">
        <v>64.400000000000006</v>
      </c>
      <c r="D775" s="599"/>
      <c r="E775" s="600"/>
    </row>
    <row r="776" spans="1:228">
      <c r="A776" s="707" t="s">
        <v>3172</v>
      </c>
      <c r="B776" s="736" t="s">
        <v>3173</v>
      </c>
      <c r="C776" s="737">
        <v>64.400000000000006</v>
      </c>
      <c r="D776" s="599"/>
      <c r="E776" s="600"/>
    </row>
    <row r="777" spans="1:228" ht="15.75" thickBot="1">
      <c r="A777" s="707" t="s">
        <v>3174</v>
      </c>
      <c r="B777" s="550" t="s">
        <v>3175</v>
      </c>
      <c r="C777" s="737">
        <v>64.400000000000006</v>
      </c>
      <c r="D777" s="599"/>
      <c r="E777" s="600"/>
    </row>
    <row r="778" spans="1:228" ht="15.75" thickBot="1">
      <c r="A778" s="738" t="s">
        <v>3176</v>
      </c>
      <c r="B778" s="687" t="s">
        <v>3177</v>
      </c>
      <c r="C778" s="689"/>
      <c r="D778" s="690"/>
      <c r="E778" s="691"/>
    </row>
    <row r="779" spans="1:228">
      <c r="A779" s="539" t="s">
        <v>3178</v>
      </c>
      <c r="B779" s="540" t="s">
        <v>3179</v>
      </c>
      <c r="C779" s="541">
        <v>132.79</v>
      </c>
      <c r="D779" s="586">
        <v>193.87</v>
      </c>
      <c r="E779" s="587">
        <v>159.35</v>
      </c>
    </row>
    <row r="780" spans="1:228">
      <c r="A780" s="543" t="s">
        <v>3180</v>
      </c>
      <c r="B780" s="544" t="s">
        <v>3181</v>
      </c>
      <c r="C780" s="545">
        <v>306</v>
      </c>
      <c r="D780" s="588">
        <v>0</v>
      </c>
      <c r="E780" s="589">
        <v>0</v>
      </c>
    </row>
    <row r="781" spans="1:228">
      <c r="A781" s="543" t="s">
        <v>3182</v>
      </c>
      <c r="B781" s="544" t="s">
        <v>3183</v>
      </c>
      <c r="C781" s="545">
        <v>2102.8000000000002</v>
      </c>
      <c r="D781" s="588">
        <v>0</v>
      </c>
      <c r="E781" s="589">
        <v>0</v>
      </c>
    </row>
    <row r="782" spans="1:228">
      <c r="A782" s="543" t="s">
        <v>3184</v>
      </c>
      <c r="B782" s="544" t="s">
        <v>3185</v>
      </c>
      <c r="C782" s="545">
        <v>190.4</v>
      </c>
      <c r="D782" s="588">
        <v>0</v>
      </c>
      <c r="E782" s="589">
        <v>0</v>
      </c>
    </row>
    <row r="783" spans="1:228">
      <c r="A783" s="543" t="s">
        <v>3186</v>
      </c>
      <c r="B783" s="544" t="s">
        <v>3187</v>
      </c>
      <c r="C783" s="545">
        <v>190.4</v>
      </c>
      <c r="D783" s="588">
        <v>0</v>
      </c>
      <c r="E783" s="589">
        <v>0</v>
      </c>
    </row>
    <row r="784" spans="1:228">
      <c r="A784" s="543" t="s">
        <v>3188</v>
      </c>
      <c r="B784" s="544" t="s">
        <v>3189</v>
      </c>
      <c r="C784" s="545">
        <v>217</v>
      </c>
      <c r="D784" s="588">
        <v>0</v>
      </c>
      <c r="E784" s="589">
        <v>0</v>
      </c>
    </row>
    <row r="785" spans="1:5">
      <c r="A785" s="543" t="s">
        <v>3190</v>
      </c>
      <c r="B785" s="544" t="s">
        <v>3191</v>
      </c>
      <c r="C785" s="545">
        <v>190.4</v>
      </c>
      <c r="D785" s="588">
        <v>0</v>
      </c>
      <c r="E785" s="589">
        <v>0</v>
      </c>
    </row>
    <row r="786" spans="1:5">
      <c r="A786" s="543" t="s">
        <v>3192</v>
      </c>
      <c r="B786" s="544" t="s">
        <v>3193</v>
      </c>
      <c r="C786" s="545">
        <v>287</v>
      </c>
      <c r="D786" s="588">
        <v>0</v>
      </c>
      <c r="E786" s="589">
        <v>0</v>
      </c>
    </row>
    <row r="787" spans="1:5">
      <c r="A787" s="543" t="s">
        <v>3194</v>
      </c>
      <c r="B787" s="544" t="s">
        <v>3195</v>
      </c>
      <c r="C787" s="545">
        <v>287</v>
      </c>
      <c r="D787" s="588">
        <v>0</v>
      </c>
      <c r="E787" s="589">
        <v>0</v>
      </c>
    </row>
    <row r="788" spans="1:5">
      <c r="A788" s="543" t="s">
        <v>3196</v>
      </c>
      <c r="B788" s="544" t="s">
        <v>3197</v>
      </c>
      <c r="C788" s="545">
        <v>287</v>
      </c>
      <c r="D788" s="588">
        <v>0</v>
      </c>
      <c r="E788" s="589">
        <v>0</v>
      </c>
    </row>
    <row r="789" spans="1:5">
      <c r="A789" s="543" t="s">
        <v>3198</v>
      </c>
      <c r="B789" s="544" t="s">
        <v>3199</v>
      </c>
      <c r="C789" s="545">
        <v>475</v>
      </c>
      <c r="D789" s="588">
        <v>0</v>
      </c>
      <c r="E789" s="589">
        <v>0</v>
      </c>
    </row>
    <row r="790" spans="1:5">
      <c r="A790" s="543" t="s">
        <v>3200</v>
      </c>
      <c r="B790" s="544" t="s">
        <v>3201</v>
      </c>
      <c r="C790" s="545">
        <v>610.4</v>
      </c>
      <c r="D790" s="588">
        <v>0</v>
      </c>
      <c r="E790" s="589">
        <v>0</v>
      </c>
    </row>
    <row r="791" spans="1:5">
      <c r="A791" s="543" t="s">
        <v>3202</v>
      </c>
      <c r="B791" s="544" t="s">
        <v>3203</v>
      </c>
      <c r="C791" s="545">
        <v>1447.6</v>
      </c>
      <c r="D791" s="588">
        <v>0</v>
      </c>
      <c r="E791" s="589">
        <v>0</v>
      </c>
    </row>
    <row r="792" spans="1:5">
      <c r="A792" s="543" t="s">
        <v>3204</v>
      </c>
      <c r="B792" s="544" t="s">
        <v>3205</v>
      </c>
      <c r="C792" s="545">
        <v>499.8</v>
      </c>
      <c r="D792" s="588">
        <v>0</v>
      </c>
      <c r="E792" s="589">
        <v>0</v>
      </c>
    </row>
    <row r="793" spans="1:5">
      <c r="A793" s="543" t="s">
        <v>3206</v>
      </c>
      <c r="B793" s="544" t="s">
        <v>3207</v>
      </c>
      <c r="C793" s="545">
        <v>594.91</v>
      </c>
      <c r="D793" s="588">
        <v>0</v>
      </c>
      <c r="E793" s="589">
        <v>0</v>
      </c>
    </row>
    <row r="794" spans="1:5">
      <c r="A794" s="543" t="s">
        <v>3208</v>
      </c>
      <c r="B794" s="544" t="s">
        <v>3209</v>
      </c>
      <c r="C794" s="555">
        <v>985.3</v>
      </c>
      <c r="D794" s="588">
        <v>0</v>
      </c>
      <c r="E794" s="589">
        <v>0</v>
      </c>
    </row>
    <row r="795" spans="1:5">
      <c r="A795" s="543" t="s">
        <v>3210</v>
      </c>
      <c r="B795" s="544" t="s">
        <v>3211</v>
      </c>
      <c r="C795" s="555">
        <v>226.8</v>
      </c>
      <c r="D795" s="588">
        <v>0</v>
      </c>
      <c r="E795" s="589">
        <v>0</v>
      </c>
    </row>
    <row r="796" spans="1:5">
      <c r="A796" s="543" t="s">
        <v>3212</v>
      </c>
      <c r="B796" s="544" t="s">
        <v>3213</v>
      </c>
      <c r="C796" s="555">
        <v>809.2</v>
      </c>
      <c r="D796" s="588">
        <v>1181.43</v>
      </c>
      <c r="E796" s="589">
        <v>971.04</v>
      </c>
    </row>
    <row r="797" spans="1:5">
      <c r="A797" s="543" t="s">
        <v>3214</v>
      </c>
      <c r="B797" s="544" t="s">
        <v>3215</v>
      </c>
      <c r="C797" s="555">
        <v>441</v>
      </c>
      <c r="D797" s="588">
        <v>643.86</v>
      </c>
      <c r="E797" s="589">
        <v>529.20000000000005</v>
      </c>
    </row>
    <row r="798" spans="1:5">
      <c r="A798" s="543" t="s">
        <v>3216</v>
      </c>
      <c r="B798" s="544" t="s">
        <v>3217</v>
      </c>
      <c r="C798" s="555">
        <v>441</v>
      </c>
      <c r="D798" s="588">
        <v>643.86</v>
      </c>
      <c r="E798" s="589">
        <v>529.20000000000005</v>
      </c>
    </row>
    <row r="799" spans="1:5">
      <c r="A799" s="543" t="s">
        <v>3218</v>
      </c>
      <c r="B799" s="544" t="s">
        <v>3219</v>
      </c>
      <c r="C799" s="555">
        <v>224</v>
      </c>
      <c r="D799" s="588">
        <v>327.04000000000002</v>
      </c>
      <c r="E799" s="589">
        <v>268.8</v>
      </c>
    </row>
    <row r="800" spans="1:5">
      <c r="A800" s="543" t="s">
        <v>3220</v>
      </c>
      <c r="B800" s="544" t="s">
        <v>3221</v>
      </c>
      <c r="C800" s="555">
        <v>126.79</v>
      </c>
      <c r="D800" s="588">
        <v>185.11</v>
      </c>
      <c r="E800" s="589">
        <v>152.15</v>
      </c>
    </row>
    <row r="801" spans="1:5">
      <c r="A801" s="543" t="s">
        <v>3222</v>
      </c>
      <c r="B801" s="544" t="s">
        <v>3223</v>
      </c>
      <c r="C801" s="555">
        <v>218.4</v>
      </c>
      <c r="D801" s="588">
        <v>318.86</v>
      </c>
      <c r="E801" s="589">
        <v>262.08</v>
      </c>
    </row>
    <row r="802" spans="1:5">
      <c r="A802" s="543" t="s">
        <v>3224</v>
      </c>
      <c r="B802" s="544" t="s">
        <v>3225</v>
      </c>
      <c r="C802" s="555">
        <v>803.6</v>
      </c>
      <c r="D802" s="588">
        <v>1173.26</v>
      </c>
      <c r="E802" s="589">
        <v>964.32</v>
      </c>
    </row>
    <row r="803" spans="1:5">
      <c r="A803" s="543" t="s">
        <v>3226</v>
      </c>
      <c r="B803" s="544" t="s">
        <v>3227</v>
      </c>
      <c r="C803" s="555">
        <v>555.79999999999995</v>
      </c>
      <c r="D803" s="588">
        <v>811.47</v>
      </c>
      <c r="E803" s="589">
        <v>666.96</v>
      </c>
    </row>
    <row r="804" spans="1:5">
      <c r="A804" s="543" t="s">
        <v>3228</v>
      </c>
      <c r="B804" s="544" t="s">
        <v>3229</v>
      </c>
      <c r="C804" s="555">
        <v>249.37</v>
      </c>
      <c r="D804" s="588">
        <v>364.08</v>
      </c>
      <c r="E804" s="589">
        <v>299.24</v>
      </c>
    </row>
    <row r="805" spans="1:5">
      <c r="A805" s="543" t="s">
        <v>3230</v>
      </c>
      <c r="B805" s="544" t="s">
        <v>3231</v>
      </c>
      <c r="C805" s="555">
        <v>249.37</v>
      </c>
      <c r="D805" s="588">
        <v>364.08</v>
      </c>
      <c r="E805" s="589">
        <v>299.24</v>
      </c>
    </row>
    <row r="806" spans="1:5">
      <c r="A806" s="543" t="s">
        <v>3232</v>
      </c>
      <c r="B806" s="544" t="s">
        <v>3233</v>
      </c>
      <c r="C806" s="555">
        <v>249.37</v>
      </c>
      <c r="D806" s="588">
        <v>364.08</v>
      </c>
      <c r="E806" s="589">
        <v>299.24</v>
      </c>
    </row>
    <row r="807" spans="1:5">
      <c r="A807" s="543" t="s">
        <v>3234</v>
      </c>
      <c r="B807" s="544" t="s">
        <v>3235</v>
      </c>
      <c r="C807" s="555">
        <v>249.37</v>
      </c>
      <c r="D807" s="588">
        <v>364.08</v>
      </c>
      <c r="E807" s="589">
        <v>299.24</v>
      </c>
    </row>
    <row r="808" spans="1:5">
      <c r="A808" s="543" t="s">
        <v>3236</v>
      </c>
      <c r="B808" s="544" t="s">
        <v>3237</v>
      </c>
      <c r="C808" s="555">
        <v>249.37</v>
      </c>
      <c r="D808" s="588">
        <v>364.08</v>
      </c>
      <c r="E808" s="589">
        <v>299.24</v>
      </c>
    </row>
    <row r="809" spans="1:5">
      <c r="A809" s="543" t="s">
        <v>3238</v>
      </c>
      <c r="B809" s="544" t="s">
        <v>3239</v>
      </c>
      <c r="C809" s="555">
        <v>636.91</v>
      </c>
      <c r="D809" s="588">
        <v>929.89</v>
      </c>
      <c r="E809" s="589">
        <v>764.29</v>
      </c>
    </row>
    <row r="810" spans="1:5">
      <c r="A810" s="543" t="s">
        <v>3240</v>
      </c>
      <c r="B810" s="544" t="s">
        <v>3241</v>
      </c>
      <c r="C810" s="555">
        <v>411.6</v>
      </c>
      <c r="D810" s="588">
        <v>600.94000000000005</v>
      </c>
      <c r="E810" s="589">
        <v>493.92</v>
      </c>
    </row>
    <row r="811" spans="1:5">
      <c r="A811" s="543" t="s">
        <v>3242</v>
      </c>
      <c r="B811" s="544" t="s">
        <v>3243</v>
      </c>
      <c r="C811" s="555">
        <v>670.6</v>
      </c>
      <c r="D811" s="588">
        <v>979.08</v>
      </c>
      <c r="E811" s="589">
        <v>804.72</v>
      </c>
    </row>
    <row r="812" spans="1:5">
      <c r="A812" s="543" t="s">
        <v>3244</v>
      </c>
      <c r="B812" s="544" t="s">
        <v>3245</v>
      </c>
      <c r="C812" s="545">
        <v>636.91</v>
      </c>
      <c r="D812" s="588">
        <v>0</v>
      </c>
      <c r="E812" s="589">
        <v>0</v>
      </c>
    </row>
    <row r="813" spans="1:5">
      <c r="A813" s="543" t="s">
        <v>3246</v>
      </c>
      <c r="B813" s="544" t="s">
        <v>3247</v>
      </c>
      <c r="C813" s="545">
        <v>636.91</v>
      </c>
      <c r="D813" s="588">
        <v>0</v>
      </c>
      <c r="E813" s="589">
        <v>0</v>
      </c>
    </row>
    <row r="814" spans="1:5">
      <c r="A814" s="543" t="s">
        <v>3248</v>
      </c>
      <c r="B814" s="544" t="s">
        <v>3249</v>
      </c>
      <c r="C814" s="545">
        <v>433.79</v>
      </c>
      <c r="D814" s="588">
        <v>0</v>
      </c>
      <c r="E814" s="589">
        <v>0</v>
      </c>
    </row>
    <row r="815" spans="1:5">
      <c r="A815" s="543" t="s">
        <v>3250</v>
      </c>
      <c r="B815" s="544" t="s">
        <v>3251</v>
      </c>
      <c r="C815" s="545">
        <v>443.8</v>
      </c>
      <c r="D815" s="588">
        <v>0</v>
      </c>
      <c r="E815" s="589">
        <v>0</v>
      </c>
    </row>
    <row r="816" spans="1:5">
      <c r="A816" s="543" t="s">
        <v>3252</v>
      </c>
      <c r="B816" s="544" t="s">
        <v>3253</v>
      </c>
      <c r="C816" s="545">
        <v>618.91</v>
      </c>
      <c r="D816" s="588">
        <v>0</v>
      </c>
      <c r="E816" s="589">
        <v>0</v>
      </c>
    </row>
    <row r="817" spans="1:5">
      <c r="A817" s="543" t="s">
        <v>3254</v>
      </c>
      <c r="B817" s="544" t="s">
        <v>3255</v>
      </c>
      <c r="C817" s="545">
        <v>448</v>
      </c>
      <c r="D817" s="588">
        <v>0</v>
      </c>
      <c r="E817" s="589">
        <v>0</v>
      </c>
    </row>
    <row r="818" spans="1:5">
      <c r="A818" s="543" t="s">
        <v>3256</v>
      </c>
      <c r="B818" s="544" t="s">
        <v>3257</v>
      </c>
      <c r="C818" s="545">
        <v>498.91</v>
      </c>
      <c r="D818" s="588">
        <v>0</v>
      </c>
      <c r="E818" s="589">
        <v>0</v>
      </c>
    </row>
    <row r="819" spans="1:5">
      <c r="A819" s="543" t="s">
        <v>3258</v>
      </c>
      <c r="B819" s="544" t="s">
        <v>3259</v>
      </c>
      <c r="C819" s="545">
        <v>748.91</v>
      </c>
      <c r="D819" s="588">
        <v>0</v>
      </c>
      <c r="E819" s="589">
        <v>0</v>
      </c>
    </row>
    <row r="820" spans="1:5">
      <c r="A820" s="543" t="s">
        <v>3260</v>
      </c>
      <c r="B820" s="544" t="s">
        <v>3261</v>
      </c>
      <c r="C820" s="545">
        <v>607.6</v>
      </c>
      <c r="D820" s="588">
        <v>887.1</v>
      </c>
      <c r="E820" s="589">
        <v>729.12</v>
      </c>
    </row>
    <row r="821" spans="1:5">
      <c r="A821" s="543" t="s">
        <v>3262</v>
      </c>
      <c r="B821" s="544" t="s">
        <v>3263</v>
      </c>
      <c r="C821" s="555">
        <v>965</v>
      </c>
      <c r="D821" s="588">
        <v>0</v>
      </c>
      <c r="E821" s="589">
        <v>0</v>
      </c>
    </row>
    <row r="822" spans="1:5">
      <c r="A822" s="543" t="s">
        <v>3264</v>
      </c>
      <c r="B822" s="544" t="s">
        <v>2847</v>
      </c>
      <c r="C822" s="555">
        <v>248.41</v>
      </c>
      <c r="D822" s="588">
        <v>0</v>
      </c>
      <c r="E822" s="589">
        <v>0</v>
      </c>
    </row>
    <row r="823" spans="1:5">
      <c r="A823" s="543" t="s">
        <v>3265</v>
      </c>
      <c r="B823" s="544" t="s">
        <v>3266</v>
      </c>
      <c r="C823" s="545">
        <v>365.3</v>
      </c>
      <c r="D823" s="588">
        <v>0</v>
      </c>
      <c r="E823" s="589">
        <v>0</v>
      </c>
    </row>
    <row r="824" spans="1:5">
      <c r="A824" s="543" t="s">
        <v>3267</v>
      </c>
      <c r="B824" s="544" t="s">
        <v>3268</v>
      </c>
      <c r="C824" s="545">
        <v>145.91</v>
      </c>
      <c r="D824" s="588">
        <v>0</v>
      </c>
      <c r="E824" s="589">
        <v>0</v>
      </c>
    </row>
    <row r="825" spans="1:5">
      <c r="A825" s="543" t="s">
        <v>3269</v>
      </c>
      <c r="B825" s="544" t="s">
        <v>3270</v>
      </c>
      <c r="C825" s="545">
        <v>145.91</v>
      </c>
      <c r="D825" s="588">
        <v>0</v>
      </c>
      <c r="E825" s="589">
        <v>0</v>
      </c>
    </row>
    <row r="826" spans="1:5">
      <c r="A826" s="543" t="s">
        <v>3271</v>
      </c>
      <c r="B826" s="544" t="s">
        <v>3272</v>
      </c>
      <c r="C826" s="545">
        <v>142.91</v>
      </c>
      <c r="D826" s="588">
        <v>0</v>
      </c>
      <c r="E826" s="589">
        <v>0</v>
      </c>
    </row>
    <row r="827" spans="1:5">
      <c r="A827" s="543" t="s">
        <v>3273</v>
      </c>
      <c r="B827" s="544" t="s">
        <v>3274</v>
      </c>
      <c r="C827" s="545">
        <v>142.91</v>
      </c>
      <c r="D827" s="588">
        <v>0</v>
      </c>
      <c r="E827" s="589">
        <v>0</v>
      </c>
    </row>
    <row r="828" spans="1:5">
      <c r="A828" s="543" t="s">
        <v>3275</v>
      </c>
      <c r="B828" s="544" t="s">
        <v>3276</v>
      </c>
      <c r="C828" s="545">
        <v>1471.91</v>
      </c>
      <c r="D828" s="588">
        <v>0</v>
      </c>
      <c r="E828" s="589">
        <v>0</v>
      </c>
    </row>
    <row r="829" spans="1:5">
      <c r="A829" s="543" t="s">
        <v>3277</v>
      </c>
      <c r="B829" s="544" t="s">
        <v>3278</v>
      </c>
      <c r="C829" s="545">
        <v>348.91</v>
      </c>
      <c r="D829" s="588">
        <v>0</v>
      </c>
      <c r="E829" s="589">
        <v>0</v>
      </c>
    </row>
    <row r="830" spans="1:5">
      <c r="A830" s="543" t="s">
        <v>3279</v>
      </c>
      <c r="B830" s="544" t="s">
        <v>3280</v>
      </c>
      <c r="C830" s="545">
        <v>368.91</v>
      </c>
      <c r="D830" s="588">
        <v>0</v>
      </c>
      <c r="E830" s="589">
        <v>0</v>
      </c>
    </row>
    <row r="831" spans="1:5">
      <c r="A831" s="543" t="s">
        <v>3281</v>
      </c>
      <c r="B831" s="544" t="s">
        <v>3282</v>
      </c>
      <c r="C831" s="545">
        <v>145.91</v>
      </c>
      <c r="D831" s="588">
        <v>0</v>
      </c>
      <c r="E831" s="589">
        <v>0</v>
      </c>
    </row>
    <row r="832" spans="1:5">
      <c r="A832" s="543" t="s">
        <v>3283</v>
      </c>
      <c r="B832" s="544" t="s">
        <v>3284</v>
      </c>
      <c r="C832" s="545">
        <v>446.6</v>
      </c>
      <c r="D832" s="588">
        <v>0</v>
      </c>
      <c r="E832" s="589">
        <v>0</v>
      </c>
    </row>
    <row r="833" spans="1:5">
      <c r="A833" s="543" t="s">
        <v>3285</v>
      </c>
      <c r="B833" s="544" t="s">
        <v>3286</v>
      </c>
      <c r="C833" s="545">
        <v>446.6</v>
      </c>
      <c r="D833" s="588">
        <v>0</v>
      </c>
      <c r="E833" s="589">
        <v>0</v>
      </c>
    </row>
    <row r="834" spans="1:5">
      <c r="A834" s="543" t="s">
        <v>3287</v>
      </c>
      <c r="B834" s="544" t="s">
        <v>3288</v>
      </c>
      <c r="C834" s="545">
        <v>446.6</v>
      </c>
      <c r="D834" s="588">
        <v>0</v>
      </c>
      <c r="E834" s="589">
        <v>0</v>
      </c>
    </row>
    <row r="835" spans="1:5">
      <c r="A835" s="543" t="s">
        <v>3289</v>
      </c>
      <c r="B835" s="544" t="s">
        <v>3290</v>
      </c>
      <c r="C835" s="545">
        <v>1241.8</v>
      </c>
      <c r="D835" s="588">
        <v>0</v>
      </c>
      <c r="E835" s="589">
        <v>0</v>
      </c>
    </row>
    <row r="836" spans="1:5">
      <c r="A836" s="543" t="s">
        <v>3291</v>
      </c>
      <c r="B836" s="544" t="s">
        <v>3292</v>
      </c>
      <c r="C836" s="545">
        <v>348.91</v>
      </c>
      <c r="D836" s="588">
        <v>0</v>
      </c>
      <c r="E836" s="589">
        <v>0</v>
      </c>
    </row>
    <row r="837" spans="1:5">
      <c r="A837" s="543" t="s">
        <v>3293</v>
      </c>
      <c r="B837" s="544" t="s">
        <v>3294</v>
      </c>
      <c r="C837" s="545">
        <v>607.6</v>
      </c>
      <c r="D837" s="588">
        <v>887.1</v>
      </c>
      <c r="E837" s="589">
        <v>729.12</v>
      </c>
    </row>
    <row r="838" spans="1:5">
      <c r="A838" s="543" t="s">
        <v>3295</v>
      </c>
      <c r="B838" s="544" t="s">
        <v>3296</v>
      </c>
      <c r="C838" s="545">
        <v>369</v>
      </c>
      <c r="D838" s="588">
        <v>538.74</v>
      </c>
      <c r="E838" s="589">
        <v>442.8</v>
      </c>
    </row>
    <row r="839" spans="1:5">
      <c r="A839" s="543" t="s">
        <v>3297</v>
      </c>
      <c r="B839" s="544" t="s">
        <v>3298</v>
      </c>
      <c r="C839" s="545">
        <v>548.91</v>
      </c>
      <c r="D839" s="588">
        <v>0</v>
      </c>
      <c r="E839" s="589">
        <v>0</v>
      </c>
    </row>
    <row r="840" spans="1:5">
      <c r="A840" s="543" t="s">
        <v>3299</v>
      </c>
      <c r="B840" s="544" t="s">
        <v>3300</v>
      </c>
      <c r="C840" s="545">
        <v>498.91</v>
      </c>
      <c r="D840" s="588">
        <v>0</v>
      </c>
      <c r="E840" s="589">
        <v>0</v>
      </c>
    </row>
    <row r="841" spans="1:5">
      <c r="A841" s="543" t="s">
        <v>3301</v>
      </c>
      <c r="B841" s="544" t="s">
        <v>3302</v>
      </c>
      <c r="C841" s="545">
        <v>448.91</v>
      </c>
      <c r="D841" s="588">
        <v>0</v>
      </c>
      <c r="E841" s="589">
        <v>0</v>
      </c>
    </row>
    <row r="842" spans="1:5">
      <c r="A842" s="543" t="s">
        <v>3303</v>
      </c>
      <c r="B842" s="544" t="s">
        <v>3304</v>
      </c>
      <c r="C842" s="545">
        <v>525.29999999999995</v>
      </c>
      <c r="D842" s="588">
        <v>0</v>
      </c>
      <c r="E842" s="589">
        <v>0</v>
      </c>
    </row>
    <row r="843" spans="1:5">
      <c r="A843" s="543" t="s">
        <v>3305</v>
      </c>
      <c r="B843" s="544" t="s">
        <v>3306</v>
      </c>
      <c r="C843" s="545">
        <v>265.49</v>
      </c>
      <c r="D843" s="588">
        <v>387.62</v>
      </c>
      <c r="E843" s="589">
        <v>318.58999999999997</v>
      </c>
    </row>
    <row r="844" spans="1:5">
      <c r="A844" s="543" t="s">
        <v>3307</v>
      </c>
      <c r="B844" s="544" t="s">
        <v>3308</v>
      </c>
      <c r="C844" s="545">
        <v>96.6</v>
      </c>
      <c r="D844" s="588">
        <v>141.04</v>
      </c>
      <c r="E844" s="589">
        <v>115.92</v>
      </c>
    </row>
    <row r="845" spans="1:5">
      <c r="A845" s="543" t="s">
        <v>3309</v>
      </c>
      <c r="B845" s="544" t="s">
        <v>3310</v>
      </c>
      <c r="C845" s="545">
        <v>177.8</v>
      </c>
      <c r="D845" s="588">
        <v>259.58999999999997</v>
      </c>
      <c r="E845" s="589">
        <v>213.36</v>
      </c>
    </row>
    <row r="846" spans="1:5">
      <c r="A846" s="543" t="s">
        <v>3311</v>
      </c>
      <c r="B846" s="544" t="s">
        <v>3312</v>
      </c>
      <c r="C846" s="545">
        <v>187.6</v>
      </c>
      <c r="D846" s="588">
        <v>273.89999999999998</v>
      </c>
      <c r="E846" s="589">
        <v>225.12</v>
      </c>
    </row>
    <row r="847" spans="1:5">
      <c r="A847" s="543" t="s">
        <v>3313</v>
      </c>
      <c r="B847" s="544" t="s">
        <v>3314</v>
      </c>
      <c r="C847" s="545">
        <v>195.56</v>
      </c>
      <c r="D847" s="588">
        <v>285.52</v>
      </c>
      <c r="E847" s="589">
        <v>234.67</v>
      </c>
    </row>
    <row r="848" spans="1:5">
      <c r="A848" s="543" t="s">
        <v>3315</v>
      </c>
      <c r="B848" s="544" t="s">
        <v>3316</v>
      </c>
      <c r="C848" s="545">
        <v>578.91</v>
      </c>
      <c r="D848" s="588">
        <v>0</v>
      </c>
      <c r="E848" s="589">
        <v>0</v>
      </c>
    </row>
    <row r="849" spans="1:5">
      <c r="A849" s="543" t="s">
        <v>3317</v>
      </c>
      <c r="B849" s="544" t="s">
        <v>3318</v>
      </c>
      <c r="C849" s="545">
        <v>148.91</v>
      </c>
      <c r="D849" s="588">
        <v>0</v>
      </c>
      <c r="E849" s="589">
        <v>0</v>
      </c>
    </row>
    <row r="850" spans="1:5">
      <c r="A850" s="543" t="s">
        <v>3319</v>
      </c>
      <c r="B850" s="544" t="s">
        <v>3320</v>
      </c>
      <c r="C850" s="545">
        <v>148.91</v>
      </c>
      <c r="D850" s="588">
        <v>0</v>
      </c>
      <c r="E850" s="589">
        <v>0</v>
      </c>
    </row>
    <row r="851" spans="1:5">
      <c r="A851" s="543" t="s">
        <v>3321</v>
      </c>
      <c r="B851" s="544" t="s">
        <v>3322</v>
      </c>
      <c r="C851" s="545">
        <v>148.91</v>
      </c>
      <c r="D851" s="588">
        <v>0</v>
      </c>
      <c r="E851" s="589">
        <v>0</v>
      </c>
    </row>
    <row r="852" spans="1:5">
      <c r="A852" s="543" t="s">
        <v>3323</v>
      </c>
      <c r="B852" s="544" t="s">
        <v>3324</v>
      </c>
      <c r="C852" s="545">
        <v>148.91</v>
      </c>
      <c r="D852" s="588">
        <v>0</v>
      </c>
      <c r="E852" s="589">
        <v>0</v>
      </c>
    </row>
    <row r="853" spans="1:5">
      <c r="A853" s="543" t="s">
        <v>3325</v>
      </c>
      <c r="B853" s="544" t="s">
        <v>3326</v>
      </c>
      <c r="C853" s="545">
        <v>142.91</v>
      </c>
      <c r="D853" s="588">
        <v>0</v>
      </c>
      <c r="E853" s="589">
        <v>0</v>
      </c>
    </row>
    <row r="854" spans="1:5">
      <c r="A854" s="543" t="s">
        <v>3327</v>
      </c>
      <c r="B854" s="544" t="s">
        <v>3328</v>
      </c>
      <c r="C854" s="545">
        <v>148.91</v>
      </c>
      <c r="D854" s="588">
        <v>0</v>
      </c>
      <c r="E854" s="589">
        <v>0</v>
      </c>
    </row>
    <row r="855" spans="1:5">
      <c r="A855" s="543" t="s">
        <v>3329</v>
      </c>
      <c r="B855" s="544" t="s">
        <v>3330</v>
      </c>
      <c r="C855" s="545">
        <v>392</v>
      </c>
      <c r="D855" s="588">
        <v>0</v>
      </c>
      <c r="E855" s="589">
        <v>0</v>
      </c>
    </row>
    <row r="856" spans="1:5">
      <c r="A856" s="543" t="s">
        <v>3331</v>
      </c>
      <c r="B856" s="544" t="s">
        <v>3332</v>
      </c>
      <c r="C856" s="545">
        <v>318.91000000000003</v>
      </c>
      <c r="D856" s="588">
        <v>0</v>
      </c>
      <c r="E856" s="589">
        <v>0</v>
      </c>
    </row>
    <row r="857" spans="1:5">
      <c r="A857" s="543" t="s">
        <v>3333</v>
      </c>
      <c r="B857" s="544" t="s">
        <v>3334</v>
      </c>
      <c r="C857" s="545">
        <v>258.91000000000003</v>
      </c>
      <c r="D857" s="588">
        <v>0</v>
      </c>
      <c r="E857" s="589">
        <v>0</v>
      </c>
    </row>
    <row r="858" spans="1:5">
      <c r="A858" s="543" t="s">
        <v>3335</v>
      </c>
      <c r="B858" s="544" t="s">
        <v>3336</v>
      </c>
      <c r="C858" s="545">
        <v>141.91</v>
      </c>
      <c r="D858" s="588">
        <v>0</v>
      </c>
      <c r="E858" s="589">
        <v>0</v>
      </c>
    </row>
    <row r="859" spans="1:5">
      <c r="A859" s="642" t="s">
        <v>3337</v>
      </c>
      <c r="B859" s="544" t="s">
        <v>3338</v>
      </c>
      <c r="C859" s="545">
        <v>228.91</v>
      </c>
      <c r="D859" s="588">
        <v>0</v>
      </c>
      <c r="E859" s="589">
        <v>0</v>
      </c>
    </row>
    <row r="860" spans="1:5">
      <c r="A860" s="543" t="s">
        <v>3339</v>
      </c>
      <c r="B860" s="544" t="s">
        <v>3340</v>
      </c>
      <c r="C860" s="545">
        <v>138.91</v>
      </c>
      <c r="D860" s="588">
        <v>202.81</v>
      </c>
      <c r="E860" s="589">
        <v>166.69</v>
      </c>
    </row>
    <row r="861" spans="1:5">
      <c r="A861" s="543" t="s">
        <v>3341</v>
      </c>
      <c r="B861" s="544" t="s">
        <v>3342</v>
      </c>
      <c r="C861" s="545">
        <v>144.91</v>
      </c>
      <c r="D861" s="588">
        <v>0</v>
      </c>
      <c r="E861" s="589">
        <v>0</v>
      </c>
    </row>
    <row r="862" spans="1:5">
      <c r="A862" s="543" t="s">
        <v>3343</v>
      </c>
      <c r="B862" s="544" t="s">
        <v>3344</v>
      </c>
      <c r="C862" s="545">
        <v>138.91</v>
      </c>
      <c r="D862" s="588">
        <v>0</v>
      </c>
      <c r="E862" s="589">
        <v>0</v>
      </c>
    </row>
    <row r="863" spans="1:5">
      <c r="A863" s="543" t="s">
        <v>3345</v>
      </c>
      <c r="B863" s="544" t="s">
        <v>3346</v>
      </c>
      <c r="C863" s="545">
        <v>144.91</v>
      </c>
      <c r="D863" s="588">
        <v>0</v>
      </c>
      <c r="E863" s="589">
        <v>0</v>
      </c>
    </row>
    <row r="864" spans="1:5">
      <c r="A864" s="543" t="s">
        <v>3347</v>
      </c>
      <c r="B864" s="544" t="s">
        <v>3348</v>
      </c>
      <c r="C864" s="545">
        <v>138.91</v>
      </c>
      <c r="D864" s="588">
        <v>0</v>
      </c>
      <c r="E864" s="589">
        <v>0</v>
      </c>
    </row>
    <row r="865" spans="1:5">
      <c r="A865" s="543" t="s">
        <v>3349</v>
      </c>
      <c r="B865" s="544" t="s">
        <v>3350</v>
      </c>
      <c r="C865" s="545">
        <v>138.91</v>
      </c>
      <c r="D865" s="588">
        <v>0</v>
      </c>
      <c r="E865" s="589">
        <v>0</v>
      </c>
    </row>
    <row r="866" spans="1:5">
      <c r="A866" s="543" t="s">
        <v>3351</v>
      </c>
      <c r="B866" s="544" t="s">
        <v>3352</v>
      </c>
      <c r="C866" s="545">
        <v>164.91</v>
      </c>
      <c r="D866" s="588">
        <v>0</v>
      </c>
      <c r="E866" s="589">
        <v>0</v>
      </c>
    </row>
    <row r="867" spans="1:5">
      <c r="A867" s="543" t="s">
        <v>3353</v>
      </c>
      <c r="B867" s="544" t="s">
        <v>3354</v>
      </c>
      <c r="C867" s="545">
        <v>144.91</v>
      </c>
      <c r="D867" s="588">
        <v>0</v>
      </c>
      <c r="E867" s="589">
        <v>0</v>
      </c>
    </row>
    <row r="868" spans="1:5">
      <c r="A868" s="543" t="s">
        <v>3355</v>
      </c>
      <c r="B868" s="544" t="s">
        <v>3356</v>
      </c>
      <c r="C868" s="545">
        <v>164.91</v>
      </c>
      <c r="D868" s="588">
        <v>0</v>
      </c>
      <c r="E868" s="589">
        <v>0</v>
      </c>
    </row>
    <row r="869" spans="1:5">
      <c r="A869" s="543" t="s">
        <v>3357</v>
      </c>
      <c r="B869" s="544" t="s">
        <v>3358</v>
      </c>
      <c r="C869" s="545">
        <v>144.91</v>
      </c>
      <c r="D869" s="588">
        <v>0</v>
      </c>
      <c r="E869" s="589">
        <v>0</v>
      </c>
    </row>
    <row r="870" spans="1:5">
      <c r="A870" s="543" t="s">
        <v>3359</v>
      </c>
      <c r="B870" s="544" t="s">
        <v>3360</v>
      </c>
      <c r="C870" s="545">
        <v>140.91</v>
      </c>
      <c r="D870" s="588">
        <v>0</v>
      </c>
      <c r="E870" s="589">
        <v>0</v>
      </c>
    </row>
    <row r="871" spans="1:5">
      <c r="A871" s="543" t="s">
        <v>3361</v>
      </c>
      <c r="B871" s="544" t="s">
        <v>3362</v>
      </c>
      <c r="C871" s="545">
        <v>164.91</v>
      </c>
      <c r="D871" s="588">
        <v>0</v>
      </c>
      <c r="E871" s="589">
        <v>0</v>
      </c>
    </row>
    <row r="872" spans="1:5">
      <c r="A872" s="543" t="s">
        <v>3363</v>
      </c>
      <c r="B872" s="544" t="s">
        <v>3364</v>
      </c>
      <c r="C872" s="545">
        <v>144.91</v>
      </c>
      <c r="D872" s="588">
        <v>0</v>
      </c>
      <c r="E872" s="589">
        <v>0</v>
      </c>
    </row>
    <row r="873" spans="1:5">
      <c r="A873" s="543" t="s">
        <v>3365</v>
      </c>
      <c r="B873" s="544" t="s">
        <v>3366</v>
      </c>
      <c r="C873" s="545">
        <v>164.91</v>
      </c>
      <c r="D873" s="588">
        <v>0</v>
      </c>
      <c r="E873" s="589">
        <v>0</v>
      </c>
    </row>
    <row r="874" spans="1:5">
      <c r="A874" s="543" t="s">
        <v>3367</v>
      </c>
      <c r="B874" s="544" t="s">
        <v>3368</v>
      </c>
      <c r="C874" s="545">
        <v>138.91</v>
      </c>
      <c r="D874" s="588">
        <v>0</v>
      </c>
      <c r="E874" s="589">
        <v>0</v>
      </c>
    </row>
    <row r="875" spans="1:5">
      <c r="A875" s="543" t="s">
        <v>3369</v>
      </c>
      <c r="B875" s="544" t="s">
        <v>3370</v>
      </c>
      <c r="C875" s="545">
        <v>144.91</v>
      </c>
      <c r="D875" s="588">
        <v>0</v>
      </c>
      <c r="E875" s="589">
        <v>0</v>
      </c>
    </row>
    <row r="876" spans="1:5">
      <c r="A876" s="543" t="s">
        <v>3371</v>
      </c>
      <c r="B876" s="544" t="s">
        <v>3372</v>
      </c>
      <c r="C876" s="545">
        <v>145.91</v>
      </c>
      <c r="D876" s="588">
        <v>0</v>
      </c>
      <c r="E876" s="589">
        <v>0</v>
      </c>
    </row>
    <row r="877" spans="1:5">
      <c r="A877" s="543" t="s">
        <v>3373</v>
      </c>
      <c r="B877" s="544" t="s">
        <v>3374</v>
      </c>
      <c r="C877" s="545">
        <v>138.91</v>
      </c>
      <c r="D877" s="588">
        <v>0</v>
      </c>
      <c r="E877" s="589">
        <v>0</v>
      </c>
    </row>
    <row r="878" spans="1:5">
      <c r="A878" s="543" t="s">
        <v>3375</v>
      </c>
      <c r="B878" s="544" t="s">
        <v>3376</v>
      </c>
      <c r="C878" s="545">
        <v>142.80000000000001</v>
      </c>
      <c r="D878" s="588">
        <v>0</v>
      </c>
      <c r="E878" s="589">
        <v>0</v>
      </c>
    </row>
    <row r="879" spans="1:5">
      <c r="A879" s="543" t="s">
        <v>3377</v>
      </c>
      <c r="B879" s="544" t="s">
        <v>3378</v>
      </c>
      <c r="C879" s="545">
        <v>137.91</v>
      </c>
      <c r="D879" s="588">
        <v>0</v>
      </c>
      <c r="E879" s="589">
        <v>0</v>
      </c>
    </row>
    <row r="880" spans="1:5">
      <c r="A880" s="543" t="s">
        <v>3379</v>
      </c>
      <c r="B880" s="544" t="s">
        <v>3380</v>
      </c>
      <c r="C880" s="545">
        <v>140.91</v>
      </c>
      <c r="D880" s="588">
        <v>0</v>
      </c>
      <c r="E880" s="589">
        <v>0</v>
      </c>
    </row>
    <row r="881" spans="1:5">
      <c r="A881" s="543" t="s">
        <v>3381</v>
      </c>
      <c r="B881" s="544" t="s">
        <v>3382</v>
      </c>
      <c r="C881" s="545">
        <v>126</v>
      </c>
      <c r="D881" s="588">
        <v>0</v>
      </c>
      <c r="E881" s="589">
        <v>0</v>
      </c>
    </row>
    <row r="882" spans="1:5">
      <c r="A882" s="543" t="s">
        <v>3383</v>
      </c>
      <c r="B882" s="544" t="s">
        <v>3384</v>
      </c>
      <c r="C882" s="545">
        <v>140.91</v>
      </c>
      <c r="D882" s="588">
        <v>0</v>
      </c>
      <c r="E882" s="589">
        <v>0</v>
      </c>
    </row>
    <row r="883" spans="1:5">
      <c r="A883" s="543" t="s">
        <v>3385</v>
      </c>
      <c r="B883" s="544" t="s">
        <v>3386</v>
      </c>
      <c r="C883" s="545">
        <v>145.91</v>
      </c>
      <c r="D883" s="588">
        <v>0</v>
      </c>
      <c r="E883" s="589">
        <v>0</v>
      </c>
    </row>
    <row r="884" spans="1:5">
      <c r="A884" s="543" t="s">
        <v>3387</v>
      </c>
      <c r="B884" s="544" t="s">
        <v>3388</v>
      </c>
      <c r="C884" s="545">
        <v>90.99</v>
      </c>
      <c r="D884" s="588">
        <v>132.85</v>
      </c>
      <c r="E884" s="589">
        <v>109.19</v>
      </c>
    </row>
    <row r="885" spans="1:5">
      <c r="A885" s="543" t="s">
        <v>3389</v>
      </c>
      <c r="B885" s="544" t="s">
        <v>3390</v>
      </c>
      <c r="C885" s="545">
        <v>137.91</v>
      </c>
      <c r="D885" s="588">
        <v>0</v>
      </c>
      <c r="E885" s="589">
        <v>0</v>
      </c>
    </row>
    <row r="886" spans="1:5">
      <c r="A886" s="543" t="s">
        <v>3391</v>
      </c>
      <c r="B886" s="544" t="s">
        <v>3392</v>
      </c>
      <c r="C886" s="545">
        <v>137.91</v>
      </c>
      <c r="D886" s="588">
        <v>0</v>
      </c>
      <c r="E886" s="589">
        <v>0</v>
      </c>
    </row>
    <row r="887" spans="1:5">
      <c r="A887" s="543" t="s">
        <v>3393</v>
      </c>
      <c r="B887" s="544" t="s">
        <v>3394</v>
      </c>
      <c r="C887" s="545">
        <v>137.91</v>
      </c>
      <c r="D887" s="588">
        <v>0</v>
      </c>
      <c r="E887" s="589">
        <v>0</v>
      </c>
    </row>
    <row r="888" spans="1:5">
      <c r="A888" s="543" t="s">
        <v>3395</v>
      </c>
      <c r="B888" s="544" t="s">
        <v>3396</v>
      </c>
      <c r="C888" s="545">
        <v>137.91</v>
      </c>
      <c r="D888" s="588">
        <v>0</v>
      </c>
      <c r="E888" s="589">
        <v>0</v>
      </c>
    </row>
    <row r="889" spans="1:5">
      <c r="A889" s="543" t="s">
        <v>3397</v>
      </c>
      <c r="B889" s="544" t="s">
        <v>3398</v>
      </c>
      <c r="C889" s="545">
        <v>144.91</v>
      </c>
      <c r="D889" s="588">
        <v>211.57</v>
      </c>
      <c r="E889" s="589">
        <v>173.89</v>
      </c>
    </row>
    <row r="890" spans="1:5">
      <c r="A890" s="543" t="s">
        <v>3399</v>
      </c>
      <c r="B890" s="544" t="s">
        <v>3400</v>
      </c>
      <c r="C890" s="545">
        <v>144.91</v>
      </c>
      <c r="D890" s="588">
        <v>0</v>
      </c>
      <c r="E890" s="589">
        <v>0</v>
      </c>
    </row>
    <row r="891" spans="1:5">
      <c r="A891" s="739" t="s">
        <v>3401</v>
      </c>
      <c r="B891" s="544" t="s">
        <v>3402</v>
      </c>
      <c r="C891" s="555">
        <v>100.76</v>
      </c>
      <c r="D891" s="607">
        <v>0</v>
      </c>
      <c r="E891" s="608">
        <v>0</v>
      </c>
    </row>
    <row r="892" spans="1:5">
      <c r="A892" s="543" t="s">
        <v>3403</v>
      </c>
      <c r="B892" s="544" t="s">
        <v>3404</v>
      </c>
      <c r="C892" s="545">
        <v>137.91</v>
      </c>
      <c r="D892" s="607">
        <v>0</v>
      </c>
      <c r="E892" s="608">
        <v>0</v>
      </c>
    </row>
    <row r="893" spans="1:5">
      <c r="A893" s="543" t="s">
        <v>3405</v>
      </c>
      <c r="B893" s="544" t="s">
        <v>3406</v>
      </c>
      <c r="C893" s="545">
        <v>137.91</v>
      </c>
      <c r="D893" s="607">
        <v>201.35</v>
      </c>
      <c r="E893" s="608">
        <v>165.49</v>
      </c>
    </row>
    <row r="894" spans="1:5">
      <c r="A894" s="543" t="s">
        <v>3407</v>
      </c>
      <c r="B894" s="544" t="s">
        <v>3408</v>
      </c>
      <c r="C894" s="545">
        <v>137.91</v>
      </c>
      <c r="D894" s="607">
        <v>0</v>
      </c>
      <c r="E894" s="608">
        <v>0</v>
      </c>
    </row>
    <row r="895" spans="1:5">
      <c r="A895" s="543" t="s">
        <v>3409</v>
      </c>
      <c r="B895" s="544" t="s">
        <v>3410</v>
      </c>
      <c r="C895" s="545">
        <v>137.91</v>
      </c>
      <c r="D895" s="607">
        <v>0</v>
      </c>
      <c r="E895" s="608">
        <v>0</v>
      </c>
    </row>
    <row r="896" spans="1:5">
      <c r="A896" s="543" t="s">
        <v>3411</v>
      </c>
      <c r="B896" s="544" t="s">
        <v>3412</v>
      </c>
      <c r="C896" s="545">
        <v>137.91</v>
      </c>
      <c r="D896" s="607">
        <v>0</v>
      </c>
      <c r="E896" s="608">
        <v>0</v>
      </c>
    </row>
    <row r="897" spans="1:5">
      <c r="A897" s="606" t="s">
        <v>3413</v>
      </c>
      <c r="B897" s="544" t="s">
        <v>3414</v>
      </c>
      <c r="C897" s="555">
        <v>137.91</v>
      </c>
      <c r="D897" s="607">
        <v>0</v>
      </c>
      <c r="E897" s="608">
        <v>0</v>
      </c>
    </row>
    <row r="898" spans="1:5">
      <c r="A898" s="543" t="s">
        <v>3415</v>
      </c>
      <c r="B898" s="544" t="s">
        <v>3416</v>
      </c>
      <c r="C898" s="545">
        <v>182</v>
      </c>
      <c r="D898" s="607">
        <v>0</v>
      </c>
      <c r="E898" s="608">
        <v>0</v>
      </c>
    </row>
    <row r="899" spans="1:5">
      <c r="A899" s="543" t="s">
        <v>3417</v>
      </c>
      <c r="B899" s="544" t="s">
        <v>3418</v>
      </c>
      <c r="C899" s="545">
        <v>137.91</v>
      </c>
      <c r="D899" s="588">
        <v>0</v>
      </c>
      <c r="E899" s="589">
        <v>0</v>
      </c>
    </row>
    <row r="900" spans="1:5">
      <c r="A900" s="543" t="s">
        <v>3419</v>
      </c>
      <c r="B900" s="544" t="s">
        <v>3420</v>
      </c>
      <c r="C900" s="545">
        <v>236.28</v>
      </c>
      <c r="D900" s="588">
        <v>0</v>
      </c>
      <c r="E900" s="589">
        <v>0</v>
      </c>
    </row>
    <row r="901" spans="1:5">
      <c r="A901" s="543" t="s">
        <v>3421</v>
      </c>
      <c r="B901" s="544" t="s">
        <v>3422</v>
      </c>
      <c r="C901" s="545">
        <v>236.28</v>
      </c>
      <c r="D901" s="588">
        <v>0</v>
      </c>
      <c r="E901" s="589">
        <v>0</v>
      </c>
    </row>
    <row r="902" spans="1:5">
      <c r="A902" s="543" t="s">
        <v>3423</v>
      </c>
      <c r="B902" s="544" t="s">
        <v>3424</v>
      </c>
      <c r="C902" s="545">
        <v>236.28</v>
      </c>
      <c r="D902" s="588">
        <v>0</v>
      </c>
      <c r="E902" s="589">
        <v>0</v>
      </c>
    </row>
    <row r="903" spans="1:5">
      <c r="A903" s="543" t="s">
        <v>3425</v>
      </c>
      <c r="B903" s="544" t="s">
        <v>3426</v>
      </c>
      <c r="C903" s="545">
        <v>230.26</v>
      </c>
      <c r="D903" s="588">
        <v>0</v>
      </c>
      <c r="E903" s="589">
        <v>0</v>
      </c>
    </row>
    <row r="904" spans="1:5">
      <c r="A904" s="543" t="s">
        <v>3427</v>
      </c>
      <c r="B904" s="544" t="s">
        <v>3428</v>
      </c>
      <c r="C904" s="545">
        <v>366.5</v>
      </c>
      <c r="D904" s="588">
        <v>0</v>
      </c>
      <c r="E904" s="589">
        <v>0</v>
      </c>
    </row>
    <row r="905" spans="1:5">
      <c r="A905" s="543" t="s">
        <v>3429</v>
      </c>
      <c r="B905" s="544" t="s">
        <v>3430</v>
      </c>
      <c r="C905" s="545">
        <v>431.75</v>
      </c>
      <c r="D905" s="588">
        <v>0</v>
      </c>
      <c r="E905" s="589">
        <v>0</v>
      </c>
    </row>
    <row r="906" spans="1:5">
      <c r="A906" s="543" t="s">
        <v>3431</v>
      </c>
      <c r="B906" s="544" t="s">
        <v>3432</v>
      </c>
      <c r="C906" s="545">
        <v>901.75</v>
      </c>
      <c r="D906" s="588">
        <v>0</v>
      </c>
      <c r="E906" s="589">
        <v>0</v>
      </c>
    </row>
    <row r="907" spans="1:5">
      <c r="A907" s="543" t="s">
        <v>3433</v>
      </c>
      <c r="B907" s="544" t="s">
        <v>3434</v>
      </c>
      <c r="C907" s="545">
        <v>366.5</v>
      </c>
      <c r="D907" s="588">
        <v>0</v>
      </c>
      <c r="E907" s="589">
        <v>0</v>
      </c>
    </row>
    <row r="908" spans="1:5">
      <c r="A908" s="543" t="s">
        <v>3435</v>
      </c>
      <c r="B908" s="544" t="s">
        <v>3436</v>
      </c>
      <c r="C908" s="545">
        <v>233.8</v>
      </c>
      <c r="D908" s="588">
        <v>0</v>
      </c>
      <c r="E908" s="589">
        <v>0</v>
      </c>
    </row>
    <row r="909" spans="1:5">
      <c r="A909" s="543" t="s">
        <v>3437</v>
      </c>
      <c r="B909" s="544" t="s">
        <v>3438</v>
      </c>
      <c r="C909" s="545">
        <v>233.8</v>
      </c>
      <c r="D909" s="588">
        <v>0</v>
      </c>
      <c r="E909" s="589">
        <v>0</v>
      </c>
    </row>
    <row r="910" spans="1:5">
      <c r="A910" s="543" t="s">
        <v>3439</v>
      </c>
      <c r="B910" s="544" t="s">
        <v>3440</v>
      </c>
      <c r="C910" s="545">
        <v>230.26</v>
      </c>
      <c r="D910" s="588">
        <v>0</v>
      </c>
      <c r="E910" s="589">
        <v>0</v>
      </c>
    </row>
    <row r="911" spans="1:5">
      <c r="A911" s="543" t="s">
        <v>3441</v>
      </c>
      <c r="B911" s="544" t="s">
        <v>3442</v>
      </c>
      <c r="C911" s="545">
        <v>230.26</v>
      </c>
      <c r="D911" s="588">
        <v>0</v>
      </c>
      <c r="E911" s="589">
        <v>0</v>
      </c>
    </row>
    <row r="912" spans="1:5">
      <c r="A912" s="543" t="s">
        <v>3443</v>
      </c>
      <c r="B912" s="544" t="s">
        <v>3444</v>
      </c>
      <c r="C912" s="545">
        <v>230.26</v>
      </c>
      <c r="D912" s="588">
        <v>0</v>
      </c>
      <c r="E912" s="589">
        <v>0</v>
      </c>
    </row>
    <row r="913" spans="1:5">
      <c r="A913" s="543" t="s">
        <v>3445</v>
      </c>
      <c r="B913" s="544" t="s">
        <v>3446</v>
      </c>
      <c r="C913" s="545">
        <v>235.55</v>
      </c>
      <c r="D913" s="588">
        <v>0</v>
      </c>
      <c r="E913" s="589">
        <v>0</v>
      </c>
    </row>
    <row r="914" spans="1:5">
      <c r="A914" s="543" t="s">
        <v>3447</v>
      </c>
      <c r="B914" s="544" t="s">
        <v>3448</v>
      </c>
      <c r="C914" s="545">
        <v>230.26</v>
      </c>
      <c r="D914" s="588">
        <v>0</v>
      </c>
      <c r="E914" s="589">
        <v>0</v>
      </c>
    </row>
    <row r="915" spans="1:5">
      <c r="A915" s="543" t="s">
        <v>3449</v>
      </c>
      <c r="B915" s="544" t="s">
        <v>3450</v>
      </c>
      <c r="C915" s="545">
        <v>230.26</v>
      </c>
      <c r="D915" s="588">
        <v>0</v>
      </c>
      <c r="E915" s="589">
        <v>0</v>
      </c>
    </row>
    <row r="916" spans="1:5">
      <c r="A916" s="543" t="s">
        <v>3451</v>
      </c>
      <c r="B916" s="544" t="s">
        <v>3452</v>
      </c>
      <c r="C916" s="545">
        <v>711.03</v>
      </c>
      <c r="D916" s="588">
        <v>0</v>
      </c>
      <c r="E916" s="589">
        <v>0</v>
      </c>
    </row>
    <row r="917" spans="1:5">
      <c r="A917" s="543" t="s">
        <v>3453</v>
      </c>
      <c r="B917" s="544" t="s">
        <v>3454</v>
      </c>
      <c r="C917" s="545">
        <v>957.54</v>
      </c>
      <c r="D917" s="588">
        <v>0</v>
      </c>
      <c r="E917" s="589">
        <v>0</v>
      </c>
    </row>
    <row r="918" spans="1:5">
      <c r="A918" s="543" t="s">
        <v>3455</v>
      </c>
      <c r="B918" s="544" t="s">
        <v>3456</v>
      </c>
      <c r="C918" s="545">
        <v>233.8</v>
      </c>
      <c r="D918" s="588">
        <v>0</v>
      </c>
      <c r="E918" s="589">
        <v>0</v>
      </c>
    </row>
    <row r="919" spans="1:5">
      <c r="A919" s="543" t="s">
        <v>3457</v>
      </c>
      <c r="B919" s="544" t="s">
        <v>3458</v>
      </c>
      <c r="C919" s="545">
        <v>233.8</v>
      </c>
      <c r="D919" s="588">
        <v>0</v>
      </c>
      <c r="E919" s="589">
        <v>0</v>
      </c>
    </row>
    <row r="920" spans="1:5">
      <c r="A920" s="543" t="s">
        <v>3459</v>
      </c>
      <c r="B920" s="544" t="s">
        <v>3460</v>
      </c>
      <c r="C920" s="545">
        <v>220.55</v>
      </c>
      <c r="D920" s="588">
        <v>0</v>
      </c>
      <c r="E920" s="589">
        <v>0</v>
      </c>
    </row>
    <row r="921" spans="1:5">
      <c r="A921" s="543" t="s">
        <v>3461</v>
      </c>
      <c r="B921" s="544" t="s">
        <v>3462</v>
      </c>
      <c r="C921" s="545">
        <v>230.26</v>
      </c>
      <c r="D921" s="588">
        <v>0</v>
      </c>
      <c r="E921" s="589">
        <v>0</v>
      </c>
    </row>
    <row r="922" spans="1:5">
      <c r="A922" s="543" t="s">
        <v>3463</v>
      </c>
      <c r="B922" s="544" t="s">
        <v>3464</v>
      </c>
      <c r="C922" s="545">
        <v>1111.03</v>
      </c>
      <c r="D922" s="588">
        <v>0</v>
      </c>
      <c r="E922" s="589">
        <v>0</v>
      </c>
    </row>
    <row r="923" spans="1:5">
      <c r="A923" s="543" t="s">
        <v>3465</v>
      </c>
      <c r="B923" s="544" t="s">
        <v>3466</v>
      </c>
      <c r="C923" s="545">
        <v>1205.73</v>
      </c>
      <c r="D923" s="588">
        <v>0</v>
      </c>
      <c r="E923" s="589">
        <v>0</v>
      </c>
    </row>
    <row r="924" spans="1:5">
      <c r="A924" s="543" t="s">
        <v>3467</v>
      </c>
      <c r="B924" s="544" t="s">
        <v>3468</v>
      </c>
      <c r="C924" s="545">
        <v>835.79</v>
      </c>
      <c r="D924" s="588">
        <v>0</v>
      </c>
      <c r="E924" s="589">
        <v>0</v>
      </c>
    </row>
    <row r="925" spans="1:5">
      <c r="A925" s="543" t="s">
        <v>3469</v>
      </c>
      <c r="B925" s="544" t="s">
        <v>3470</v>
      </c>
      <c r="C925" s="545">
        <v>535.79</v>
      </c>
      <c r="D925" s="588">
        <v>0</v>
      </c>
      <c r="E925" s="589">
        <v>0</v>
      </c>
    </row>
    <row r="926" spans="1:5">
      <c r="A926" s="543" t="s">
        <v>3471</v>
      </c>
      <c r="B926" s="544" t="s">
        <v>3472</v>
      </c>
      <c r="C926" s="545">
        <v>465.79</v>
      </c>
      <c r="D926" s="588">
        <v>0</v>
      </c>
      <c r="E926" s="589">
        <v>0</v>
      </c>
    </row>
    <row r="927" spans="1:5">
      <c r="A927" s="543" t="s">
        <v>3473</v>
      </c>
      <c r="B927" s="544" t="s">
        <v>3474</v>
      </c>
      <c r="C927" s="545">
        <v>485.79</v>
      </c>
      <c r="D927" s="588">
        <v>0</v>
      </c>
      <c r="E927" s="589">
        <v>0</v>
      </c>
    </row>
    <row r="928" spans="1:5">
      <c r="A928" s="543" t="s">
        <v>3475</v>
      </c>
      <c r="B928" s="544" t="s">
        <v>3476</v>
      </c>
      <c r="C928" s="545">
        <v>485.79</v>
      </c>
      <c r="D928" s="588">
        <v>0</v>
      </c>
      <c r="E928" s="589">
        <v>0</v>
      </c>
    </row>
    <row r="929" spans="1:5">
      <c r="A929" s="543" t="s">
        <v>3477</v>
      </c>
      <c r="B929" s="544" t="s">
        <v>3478</v>
      </c>
      <c r="C929" s="545">
        <v>1812.1</v>
      </c>
      <c r="D929" s="588">
        <v>0</v>
      </c>
      <c r="E929" s="589">
        <v>0</v>
      </c>
    </row>
    <row r="930" spans="1:5">
      <c r="A930" s="543" t="s">
        <v>3479</v>
      </c>
      <c r="B930" s="544" t="s">
        <v>3480</v>
      </c>
      <c r="C930" s="545">
        <v>1812.1</v>
      </c>
      <c r="D930" s="588">
        <v>0</v>
      </c>
      <c r="E930" s="589">
        <v>0</v>
      </c>
    </row>
    <row r="931" spans="1:5">
      <c r="A931" s="543" t="s">
        <v>3481</v>
      </c>
      <c r="B931" s="544" t="s">
        <v>3482</v>
      </c>
      <c r="C931" s="545">
        <v>1755.9</v>
      </c>
      <c r="D931" s="588">
        <v>0</v>
      </c>
      <c r="E931" s="589">
        <v>0</v>
      </c>
    </row>
    <row r="932" spans="1:5">
      <c r="A932" s="543" t="s">
        <v>3483</v>
      </c>
      <c r="B932" s="544" t="s">
        <v>3484</v>
      </c>
      <c r="C932" s="545">
        <v>1755.9</v>
      </c>
      <c r="D932" s="588">
        <v>0</v>
      </c>
      <c r="E932" s="589">
        <v>0</v>
      </c>
    </row>
    <row r="933" spans="1:5">
      <c r="A933" s="543" t="s">
        <v>3485</v>
      </c>
      <c r="B933" s="544" t="s">
        <v>3486</v>
      </c>
      <c r="C933" s="545">
        <v>1755.9</v>
      </c>
      <c r="D933" s="588">
        <v>0</v>
      </c>
      <c r="E933" s="589">
        <v>0</v>
      </c>
    </row>
    <row r="934" spans="1:5">
      <c r="A934" s="543" t="s">
        <v>3487</v>
      </c>
      <c r="B934" s="544" t="s">
        <v>3488</v>
      </c>
      <c r="C934" s="545">
        <v>1755.9</v>
      </c>
      <c r="D934" s="588">
        <v>0</v>
      </c>
      <c r="E934" s="589">
        <v>0</v>
      </c>
    </row>
    <row r="935" spans="1:5">
      <c r="A935" s="543" t="s">
        <v>3489</v>
      </c>
      <c r="B935" s="544" t="s">
        <v>3490</v>
      </c>
      <c r="C935" s="545">
        <v>668.1</v>
      </c>
      <c r="D935" s="588">
        <v>0</v>
      </c>
      <c r="E935" s="589">
        <v>0</v>
      </c>
    </row>
    <row r="936" spans="1:5">
      <c r="A936" s="543" t="s">
        <v>3491</v>
      </c>
      <c r="B936" s="544" t="s">
        <v>3492</v>
      </c>
      <c r="C936" s="545">
        <v>678.8</v>
      </c>
      <c r="D936" s="588">
        <v>0</v>
      </c>
      <c r="E936" s="589">
        <v>0</v>
      </c>
    </row>
    <row r="937" spans="1:5">
      <c r="A937" s="543" t="s">
        <v>3493</v>
      </c>
      <c r="B937" s="544" t="s">
        <v>3494</v>
      </c>
      <c r="C937" s="545">
        <v>1662.5</v>
      </c>
      <c r="D937" s="588">
        <v>0</v>
      </c>
      <c r="E937" s="589">
        <v>0</v>
      </c>
    </row>
    <row r="938" spans="1:5">
      <c r="A938" s="543" t="s">
        <v>3495</v>
      </c>
      <c r="B938" s="544" t="s">
        <v>3496</v>
      </c>
      <c r="C938" s="545">
        <v>880.4</v>
      </c>
      <c r="D938" s="588">
        <v>0</v>
      </c>
      <c r="E938" s="589">
        <v>0</v>
      </c>
    </row>
    <row r="939" spans="1:5">
      <c r="A939" s="543" t="s">
        <v>3497</v>
      </c>
      <c r="B939" s="544" t="s">
        <v>3498</v>
      </c>
      <c r="C939" s="545">
        <v>643</v>
      </c>
      <c r="D939" s="588">
        <v>0</v>
      </c>
      <c r="E939" s="589">
        <v>0</v>
      </c>
    </row>
    <row r="940" spans="1:5">
      <c r="A940" s="543" t="s">
        <v>3499</v>
      </c>
      <c r="B940" s="544" t="s">
        <v>3500</v>
      </c>
      <c r="C940" s="545">
        <v>1673.4</v>
      </c>
      <c r="D940" s="588">
        <v>0</v>
      </c>
      <c r="E940" s="589">
        <v>0</v>
      </c>
    </row>
    <row r="941" spans="1:5">
      <c r="A941" s="543" t="s">
        <v>3501</v>
      </c>
      <c r="B941" s="544" t="s">
        <v>3502</v>
      </c>
      <c r="C941" s="545">
        <v>1719.1</v>
      </c>
      <c r="D941" s="588">
        <v>0</v>
      </c>
      <c r="E941" s="589">
        <v>0</v>
      </c>
    </row>
    <row r="942" spans="1:5">
      <c r="A942" s="543" t="s">
        <v>3503</v>
      </c>
      <c r="B942" s="544" t="s">
        <v>3504</v>
      </c>
      <c r="C942" s="545">
        <v>60.2</v>
      </c>
      <c r="D942" s="588">
        <v>0</v>
      </c>
      <c r="E942" s="589">
        <v>0</v>
      </c>
    </row>
    <row r="943" spans="1:5">
      <c r="A943" s="543" t="s">
        <v>3505</v>
      </c>
      <c r="B943" s="544" t="s">
        <v>3506</v>
      </c>
      <c r="C943" s="545">
        <v>130</v>
      </c>
      <c r="D943" s="588">
        <v>0</v>
      </c>
      <c r="E943" s="589">
        <v>0</v>
      </c>
    </row>
    <row r="944" spans="1:5" ht="30">
      <c r="A944" s="642" t="s">
        <v>3507</v>
      </c>
      <c r="B944" s="633" t="s">
        <v>3508</v>
      </c>
      <c r="C944" s="717">
        <v>141.91</v>
      </c>
      <c r="D944" s="588"/>
      <c r="E944" s="589"/>
    </row>
    <row r="945" spans="1:5">
      <c r="A945" s="642" t="s">
        <v>3509</v>
      </c>
      <c r="B945" s="633" t="s">
        <v>3510</v>
      </c>
      <c r="C945" s="717">
        <v>137.91</v>
      </c>
      <c r="D945" s="588"/>
      <c r="E945" s="589"/>
    </row>
    <row r="946" spans="1:5" ht="30.75" thickBot="1">
      <c r="A946" s="559" t="s">
        <v>3511</v>
      </c>
      <c r="B946" s="721" t="s">
        <v>3512</v>
      </c>
      <c r="C946" s="740">
        <v>180.91</v>
      </c>
      <c r="D946" s="591"/>
      <c r="E946" s="597"/>
    </row>
    <row r="947" spans="1:5" ht="15.75" thickBot="1">
      <c r="A947" s="644"/>
      <c r="B947" s="741" t="s">
        <v>3513</v>
      </c>
      <c r="C947" s="742"/>
      <c r="D947" s="646"/>
      <c r="E947" s="647"/>
    </row>
    <row r="948" spans="1:5">
      <c r="A948" s="572" t="s">
        <v>3514</v>
      </c>
      <c r="B948" s="540" t="s">
        <v>3515</v>
      </c>
      <c r="C948" s="573">
        <v>165.2</v>
      </c>
      <c r="D948" s="596"/>
      <c r="E948" s="653"/>
    </row>
    <row r="949" spans="1:5" ht="15.75" thickBot="1">
      <c r="A949" s="604"/>
      <c r="B949" s="594"/>
      <c r="C949" s="605"/>
      <c r="D949" s="596"/>
      <c r="E949" s="653"/>
    </row>
    <row r="950" spans="1:5" ht="15.75" thickBot="1">
      <c r="A950" s="743"/>
      <c r="B950" s="700" t="s">
        <v>3516</v>
      </c>
      <c r="C950" s="744"/>
      <c r="D950" s="570"/>
      <c r="E950" s="571"/>
    </row>
    <row r="951" spans="1:5">
      <c r="A951" s="745" t="s">
        <v>3517</v>
      </c>
      <c r="B951" s="746" t="s">
        <v>3518</v>
      </c>
      <c r="C951" s="747">
        <v>63.09</v>
      </c>
      <c r="D951" s="586"/>
      <c r="E951" s="587"/>
    </row>
    <row r="952" spans="1:5">
      <c r="A952" s="748" t="s">
        <v>3519</v>
      </c>
      <c r="B952" s="749" t="s">
        <v>3520</v>
      </c>
      <c r="C952" s="717">
        <v>68.09</v>
      </c>
      <c r="D952" s="588"/>
      <c r="E952" s="589"/>
    </row>
    <row r="953" spans="1:5">
      <c r="A953" s="748" t="s">
        <v>3521</v>
      </c>
      <c r="B953" s="749" t="s">
        <v>3522</v>
      </c>
      <c r="C953" s="717">
        <v>336.69</v>
      </c>
      <c r="D953" s="588"/>
      <c r="E953" s="589"/>
    </row>
    <row r="954" spans="1:5">
      <c r="A954" s="748" t="s">
        <v>3523</v>
      </c>
      <c r="B954" s="749" t="s">
        <v>3524</v>
      </c>
      <c r="C954" s="717">
        <v>336.69</v>
      </c>
      <c r="D954" s="588"/>
      <c r="E954" s="589"/>
    </row>
    <row r="955" spans="1:5">
      <c r="A955" s="748" t="s">
        <v>3525</v>
      </c>
      <c r="B955" s="749" t="s">
        <v>3526</v>
      </c>
      <c r="C955" s="717">
        <v>336.69</v>
      </c>
      <c r="D955" s="588"/>
      <c r="E955" s="589"/>
    </row>
    <row r="956" spans="1:5">
      <c r="A956" s="748" t="s">
        <v>3527</v>
      </c>
      <c r="B956" s="749" t="s">
        <v>3528</v>
      </c>
      <c r="C956" s="717">
        <v>336.69</v>
      </c>
      <c r="D956" s="588"/>
      <c r="E956" s="589"/>
    </row>
    <row r="957" spans="1:5">
      <c r="A957" s="748" t="s">
        <v>3529</v>
      </c>
      <c r="B957" s="749" t="s">
        <v>3530</v>
      </c>
      <c r="C957" s="717">
        <v>336.69</v>
      </c>
      <c r="D957" s="588"/>
      <c r="E957" s="589"/>
    </row>
    <row r="958" spans="1:5" ht="30">
      <c r="A958" s="748" t="s">
        <v>3531</v>
      </c>
      <c r="B958" s="749" t="s">
        <v>3532</v>
      </c>
      <c r="C958" s="717">
        <v>2317.6799999999998</v>
      </c>
      <c r="D958" s="588"/>
      <c r="E958" s="589"/>
    </row>
    <row r="959" spans="1:5">
      <c r="A959" s="716" t="s">
        <v>3533</v>
      </c>
      <c r="B959" s="633" t="s">
        <v>3534</v>
      </c>
      <c r="C959" s="717">
        <v>158.28</v>
      </c>
      <c r="D959" s="588"/>
      <c r="E959" s="589"/>
    </row>
    <row r="960" spans="1:5">
      <c r="A960" s="716" t="s">
        <v>3535</v>
      </c>
      <c r="B960" s="633" t="s">
        <v>3536</v>
      </c>
      <c r="C960" s="717">
        <v>158.28</v>
      </c>
      <c r="D960" s="588"/>
      <c r="E960" s="589"/>
    </row>
    <row r="961" spans="1:5">
      <c r="A961" s="716" t="s">
        <v>3537</v>
      </c>
      <c r="B961" s="633" t="s">
        <v>3538</v>
      </c>
      <c r="C961" s="717">
        <v>648.91</v>
      </c>
      <c r="D961" s="588"/>
      <c r="E961" s="589"/>
    </row>
    <row r="962" spans="1:5" ht="15.75" thickBot="1">
      <c r="A962" s="750" t="s">
        <v>3539</v>
      </c>
      <c r="B962" s="721" t="s">
        <v>3540</v>
      </c>
      <c r="C962" s="740">
        <v>648.91</v>
      </c>
      <c r="D962" s="591"/>
      <c r="E962" s="597"/>
    </row>
    <row r="963" spans="1:5" ht="15.75" thickBot="1">
      <c r="A963" s="751"/>
      <c r="B963" s="700" t="s">
        <v>3541</v>
      </c>
      <c r="C963" s="744">
        <v>0</v>
      </c>
      <c r="D963" s="646"/>
      <c r="E963" s="647"/>
    </row>
    <row r="964" spans="1:5">
      <c r="A964" s="745" t="s">
        <v>3542</v>
      </c>
      <c r="B964" s="712" t="s">
        <v>3543</v>
      </c>
      <c r="C964" s="747">
        <v>2098.91</v>
      </c>
      <c r="D964" s="586"/>
      <c r="E964" s="587"/>
    </row>
    <row r="965" spans="1:5">
      <c r="A965" s="748" t="s">
        <v>3544</v>
      </c>
      <c r="B965" s="752" t="s">
        <v>3545</v>
      </c>
      <c r="C965" s="717">
        <v>178.91</v>
      </c>
      <c r="D965" s="588"/>
      <c r="E965" s="589"/>
    </row>
    <row r="966" spans="1:5">
      <c r="A966" s="748" t="s">
        <v>3546</v>
      </c>
      <c r="B966" s="752" t="s">
        <v>3547</v>
      </c>
      <c r="C966" s="717">
        <v>178.91</v>
      </c>
      <c r="D966" s="588"/>
      <c r="E966" s="589"/>
    </row>
    <row r="967" spans="1:5">
      <c r="A967" s="748" t="s">
        <v>3548</v>
      </c>
      <c r="B967" s="752" t="s">
        <v>3549</v>
      </c>
      <c r="C967" s="717">
        <v>178.91</v>
      </c>
      <c r="D967" s="588"/>
      <c r="E967" s="589"/>
    </row>
    <row r="968" spans="1:5">
      <c r="A968" s="748" t="s">
        <v>3550</v>
      </c>
      <c r="B968" s="633" t="s">
        <v>3551</v>
      </c>
      <c r="C968" s="717">
        <v>1557.21</v>
      </c>
      <c r="D968" s="588"/>
      <c r="E968" s="589"/>
    </row>
    <row r="969" spans="1:5">
      <c r="A969" s="748" t="s">
        <v>3552</v>
      </c>
      <c r="B969" s="633" t="s">
        <v>3553</v>
      </c>
      <c r="C969" s="717">
        <v>1196.3599999999999</v>
      </c>
      <c r="D969" s="588"/>
      <c r="E969" s="589"/>
    </row>
    <row r="970" spans="1:5" ht="15.75" thickBot="1">
      <c r="A970" s="753" t="s">
        <v>3542</v>
      </c>
      <c r="B970" s="721" t="s">
        <v>3554</v>
      </c>
      <c r="C970" s="740">
        <v>2098.91</v>
      </c>
      <c r="D970" s="591"/>
      <c r="E970" s="597"/>
    </row>
    <row r="971" spans="1:5" ht="15.75" thickBot="1">
      <c r="A971" s="754"/>
      <c r="B971" s="700" t="s">
        <v>3555</v>
      </c>
      <c r="C971" s="755">
        <v>0</v>
      </c>
      <c r="D971" s="702"/>
      <c r="E971" s="703"/>
    </row>
    <row r="972" spans="1:5" ht="30">
      <c r="A972" s="756" t="s">
        <v>3556</v>
      </c>
      <c r="B972" s="704" t="s">
        <v>3557</v>
      </c>
      <c r="C972" s="747">
        <v>230.26</v>
      </c>
      <c r="D972" s="586"/>
      <c r="E972" s="587"/>
    </row>
    <row r="973" spans="1:5">
      <c r="A973" s="716" t="s">
        <v>3558</v>
      </c>
      <c r="B973" s="695" t="s">
        <v>3559</v>
      </c>
      <c r="C973" s="717">
        <v>220.55</v>
      </c>
      <c r="D973" s="588"/>
      <c r="E973" s="589"/>
    </row>
    <row r="974" spans="1:5">
      <c r="A974" s="716" t="s">
        <v>3560</v>
      </c>
      <c r="B974" s="695" t="s">
        <v>3561</v>
      </c>
      <c r="C974" s="717">
        <v>901.75</v>
      </c>
      <c r="D974" s="588"/>
      <c r="E974" s="589"/>
    </row>
    <row r="975" spans="1:5" ht="30">
      <c r="A975" s="757" t="s">
        <v>3562</v>
      </c>
      <c r="B975" s="695" t="s">
        <v>3563</v>
      </c>
      <c r="C975" s="758">
        <v>335.79</v>
      </c>
      <c r="D975" s="759"/>
      <c r="E975" s="760"/>
    </row>
    <row r="976" spans="1:5" ht="30">
      <c r="A976" s="761" t="s">
        <v>3564</v>
      </c>
      <c r="B976" s="719" t="s">
        <v>3565</v>
      </c>
      <c r="C976" s="717">
        <v>299.32582788000002</v>
      </c>
      <c r="D976" s="607"/>
      <c r="E976" s="608"/>
    </row>
    <row r="977" spans="1:228" ht="30">
      <c r="A977" s="761" t="s">
        <v>3566</v>
      </c>
      <c r="B977" s="719" t="s">
        <v>3567</v>
      </c>
      <c r="C977" s="717">
        <v>297.37867588</v>
      </c>
      <c r="D977" s="607"/>
      <c r="E977" s="608"/>
    </row>
    <row r="978" spans="1:228" ht="30">
      <c r="A978" s="762" t="s">
        <v>3568</v>
      </c>
      <c r="B978" s="719" t="s">
        <v>3569</v>
      </c>
      <c r="C978" s="717">
        <v>581.75582787999997</v>
      </c>
      <c r="D978" s="607"/>
      <c r="E978" s="608"/>
    </row>
    <row r="979" spans="1:228">
      <c r="A979" s="761" t="s">
        <v>3570</v>
      </c>
      <c r="B979" s="719" t="s">
        <v>3571</v>
      </c>
      <c r="C979" s="717">
        <v>277.86582787999998</v>
      </c>
      <c r="D979" s="607"/>
      <c r="E979" s="608"/>
    </row>
    <row r="980" spans="1:228" ht="30">
      <c r="A980" s="762" t="s">
        <v>3572</v>
      </c>
      <c r="B980" s="719" t="s">
        <v>3573</v>
      </c>
      <c r="C980" s="717">
        <v>2719.45582788</v>
      </c>
      <c r="D980" s="607"/>
      <c r="E980" s="608"/>
    </row>
    <row r="981" spans="1:228" ht="30">
      <c r="A981" s="762" t="s">
        <v>3574</v>
      </c>
      <c r="B981" s="719" t="s">
        <v>3575</v>
      </c>
      <c r="C981" s="717">
        <v>597.19841187999998</v>
      </c>
      <c r="D981" s="607"/>
      <c r="E981" s="608"/>
    </row>
    <row r="982" spans="1:228" ht="30">
      <c r="A982" s="625" t="s">
        <v>3576</v>
      </c>
      <c r="B982" s="719" t="s">
        <v>3577</v>
      </c>
      <c r="C982" s="717">
        <v>597.19841187999998</v>
      </c>
      <c r="D982" s="607"/>
      <c r="E982" s="608"/>
    </row>
    <row r="983" spans="1:228" ht="30">
      <c r="A983" s="625" t="s">
        <v>3578</v>
      </c>
      <c r="B983" s="719" t="s">
        <v>3579</v>
      </c>
      <c r="C983" s="717">
        <v>597.19841187999998</v>
      </c>
      <c r="D983" s="607"/>
      <c r="E983" s="608"/>
    </row>
    <row r="984" spans="1:228">
      <c r="A984" s="762" t="s">
        <v>3580</v>
      </c>
      <c r="B984" s="719" t="s">
        <v>3581</v>
      </c>
      <c r="C984" s="717">
        <v>1444</v>
      </c>
      <c r="D984" s="607"/>
      <c r="E984" s="608"/>
    </row>
    <row r="985" spans="1:228">
      <c r="A985" s="543" t="s">
        <v>3582</v>
      </c>
      <c r="B985" s="544" t="s">
        <v>3583</v>
      </c>
      <c r="C985" s="545">
        <v>249.2</v>
      </c>
      <c r="D985" s="588">
        <v>363.83</v>
      </c>
      <c r="E985" s="589">
        <v>299.04000000000002</v>
      </c>
      <c r="F985" s="548"/>
      <c r="G985" s="548"/>
      <c r="H985" s="548"/>
      <c r="I985" s="548"/>
      <c r="J985" s="548"/>
      <c r="K985" s="548"/>
      <c r="L985" s="548"/>
      <c r="M985" s="548"/>
      <c r="N985" s="548"/>
      <c r="O985" s="548"/>
      <c r="P985" s="548"/>
      <c r="Q985" s="548"/>
      <c r="R985" s="548"/>
      <c r="S985" s="548"/>
      <c r="T985" s="548"/>
      <c r="U985" s="548"/>
      <c r="V985" s="548"/>
      <c r="W985" s="548"/>
      <c r="X985" s="548"/>
      <c r="Y985" s="548"/>
      <c r="Z985" s="548"/>
      <c r="AA985" s="548"/>
      <c r="AB985" s="548"/>
      <c r="AC985" s="548"/>
      <c r="AD985" s="548"/>
      <c r="AE985" s="548"/>
      <c r="AF985" s="548"/>
      <c r="AG985" s="548"/>
      <c r="AH985" s="548"/>
      <c r="AI985" s="548"/>
      <c r="AJ985" s="548"/>
      <c r="AK985" s="548"/>
      <c r="AL985" s="548"/>
      <c r="AM985" s="548"/>
      <c r="AN985" s="548"/>
      <c r="AO985" s="548"/>
      <c r="AP985" s="548"/>
      <c r="AQ985" s="548"/>
      <c r="AR985" s="548"/>
      <c r="AS985" s="548"/>
      <c r="AT985" s="548"/>
      <c r="AU985" s="548"/>
      <c r="AV985" s="548"/>
      <c r="AW985" s="548"/>
      <c r="AX985" s="548"/>
      <c r="AY985" s="548"/>
      <c r="AZ985" s="548"/>
      <c r="BA985" s="548"/>
      <c r="BB985" s="548"/>
      <c r="BC985" s="548"/>
      <c r="BD985" s="548"/>
      <c r="BE985" s="548"/>
      <c r="BF985" s="548"/>
      <c r="BG985" s="548"/>
      <c r="BH985" s="548"/>
      <c r="BI985" s="548"/>
      <c r="BJ985" s="548"/>
      <c r="BK985" s="548"/>
      <c r="BL985" s="548"/>
      <c r="BM985" s="548"/>
      <c r="BN985" s="548"/>
      <c r="BO985" s="548"/>
      <c r="BP985" s="548"/>
      <c r="BQ985" s="548"/>
      <c r="BR985" s="548"/>
      <c r="BS985" s="548"/>
      <c r="BT985" s="548"/>
      <c r="BU985" s="548"/>
      <c r="BV985" s="548"/>
      <c r="BW985" s="548"/>
      <c r="BX985" s="548"/>
      <c r="BY985" s="548"/>
      <c r="BZ985" s="548"/>
      <c r="CA985" s="548"/>
      <c r="CB985" s="548"/>
      <c r="CC985" s="548"/>
      <c r="CD985" s="548"/>
      <c r="CE985" s="548"/>
      <c r="CF985" s="548"/>
      <c r="CG985" s="548"/>
      <c r="CH985" s="548"/>
      <c r="CI985" s="548"/>
      <c r="CJ985" s="548"/>
      <c r="CK985" s="548"/>
      <c r="CL985" s="548"/>
      <c r="CM985" s="548"/>
      <c r="CN985" s="548"/>
      <c r="CO985" s="548"/>
      <c r="CP985" s="548"/>
      <c r="CQ985" s="548"/>
      <c r="CR985" s="548"/>
      <c r="CS985" s="548"/>
      <c r="CT985" s="548"/>
      <c r="CU985" s="548"/>
      <c r="CV985" s="548"/>
      <c r="CW985" s="548"/>
      <c r="CX985" s="548"/>
      <c r="CY985" s="548"/>
      <c r="CZ985" s="548"/>
      <c r="DA985" s="548"/>
      <c r="DB985" s="548"/>
      <c r="DC985" s="548"/>
      <c r="DD985" s="548"/>
      <c r="DE985" s="548"/>
      <c r="DF985" s="548"/>
      <c r="DG985" s="548"/>
      <c r="DH985" s="548"/>
      <c r="DI985" s="548"/>
      <c r="DJ985" s="548"/>
      <c r="DK985" s="548"/>
      <c r="DL985" s="548"/>
      <c r="DM985" s="548"/>
      <c r="DN985" s="548"/>
      <c r="DO985" s="548"/>
      <c r="DP985" s="548"/>
      <c r="DQ985" s="548"/>
      <c r="DR985" s="548"/>
      <c r="DS985" s="548"/>
      <c r="DT985" s="548"/>
      <c r="DU985" s="548"/>
      <c r="DV985" s="548"/>
      <c r="DW985" s="548"/>
      <c r="DX985" s="548"/>
      <c r="DY985" s="548"/>
      <c r="DZ985" s="548"/>
      <c r="EA985" s="548"/>
      <c r="EB985" s="548"/>
      <c r="EC985" s="548"/>
      <c r="ED985" s="548"/>
      <c r="EE985" s="548"/>
      <c r="EF985" s="548"/>
      <c r="EG985" s="548"/>
      <c r="EH985" s="548"/>
      <c r="EI985" s="548"/>
      <c r="EJ985" s="548"/>
      <c r="EK985" s="548"/>
      <c r="EL985" s="548"/>
      <c r="EM985" s="548"/>
      <c r="EN985" s="548"/>
      <c r="EO985" s="548"/>
      <c r="EP985" s="548"/>
      <c r="EQ985" s="548"/>
      <c r="ER985" s="548"/>
      <c r="ES985" s="548"/>
      <c r="ET985" s="548"/>
      <c r="EU985" s="548"/>
      <c r="EV985" s="548"/>
      <c r="EW985" s="548"/>
      <c r="EX985" s="548"/>
      <c r="EY985" s="548"/>
      <c r="EZ985" s="548"/>
      <c r="FA985" s="548"/>
      <c r="FB985" s="548"/>
      <c r="FC985" s="548"/>
      <c r="FD985" s="548"/>
      <c r="FE985" s="548"/>
      <c r="FF985" s="548"/>
      <c r="FG985" s="548"/>
      <c r="FH985" s="548"/>
      <c r="FI985" s="548"/>
      <c r="FJ985" s="548"/>
      <c r="FK985" s="548"/>
      <c r="FL985" s="548"/>
      <c r="FM985" s="548"/>
      <c r="FN985" s="548"/>
      <c r="FO985" s="548"/>
      <c r="FP985" s="548"/>
      <c r="FQ985" s="548"/>
      <c r="FR985" s="548"/>
      <c r="FS985" s="548"/>
      <c r="FT985" s="548"/>
      <c r="FU985" s="548"/>
      <c r="FV985" s="548"/>
      <c r="FW985" s="548"/>
      <c r="FX985" s="548"/>
      <c r="FY985" s="548"/>
      <c r="FZ985" s="548"/>
      <c r="GA985" s="548"/>
      <c r="GB985" s="548"/>
      <c r="GC985" s="548"/>
      <c r="GD985" s="548"/>
      <c r="GE985" s="548"/>
      <c r="GF985" s="548"/>
      <c r="GG985" s="548"/>
      <c r="GH985" s="548"/>
      <c r="GI985" s="548"/>
      <c r="GJ985" s="548"/>
      <c r="GK985" s="548"/>
      <c r="GL985" s="548"/>
      <c r="GM985" s="548"/>
      <c r="GN985" s="548"/>
      <c r="GO985" s="548"/>
      <c r="GP985" s="548"/>
      <c r="GQ985" s="548"/>
      <c r="GR985" s="548"/>
      <c r="GS985" s="548"/>
      <c r="GT985" s="548"/>
      <c r="GU985" s="548"/>
      <c r="GV985" s="548"/>
      <c r="GW985" s="548"/>
      <c r="GX985" s="548"/>
      <c r="GY985" s="548"/>
      <c r="GZ985" s="548"/>
      <c r="HA985" s="548"/>
      <c r="HB985" s="548"/>
      <c r="HC985" s="548"/>
      <c r="HD985" s="548"/>
      <c r="HE985" s="548"/>
      <c r="HF985" s="548"/>
      <c r="HG985" s="548"/>
      <c r="HH985" s="548"/>
      <c r="HI985" s="548"/>
      <c r="HJ985" s="548"/>
      <c r="HK985" s="548"/>
      <c r="HL985" s="548"/>
      <c r="HM985" s="548"/>
      <c r="HN985" s="548"/>
      <c r="HO985" s="548"/>
      <c r="HP985" s="548"/>
      <c r="HQ985" s="548"/>
      <c r="HR985" s="548"/>
      <c r="HS985" s="548"/>
      <c r="HT985" s="548"/>
    </row>
    <row r="986" spans="1:228">
      <c r="A986" s="543" t="s">
        <v>3584</v>
      </c>
      <c r="B986" s="626" t="s">
        <v>3585</v>
      </c>
      <c r="C986" s="545">
        <v>260.39999999999998</v>
      </c>
      <c r="D986" s="588">
        <v>0</v>
      </c>
      <c r="E986" s="589">
        <v>0</v>
      </c>
    </row>
    <row r="987" spans="1:228">
      <c r="A987" s="606" t="s">
        <v>3586</v>
      </c>
      <c r="B987" s="544" t="s">
        <v>3587</v>
      </c>
      <c r="C987" s="555">
        <v>618.91</v>
      </c>
      <c r="D987" s="607">
        <v>0</v>
      </c>
      <c r="E987" s="608">
        <v>0</v>
      </c>
    </row>
    <row r="988" spans="1:228">
      <c r="A988" s="606" t="s">
        <v>3588</v>
      </c>
      <c r="B988" s="544" t="s">
        <v>3589</v>
      </c>
      <c r="C988" s="555">
        <v>448.91</v>
      </c>
      <c r="D988" s="607">
        <v>0</v>
      </c>
      <c r="E988" s="608">
        <v>0</v>
      </c>
    </row>
    <row r="989" spans="1:228">
      <c r="A989" s="543" t="s">
        <v>3590</v>
      </c>
      <c r="B989" s="544" t="s">
        <v>3591</v>
      </c>
      <c r="C989" s="545">
        <v>800.35</v>
      </c>
      <c r="D989" s="588"/>
      <c r="E989" s="589"/>
    </row>
    <row r="990" spans="1:228">
      <c r="A990" s="543" t="s">
        <v>3592</v>
      </c>
      <c r="B990" s="544" t="s">
        <v>3593</v>
      </c>
      <c r="C990" s="545">
        <v>727.85</v>
      </c>
      <c r="D990" s="588"/>
      <c r="E990" s="589"/>
    </row>
    <row r="991" spans="1:228">
      <c r="A991" s="642" t="s">
        <v>3594</v>
      </c>
      <c r="B991" s="544" t="s">
        <v>3595</v>
      </c>
      <c r="C991" s="545">
        <v>364</v>
      </c>
      <c r="D991" s="588"/>
      <c r="E991" s="589"/>
    </row>
    <row r="992" spans="1:228">
      <c r="A992" s="642" t="s">
        <v>3596</v>
      </c>
      <c r="B992" s="544" t="s">
        <v>3597</v>
      </c>
      <c r="C992" s="545">
        <v>185</v>
      </c>
      <c r="D992" s="588"/>
      <c r="E992" s="589"/>
    </row>
    <row r="993" spans="1:5">
      <c r="A993" s="642" t="s">
        <v>3598</v>
      </c>
      <c r="B993" s="544" t="s">
        <v>3599</v>
      </c>
      <c r="C993" s="545">
        <v>224</v>
      </c>
      <c r="D993" s="588"/>
      <c r="E993" s="589"/>
    </row>
    <row r="994" spans="1:5">
      <c r="A994" s="642" t="s">
        <v>3600</v>
      </c>
      <c r="B994" s="544" t="s">
        <v>3601</v>
      </c>
      <c r="C994" s="545">
        <v>224</v>
      </c>
      <c r="D994" s="588"/>
      <c r="E994" s="589"/>
    </row>
    <row r="995" spans="1:5">
      <c r="A995" s="642" t="s">
        <v>3602</v>
      </c>
      <c r="B995" s="544" t="s">
        <v>3603</v>
      </c>
      <c r="C995" s="545">
        <v>830</v>
      </c>
      <c r="D995" s="588"/>
      <c r="E995" s="589"/>
    </row>
    <row r="996" spans="1:5">
      <c r="A996" s="642" t="s">
        <v>3604</v>
      </c>
      <c r="B996" s="544" t="s">
        <v>3605</v>
      </c>
      <c r="C996" s="545">
        <v>1124</v>
      </c>
      <c r="D996" s="588"/>
      <c r="E996" s="589"/>
    </row>
    <row r="997" spans="1:5" ht="30">
      <c r="A997" s="559" t="s">
        <v>3606</v>
      </c>
      <c r="B997" s="721" t="s">
        <v>3607</v>
      </c>
      <c r="C997" s="580">
        <v>1810</v>
      </c>
      <c r="D997" s="591"/>
      <c r="E997" s="597"/>
    </row>
    <row r="998" spans="1:5" ht="15.75" thickBot="1">
      <c r="A998" s="707" t="s">
        <v>3608</v>
      </c>
      <c r="B998" s="763" t="s">
        <v>3609</v>
      </c>
      <c r="C998" s="598">
        <v>407</v>
      </c>
      <c r="D998" s="599"/>
      <c r="E998" s="600"/>
    </row>
    <row r="999" spans="1:5" ht="15.75" thickBot="1">
      <c r="A999" s="764" t="s">
        <v>3610</v>
      </c>
      <c r="B999" s="765" t="s">
        <v>3611</v>
      </c>
      <c r="C999" s="766"/>
      <c r="D999" s="767"/>
      <c r="E999" s="768"/>
    </row>
    <row r="1000" spans="1:5">
      <c r="A1000" s="648" t="s">
        <v>3612</v>
      </c>
      <c r="B1000" s="557" t="s">
        <v>3613</v>
      </c>
      <c r="C1000" s="769">
        <v>336.35593786434998</v>
      </c>
      <c r="D1000" s="586"/>
      <c r="E1000" s="587"/>
    </row>
    <row r="1001" spans="1:5">
      <c r="A1001" s="705" t="s">
        <v>3614</v>
      </c>
      <c r="B1001" s="562" t="s">
        <v>3615</v>
      </c>
      <c r="C1001" s="770">
        <v>336.35593786434998</v>
      </c>
      <c r="D1001" s="588"/>
      <c r="E1001" s="589"/>
    </row>
    <row r="1002" spans="1:5">
      <c r="A1002" s="705" t="s">
        <v>3616</v>
      </c>
      <c r="B1002" s="562" t="s">
        <v>3617</v>
      </c>
      <c r="C1002" s="770">
        <v>336.35593786434998</v>
      </c>
      <c r="D1002" s="588"/>
      <c r="E1002" s="589"/>
    </row>
    <row r="1003" spans="1:5">
      <c r="A1003" s="705" t="s">
        <v>3618</v>
      </c>
      <c r="B1003" s="562" t="s">
        <v>3619</v>
      </c>
      <c r="C1003" s="770">
        <v>445.19458381913398</v>
      </c>
      <c r="D1003" s="588"/>
      <c r="E1003" s="589"/>
    </row>
    <row r="1004" spans="1:5">
      <c r="A1004" s="705" t="s">
        <v>3620</v>
      </c>
      <c r="B1004" s="562" t="s">
        <v>3621</v>
      </c>
      <c r="C1004" s="770">
        <v>445.19458381913398</v>
      </c>
      <c r="D1004" s="588"/>
      <c r="E1004" s="589"/>
    </row>
    <row r="1005" spans="1:5">
      <c r="A1005" s="705" t="s">
        <v>3622</v>
      </c>
      <c r="B1005" s="562" t="s">
        <v>3623</v>
      </c>
      <c r="C1005" s="770">
        <v>445.19458381913398</v>
      </c>
      <c r="D1005" s="588"/>
      <c r="E1005" s="589"/>
    </row>
    <row r="1006" spans="1:5">
      <c r="A1006" s="705" t="s">
        <v>3624</v>
      </c>
      <c r="B1006" s="562" t="s">
        <v>3625</v>
      </c>
      <c r="C1006" s="770">
        <v>445.19458381913398</v>
      </c>
      <c r="D1006" s="588"/>
      <c r="E1006" s="589"/>
    </row>
    <row r="1007" spans="1:5" ht="30.75" thickBot="1">
      <c r="A1007" s="707" t="s">
        <v>3626</v>
      </c>
      <c r="B1007" s="560" t="s">
        <v>3627</v>
      </c>
      <c r="C1007" s="771">
        <v>445.19458381913398</v>
      </c>
      <c r="D1007" s="591"/>
      <c r="E1007" s="597"/>
    </row>
    <row r="1008" spans="1:5" ht="15.75" thickBot="1">
      <c r="A1008" s="772" t="s">
        <v>3628</v>
      </c>
      <c r="B1008" s="773" t="s">
        <v>3629</v>
      </c>
      <c r="C1008" s="774"/>
      <c r="D1008" s="767"/>
      <c r="E1008" s="768"/>
    </row>
    <row r="1009" spans="1:5">
      <c r="A1009" s="648" t="s">
        <v>3630</v>
      </c>
      <c r="B1009" s="557" t="s">
        <v>3631</v>
      </c>
      <c r="C1009" s="769">
        <v>399.82506409956602</v>
      </c>
      <c r="D1009" s="586"/>
      <c r="E1009" s="587"/>
    </row>
    <row r="1010" spans="1:5">
      <c r="A1010" s="705" t="s">
        <v>3632</v>
      </c>
      <c r="B1010" s="775" t="s">
        <v>3633</v>
      </c>
      <c r="C1010" s="770">
        <v>442.31435897093201</v>
      </c>
      <c r="D1010" s="588"/>
      <c r="E1010" s="589"/>
    </row>
    <row r="1011" spans="1:5" ht="15.75" thickBot="1">
      <c r="A1011" s="705" t="s">
        <v>3634</v>
      </c>
      <c r="B1011" s="775" t="s">
        <v>3635</v>
      </c>
      <c r="C1011" s="770">
        <v>663.471538456399</v>
      </c>
      <c r="D1011" s="577"/>
      <c r="E1011" s="578"/>
    </row>
    <row r="1012" spans="1:5" ht="15.75" thickBot="1">
      <c r="A1012" s="687" t="s">
        <v>3636</v>
      </c>
      <c r="B1012" s="688" t="s">
        <v>3637</v>
      </c>
      <c r="C1012" s="689"/>
      <c r="D1012" s="690"/>
      <c r="E1012" s="691"/>
    </row>
    <row r="1013" spans="1:5">
      <c r="A1013" s="619" t="s">
        <v>3638</v>
      </c>
      <c r="B1013" s="540" t="s">
        <v>3639</v>
      </c>
      <c r="C1013" s="541">
        <v>365.06</v>
      </c>
      <c r="D1013" s="586">
        <v>532.99</v>
      </c>
      <c r="E1013" s="587">
        <v>438.07</v>
      </c>
    </row>
    <row r="1014" spans="1:5">
      <c r="A1014" s="606" t="s">
        <v>3640</v>
      </c>
      <c r="B1014" s="544" t="s">
        <v>3641</v>
      </c>
      <c r="C1014" s="545">
        <v>365.12</v>
      </c>
      <c r="D1014" s="588">
        <v>533.08000000000004</v>
      </c>
      <c r="E1014" s="589">
        <v>438.14</v>
      </c>
    </row>
    <row r="1015" spans="1:5">
      <c r="A1015" s="606" t="s">
        <v>3642</v>
      </c>
      <c r="B1015" s="544" t="s">
        <v>3643</v>
      </c>
      <c r="C1015" s="545">
        <v>271.47000000000003</v>
      </c>
      <c r="D1015" s="588">
        <v>396.35</v>
      </c>
      <c r="E1015" s="589">
        <v>325.77</v>
      </c>
    </row>
    <row r="1016" spans="1:5">
      <c r="A1016" s="606" t="s">
        <v>3644</v>
      </c>
      <c r="B1016" s="544" t="s">
        <v>3645</v>
      </c>
      <c r="C1016" s="545">
        <v>200.55</v>
      </c>
      <c r="D1016" s="588">
        <v>292.8</v>
      </c>
      <c r="E1016" s="589">
        <v>240.66</v>
      </c>
    </row>
    <row r="1017" spans="1:5">
      <c r="A1017" s="606" t="s">
        <v>3646</v>
      </c>
      <c r="B1017" s="544" t="s">
        <v>3647</v>
      </c>
      <c r="C1017" s="555">
        <v>291.60000000000002</v>
      </c>
      <c r="D1017" s="607">
        <v>425.73</v>
      </c>
      <c r="E1017" s="608">
        <v>350</v>
      </c>
    </row>
    <row r="1018" spans="1:5">
      <c r="A1018" s="606" t="s">
        <v>3648</v>
      </c>
      <c r="B1018" s="544" t="s">
        <v>3649</v>
      </c>
      <c r="C1018" s="555">
        <v>363.9</v>
      </c>
      <c r="D1018" s="607">
        <v>531.29999999999995</v>
      </c>
      <c r="E1018" s="608">
        <v>436.7</v>
      </c>
    </row>
    <row r="1019" spans="1:5">
      <c r="A1019" s="606" t="s">
        <v>3650</v>
      </c>
      <c r="B1019" s="544" t="s">
        <v>3651</v>
      </c>
      <c r="C1019" s="545">
        <v>323.68</v>
      </c>
      <c r="D1019" s="588">
        <v>472.57</v>
      </c>
      <c r="E1019" s="589">
        <v>388.42</v>
      </c>
    </row>
    <row r="1020" spans="1:5">
      <c r="A1020" s="606" t="s">
        <v>3652</v>
      </c>
      <c r="B1020" s="544" t="s">
        <v>3653</v>
      </c>
      <c r="C1020" s="545">
        <v>365.12</v>
      </c>
      <c r="D1020" s="588">
        <v>533.08000000000004</v>
      </c>
      <c r="E1020" s="589">
        <v>438.14</v>
      </c>
    </row>
    <row r="1021" spans="1:5">
      <c r="A1021" s="606" t="s">
        <v>3654</v>
      </c>
      <c r="B1021" s="544" t="s">
        <v>3655</v>
      </c>
      <c r="C1021" s="545">
        <v>365.12</v>
      </c>
      <c r="D1021" s="588">
        <v>533.08000000000004</v>
      </c>
      <c r="E1021" s="589">
        <v>438.14</v>
      </c>
    </row>
    <row r="1022" spans="1:5">
      <c r="A1022" s="606" t="s">
        <v>3656</v>
      </c>
      <c r="B1022" s="544" t="s">
        <v>3657</v>
      </c>
      <c r="C1022" s="545">
        <v>162.12</v>
      </c>
      <c r="D1022" s="588">
        <v>236.7</v>
      </c>
      <c r="E1022" s="589">
        <v>194.54</v>
      </c>
    </row>
    <row r="1023" spans="1:5">
      <c r="A1023" s="606" t="s">
        <v>3658</v>
      </c>
      <c r="B1023" s="544" t="s">
        <v>3659</v>
      </c>
      <c r="C1023" s="545">
        <v>365.12</v>
      </c>
      <c r="D1023" s="588">
        <v>533.08000000000004</v>
      </c>
      <c r="E1023" s="589">
        <v>438.14</v>
      </c>
    </row>
    <row r="1024" spans="1:5">
      <c r="A1024" s="606" t="s">
        <v>3660</v>
      </c>
      <c r="B1024" s="544" t="s">
        <v>3661</v>
      </c>
      <c r="C1024" s="545">
        <v>143.41999999999999</v>
      </c>
      <c r="D1024" s="588">
        <v>209.39</v>
      </c>
      <c r="E1024" s="589">
        <v>172.1</v>
      </c>
    </row>
    <row r="1025" spans="1:5">
      <c r="A1025" s="606" t="s">
        <v>3662</v>
      </c>
      <c r="B1025" s="544" t="s">
        <v>3663</v>
      </c>
      <c r="C1025" s="545">
        <v>200.55</v>
      </c>
      <c r="D1025" s="588">
        <v>292.8</v>
      </c>
      <c r="E1025" s="589">
        <v>240.66</v>
      </c>
    </row>
    <row r="1026" spans="1:5">
      <c r="A1026" s="606" t="s">
        <v>3664</v>
      </c>
      <c r="B1026" s="544" t="s">
        <v>3665</v>
      </c>
      <c r="C1026" s="555">
        <v>354.2</v>
      </c>
      <c r="D1026" s="607">
        <v>517.13</v>
      </c>
      <c r="E1026" s="608">
        <v>425</v>
      </c>
    </row>
    <row r="1027" spans="1:5">
      <c r="A1027" s="606" t="s">
        <v>3666</v>
      </c>
      <c r="B1027" s="544" t="s">
        <v>3667</v>
      </c>
      <c r="C1027" s="545">
        <v>162.12</v>
      </c>
      <c r="D1027" s="588">
        <v>236.7</v>
      </c>
      <c r="E1027" s="589">
        <v>194.54</v>
      </c>
    </row>
    <row r="1028" spans="1:5">
      <c r="A1028" s="606" t="s">
        <v>3668</v>
      </c>
      <c r="B1028" s="544" t="s">
        <v>3669</v>
      </c>
      <c r="C1028" s="545">
        <v>808.71</v>
      </c>
      <c r="D1028" s="588">
        <v>1180.72</v>
      </c>
      <c r="E1028" s="589">
        <v>970.45</v>
      </c>
    </row>
    <row r="1029" spans="1:5">
      <c r="A1029" s="606" t="s">
        <v>3670</v>
      </c>
      <c r="B1029" s="544" t="s">
        <v>3671</v>
      </c>
      <c r="C1029" s="545">
        <v>365.12</v>
      </c>
      <c r="D1029" s="588">
        <v>533.08000000000004</v>
      </c>
      <c r="E1029" s="589">
        <v>438.14</v>
      </c>
    </row>
    <row r="1030" spans="1:5">
      <c r="A1030" s="606" t="s">
        <v>3672</v>
      </c>
      <c r="B1030" s="544" t="s">
        <v>3673</v>
      </c>
      <c r="C1030" s="545">
        <v>365.12</v>
      </c>
      <c r="D1030" s="588">
        <v>533.08000000000004</v>
      </c>
      <c r="E1030" s="589">
        <v>438.14</v>
      </c>
    </row>
    <row r="1031" spans="1:5">
      <c r="A1031" s="606" t="s">
        <v>3674</v>
      </c>
      <c r="B1031" s="544" t="s">
        <v>3675</v>
      </c>
      <c r="C1031" s="545">
        <v>365.12</v>
      </c>
      <c r="D1031" s="588">
        <v>533.08000000000004</v>
      </c>
      <c r="E1031" s="589">
        <v>438.14</v>
      </c>
    </row>
    <row r="1032" spans="1:5">
      <c r="A1032" s="606" t="s">
        <v>3676</v>
      </c>
      <c r="B1032" s="544" t="s">
        <v>3677</v>
      </c>
      <c r="C1032" s="545">
        <v>365.12</v>
      </c>
      <c r="D1032" s="588">
        <v>533.08000000000004</v>
      </c>
      <c r="E1032" s="589">
        <v>438.14</v>
      </c>
    </row>
    <row r="1033" spans="1:5">
      <c r="A1033" s="606" t="s">
        <v>3678</v>
      </c>
      <c r="B1033" s="544" t="s">
        <v>3679</v>
      </c>
      <c r="C1033" s="545">
        <v>365.12</v>
      </c>
      <c r="D1033" s="588">
        <v>533.08000000000004</v>
      </c>
      <c r="E1033" s="589">
        <v>438.14</v>
      </c>
    </row>
    <row r="1034" spans="1:5" ht="30">
      <c r="A1034" s="651" t="s">
        <v>3680</v>
      </c>
      <c r="B1034" s="633" t="s">
        <v>3681</v>
      </c>
      <c r="C1034" s="547">
        <v>101.44</v>
      </c>
      <c r="D1034" s="577">
        <v>148.11000000000001</v>
      </c>
      <c r="E1034" s="578">
        <v>121.73</v>
      </c>
    </row>
    <row r="1035" spans="1:5">
      <c r="A1035" s="606" t="s">
        <v>3682</v>
      </c>
      <c r="B1035" s="544" t="s">
        <v>3683</v>
      </c>
      <c r="C1035" s="545">
        <v>200.2</v>
      </c>
      <c r="D1035" s="588">
        <v>292.29000000000002</v>
      </c>
      <c r="E1035" s="589">
        <v>240.24</v>
      </c>
    </row>
    <row r="1036" spans="1:5">
      <c r="A1036" s="606" t="s">
        <v>3684</v>
      </c>
      <c r="B1036" s="544" t="s">
        <v>3685</v>
      </c>
      <c r="C1036" s="545">
        <v>398</v>
      </c>
      <c r="D1036" s="588">
        <v>581.08000000000004</v>
      </c>
      <c r="E1036" s="589">
        <v>477.6</v>
      </c>
    </row>
    <row r="1037" spans="1:5">
      <c r="A1037" s="606" t="s">
        <v>3686</v>
      </c>
      <c r="B1037" s="544" t="s">
        <v>3687</v>
      </c>
      <c r="C1037" s="555">
        <v>79.599999999999994</v>
      </c>
      <c r="D1037" s="607">
        <f>C1037*1.46</f>
        <v>116.21599999999999</v>
      </c>
      <c r="E1037" s="608">
        <f>C1037*1.2</f>
        <v>95.52</v>
      </c>
    </row>
    <row r="1038" spans="1:5">
      <c r="A1038" s="606" t="s">
        <v>3688</v>
      </c>
      <c r="B1038" s="544" t="s">
        <v>3689</v>
      </c>
      <c r="C1038" s="555">
        <v>77.7</v>
      </c>
      <c r="D1038" s="607">
        <f>C1038*1.46</f>
        <v>113.44200000000001</v>
      </c>
      <c r="E1038" s="608">
        <f>C1038*1.2</f>
        <v>93.24</v>
      </c>
    </row>
    <row r="1039" spans="1:5">
      <c r="A1039" s="606" t="s">
        <v>3690</v>
      </c>
      <c r="B1039" s="544" t="s">
        <v>3691</v>
      </c>
      <c r="C1039" s="545">
        <v>264</v>
      </c>
      <c r="D1039" s="588">
        <v>385.44</v>
      </c>
      <c r="E1039" s="589">
        <v>316.8</v>
      </c>
    </row>
    <row r="1040" spans="1:5">
      <c r="A1040" s="606" t="s">
        <v>3692</v>
      </c>
      <c r="B1040" s="544" t="s">
        <v>3693</v>
      </c>
      <c r="C1040" s="545">
        <v>201</v>
      </c>
      <c r="D1040" s="588">
        <v>293.45999999999998</v>
      </c>
      <c r="E1040" s="589">
        <v>241.2</v>
      </c>
    </row>
    <row r="1041" spans="1:5">
      <c r="A1041" s="606" t="s">
        <v>3694</v>
      </c>
      <c r="B1041" s="544" t="s">
        <v>3695</v>
      </c>
      <c r="C1041" s="555">
        <v>354.6</v>
      </c>
      <c r="D1041" s="607">
        <f>C1041*1.46</f>
        <v>517.71600000000001</v>
      </c>
      <c r="E1041" s="608">
        <f>C1041*1.2</f>
        <v>425.52000000000004</v>
      </c>
    </row>
    <row r="1042" spans="1:5">
      <c r="A1042" s="606" t="s">
        <v>3696</v>
      </c>
      <c r="B1042" s="544" t="s">
        <v>3697</v>
      </c>
      <c r="C1042" s="545">
        <v>654</v>
      </c>
      <c r="D1042" s="588">
        <v>954.84</v>
      </c>
      <c r="E1042" s="589">
        <v>784.8</v>
      </c>
    </row>
    <row r="1043" spans="1:5">
      <c r="A1043" s="606" t="s">
        <v>3698</v>
      </c>
      <c r="B1043" s="544" t="s">
        <v>3699</v>
      </c>
      <c r="C1043" s="545">
        <v>65</v>
      </c>
      <c r="D1043" s="588">
        <v>94.9</v>
      </c>
      <c r="E1043" s="589">
        <v>78</v>
      </c>
    </row>
    <row r="1044" spans="1:5">
      <c r="A1044" s="606" t="s">
        <v>3700</v>
      </c>
      <c r="B1044" s="544" t="s">
        <v>3701</v>
      </c>
      <c r="C1044" s="555">
        <v>309.7</v>
      </c>
      <c r="D1044" s="607">
        <f>C1044*1.46</f>
        <v>452.16199999999998</v>
      </c>
      <c r="E1044" s="608">
        <f>C1044*1.2</f>
        <v>371.64</v>
      </c>
    </row>
    <row r="1045" spans="1:5">
      <c r="A1045" s="606" t="s">
        <v>3702</v>
      </c>
      <c r="B1045" s="544" t="s">
        <v>3703</v>
      </c>
      <c r="C1045" s="545">
        <v>183</v>
      </c>
      <c r="D1045" s="588">
        <v>267.18</v>
      </c>
      <c r="E1045" s="589">
        <v>219.6</v>
      </c>
    </row>
    <row r="1046" spans="1:5">
      <c r="A1046" s="606" t="s">
        <v>3704</v>
      </c>
      <c r="B1046" s="544" t="s">
        <v>3705</v>
      </c>
      <c r="C1046" s="545">
        <v>168</v>
      </c>
      <c r="D1046" s="588">
        <v>245.28</v>
      </c>
      <c r="E1046" s="589">
        <v>201.6</v>
      </c>
    </row>
    <row r="1047" spans="1:5">
      <c r="A1047" s="606" t="s">
        <v>3706</v>
      </c>
      <c r="B1047" s="544" t="s">
        <v>3707</v>
      </c>
      <c r="C1047" s="545">
        <v>365.12</v>
      </c>
      <c r="D1047" s="588">
        <v>533.08000000000004</v>
      </c>
      <c r="E1047" s="589">
        <v>438.14</v>
      </c>
    </row>
    <row r="1048" spans="1:5">
      <c r="A1048" s="651" t="s">
        <v>3708</v>
      </c>
      <c r="B1048" s="544" t="s">
        <v>3709</v>
      </c>
      <c r="C1048" s="547">
        <v>365.12</v>
      </c>
      <c r="D1048" s="577">
        <v>533.08000000000004</v>
      </c>
      <c r="E1048" s="578">
        <v>438.14</v>
      </c>
    </row>
    <row r="1049" spans="1:5">
      <c r="A1049" s="625" t="s">
        <v>3710</v>
      </c>
      <c r="B1049" s="544" t="s">
        <v>3711</v>
      </c>
      <c r="C1049" s="545">
        <v>173.74</v>
      </c>
      <c r="D1049" s="588">
        <v>253.66</v>
      </c>
      <c r="E1049" s="589">
        <v>208.49</v>
      </c>
    </row>
    <row r="1050" spans="1:5">
      <c r="A1050" s="610" t="s">
        <v>3712</v>
      </c>
      <c r="B1050" s="550" t="s">
        <v>3713</v>
      </c>
      <c r="C1050" s="551">
        <v>160</v>
      </c>
      <c r="D1050" s="591">
        <v>149.21</v>
      </c>
      <c r="E1050" s="597">
        <v>122.64</v>
      </c>
    </row>
    <row r="1051" spans="1:5">
      <c r="A1051" s="592" t="s">
        <v>3714</v>
      </c>
      <c r="B1051" s="550" t="s">
        <v>3715</v>
      </c>
      <c r="C1051" s="611">
        <v>160</v>
      </c>
      <c r="D1051" s="607">
        <f>C1051*1.46</f>
        <v>233.6</v>
      </c>
      <c r="E1051" s="608">
        <f>C1051*1.2</f>
        <v>192</v>
      </c>
    </row>
    <row r="1052" spans="1:5">
      <c r="A1052" s="592" t="s">
        <v>3716</v>
      </c>
      <c r="B1052" s="550" t="s">
        <v>3717</v>
      </c>
      <c r="C1052" s="611">
        <v>436.6</v>
      </c>
      <c r="D1052" s="623">
        <f>C1052*1.46</f>
        <v>637.43600000000004</v>
      </c>
      <c r="E1052" s="624">
        <f>C1052*1.2</f>
        <v>523.91999999999996</v>
      </c>
    </row>
    <row r="1053" spans="1:5" ht="30">
      <c r="A1053" s="592" t="s">
        <v>3718</v>
      </c>
      <c r="B1053" s="661" t="s">
        <v>3719</v>
      </c>
      <c r="C1053" s="555">
        <v>291.60000000000002</v>
      </c>
      <c r="D1053" s="607">
        <v>425.73</v>
      </c>
      <c r="E1053" s="608">
        <v>350</v>
      </c>
    </row>
    <row r="1054" spans="1:5" ht="30">
      <c r="A1054" s="592" t="s">
        <v>3720</v>
      </c>
      <c r="B1054" s="661" t="s">
        <v>3721</v>
      </c>
      <c r="C1054" s="555">
        <v>291.60000000000002</v>
      </c>
      <c r="D1054" s="607">
        <v>425.73</v>
      </c>
      <c r="E1054" s="608">
        <v>350</v>
      </c>
    </row>
    <row r="1055" spans="1:5" ht="30">
      <c r="A1055" s="592" t="s">
        <v>3722</v>
      </c>
      <c r="B1055" s="661" t="s">
        <v>3723</v>
      </c>
      <c r="C1055" s="555">
        <v>291.60000000000002</v>
      </c>
      <c r="D1055" s="607">
        <v>425.73</v>
      </c>
      <c r="E1055" s="608">
        <v>350</v>
      </c>
    </row>
    <row r="1056" spans="1:5">
      <c r="A1056" s="592" t="s">
        <v>3724</v>
      </c>
      <c r="B1056" s="661" t="s">
        <v>3725</v>
      </c>
      <c r="C1056" s="555">
        <v>291.60000000000002</v>
      </c>
      <c r="D1056" s="607">
        <v>425.73</v>
      </c>
      <c r="E1056" s="608">
        <v>350</v>
      </c>
    </row>
    <row r="1057" spans="1:5" ht="30">
      <c r="A1057" s="592" t="s">
        <v>3726</v>
      </c>
      <c r="B1057" s="661" t="s">
        <v>3727</v>
      </c>
      <c r="C1057" s="555">
        <v>291.60000000000002</v>
      </c>
      <c r="D1057" s="607">
        <v>425.73</v>
      </c>
      <c r="E1057" s="608">
        <v>350</v>
      </c>
    </row>
    <row r="1058" spans="1:5" ht="30">
      <c r="A1058" s="592" t="s">
        <v>3728</v>
      </c>
      <c r="B1058" s="661" t="s">
        <v>3729</v>
      </c>
      <c r="C1058" s="555">
        <v>291.60000000000002</v>
      </c>
      <c r="D1058" s="607">
        <v>425.73</v>
      </c>
      <c r="E1058" s="608">
        <v>350</v>
      </c>
    </row>
    <row r="1059" spans="1:5" ht="30">
      <c r="A1059" s="592" t="s">
        <v>3730</v>
      </c>
      <c r="B1059" s="661" t="s">
        <v>3731</v>
      </c>
      <c r="C1059" s="555">
        <v>291.60000000000002</v>
      </c>
      <c r="D1059" s="607">
        <v>425.73</v>
      </c>
      <c r="E1059" s="608">
        <v>350</v>
      </c>
    </row>
    <row r="1060" spans="1:5" ht="30">
      <c r="A1060" s="592" t="s">
        <v>3732</v>
      </c>
      <c r="B1060" s="661" t="s">
        <v>3733</v>
      </c>
      <c r="C1060" s="555">
        <v>291.60000000000002</v>
      </c>
      <c r="D1060" s="607">
        <v>425.73</v>
      </c>
      <c r="E1060" s="608">
        <v>350</v>
      </c>
    </row>
    <row r="1061" spans="1:5" ht="30">
      <c r="A1061" s="592" t="s">
        <v>3734</v>
      </c>
      <c r="B1061" s="661" t="s">
        <v>3735</v>
      </c>
      <c r="C1061" s="555">
        <v>291.60000000000002</v>
      </c>
      <c r="D1061" s="607">
        <v>425.73</v>
      </c>
      <c r="E1061" s="608">
        <v>350</v>
      </c>
    </row>
    <row r="1062" spans="1:5">
      <c r="A1062" s="592" t="s">
        <v>3736</v>
      </c>
      <c r="B1062" s="544" t="s">
        <v>3737</v>
      </c>
      <c r="C1062" s="555">
        <v>196.7</v>
      </c>
      <c r="D1062" s="607"/>
      <c r="E1062" s="608"/>
    </row>
    <row r="1063" spans="1:5">
      <c r="A1063" s="592" t="s">
        <v>3738</v>
      </c>
      <c r="B1063" s="544" t="s">
        <v>3739</v>
      </c>
      <c r="C1063" s="555">
        <v>127</v>
      </c>
      <c r="D1063" s="607"/>
      <c r="E1063" s="608"/>
    </row>
    <row r="1064" spans="1:5" ht="15.75" thickBot="1">
      <c r="A1064" s="592" t="s">
        <v>3740</v>
      </c>
      <c r="B1064" s="550" t="s">
        <v>3741</v>
      </c>
      <c r="C1064" s="611">
        <v>478</v>
      </c>
      <c r="D1064" s="623"/>
      <c r="E1064" s="624"/>
    </row>
    <row r="1065" spans="1:5" ht="15.75" thickBot="1">
      <c r="A1065" s="601"/>
      <c r="B1065" s="602" t="s">
        <v>1759</v>
      </c>
      <c r="C1065" s="776"/>
      <c r="D1065" s="777"/>
      <c r="E1065" s="778"/>
    </row>
    <row r="1066" spans="1:5">
      <c r="A1066" s="779" t="s">
        <v>3742</v>
      </c>
      <c r="B1066" s="540" t="s">
        <v>3743</v>
      </c>
      <c r="C1066" s="620">
        <v>282.7</v>
      </c>
      <c r="D1066" s="621"/>
      <c r="E1066" s="622"/>
    </row>
    <row r="1067" spans="1:5">
      <c r="A1067" s="651" t="s">
        <v>3744</v>
      </c>
      <c r="B1067" s="544" t="s">
        <v>3745</v>
      </c>
      <c r="C1067" s="555">
        <v>213.6</v>
      </c>
      <c r="D1067" s="607"/>
      <c r="E1067" s="608"/>
    </row>
    <row r="1068" spans="1:5">
      <c r="A1068" s="651" t="s">
        <v>3746</v>
      </c>
      <c r="B1068" s="544" t="s">
        <v>3747</v>
      </c>
      <c r="C1068" s="545">
        <v>459</v>
      </c>
      <c r="D1068" s="607"/>
      <c r="E1068" s="608"/>
    </row>
    <row r="1069" spans="1:5" ht="15.75" thickBot="1">
      <c r="A1069" s="651" t="s">
        <v>3748</v>
      </c>
      <c r="B1069" s="544" t="s">
        <v>3749</v>
      </c>
      <c r="C1069" s="555">
        <v>79.599999999999994</v>
      </c>
      <c r="D1069" s="613"/>
      <c r="E1069" s="614"/>
    </row>
    <row r="1070" spans="1:5" ht="15.75" thickBot="1">
      <c r="A1070" s="581" t="s">
        <v>3750</v>
      </c>
      <c r="B1070" s="615" t="s">
        <v>3751</v>
      </c>
      <c r="C1070" s="583"/>
      <c r="D1070" s="584"/>
      <c r="E1070" s="585"/>
    </row>
    <row r="1071" spans="1:5">
      <c r="A1071" s="539" t="s">
        <v>3752</v>
      </c>
      <c r="B1071" s="540" t="s">
        <v>3753</v>
      </c>
      <c r="C1071" s="541">
        <v>162.65</v>
      </c>
      <c r="D1071" s="586">
        <v>237.47</v>
      </c>
      <c r="E1071" s="587">
        <v>195.18</v>
      </c>
    </row>
    <row r="1072" spans="1:5">
      <c r="A1072" s="543" t="s">
        <v>3754</v>
      </c>
      <c r="B1072" s="544" t="s">
        <v>3755</v>
      </c>
      <c r="C1072" s="545">
        <v>154.84</v>
      </c>
      <c r="D1072" s="588">
        <v>226.07</v>
      </c>
      <c r="E1072" s="589">
        <v>185.81</v>
      </c>
    </row>
    <row r="1073" spans="1:5">
      <c r="A1073" s="543" t="s">
        <v>3756</v>
      </c>
      <c r="B1073" s="626" t="s">
        <v>3757</v>
      </c>
      <c r="C1073" s="545">
        <v>99.74</v>
      </c>
      <c r="D1073" s="588">
        <v>145.62</v>
      </c>
      <c r="E1073" s="589">
        <v>119.69</v>
      </c>
    </row>
    <row r="1074" spans="1:5">
      <c r="A1074" s="543" t="s">
        <v>3758</v>
      </c>
      <c r="B1074" s="626" t="s">
        <v>3759</v>
      </c>
      <c r="C1074" s="545">
        <v>71.62</v>
      </c>
      <c r="D1074" s="588">
        <v>104.57</v>
      </c>
      <c r="E1074" s="589">
        <v>85.94</v>
      </c>
    </row>
    <row r="1075" spans="1:5">
      <c r="A1075" s="543" t="s">
        <v>3760</v>
      </c>
      <c r="B1075" s="626" t="s">
        <v>3761</v>
      </c>
      <c r="C1075" s="545">
        <v>78.16</v>
      </c>
      <c r="D1075" s="588">
        <v>114.11</v>
      </c>
      <c r="E1075" s="589">
        <v>93.79</v>
      </c>
    </row>
    <row r="1076" spans="1:5">
      <c r="A1076" s="543" t="s">
        <v>3762</v>
      </c>
      <c r="B1076" s="626" t="s">
        <v>3763</v>
      </c>
      <c r="C1076" s="545">
        <v>152.84</v>
      </c>
      <c r="D1076" s="588">
        <v>223.15</v>
      </c>
      <c r="E1076" s="589">
        <v>183.41</v>
      </c>
    </row>
    <row r="1077" spans="1:5">
      <c r="A1077" s="543" t="s">
        <v>3764</v>
      </c>
      <c r="B1077" s="626" t="s">
        <v>3765</v>
      </c>
      <c r="C1077" s="545">
        <v>156.32</v>
      </c>
      <c r="D1077" s="588">
        <v>228.23</v>
      </c>
      <c r="E1077" s="589">
        <v>187.58</v>
      </c>
    </row>
    <row r="1078" spans="1:5">
      <c r="A1078" s="543" t="s">
        <v>3766</v>
      </c>
      <c r="B1078" s="626" t="s">
        <v>3767</v>
      </c>
      <c r="C1078" s="545">
        <v>60.19</v>
      </c>
      <c r="D1078" s="588">
        <v>87.88</v>
      </c>
      <c r="E1078" s="589">
        <v>72.23</v>
      </c>
    </row>
    <row r="1079" spans="1:5">
      <c r="A1079" s="543" t="s">
        <v>3768</v>
      </c>
      <c r="B1079" s="626" t="s">
        <v>3769</v>
      </c>
      <c r="C1079" s="545">
        <v>137.19999999999999</v>
      </c>
      <c r="D1079" s="588">
        <v>200.31</v>
      </c>
      <c r="E1079" s="589">
        <v>164.64</v>
      </c>
    </row>
    <row r="1080" spans="1:5">
      <c r="A1080" s="606" t="s">
        <v>3770</v>
      </c>
      <c r="B1080" s="544" t="s">
        <v>3771</v>
      </c>
      <c r="C1080" s="555">
        <v>3763.2</v>
      </c>
      <c r="D1080" s="607">
        <v>0</v>
      </c>
      <c r="E1080" s="608">
        <v>0</v>
      </c>
    </row>
    <row r="1081" spans="1:5" ht="30.75" thickBot="1">
      <c r="A1081" s="566" t="s">
        <v>3772</v>
      </c>
      <c r="B1081" s="721" t="s">
        <v>3773</v>
      </c>
      <c r="C1081" s="598">
        <v>719</v>
      </c>
      <c r="D1081" s="635"/>
      <c r="E1081" s="636"/>
    </row>
    <row r="1082" spans="1:5" ht="15.75" thickBot="1">
      <c r="A1082" s="687" t="s">
        <v>3774</v>
      </c>
      <c r="B1082" s="688" t="s">
        <v>3775</v>
      </c>
      <c r="C1082" s="689"/>
      <c r="D1082" s="690"/>
      <c r="E1082" s="691"/>
    </row>
    <row r="1083" spans="1:5">
      <c r="A1083" s="539" t="s">
        <v>3776</v>
      </c>
      <c r="B1083" s="540" t="s">
        <v>3777</v>
      </c>
      <c r="C1083" s="541">
        <v>1004.82</v>
      </c>
      <c r="D1083" s="586">
        <v>0</v>
      </c>
      <c r="E1083" s="587">
        <v>0</v>
      </c>
    </row>
    <row r="1084" spans="1:5">
      <c r="A1084" s="543" t="s">
        <v>3778</v>
      </c>
      <c r="B1084" s="544" t="s">
        <v>3779</v>
      </c>
      <c r="C1084" s="545">
        <v>1816</v>
      </c>
      <c r="D1084" s="588">
        <v>0</v>
      </c>
      <c r="E1084" s="589">
        <v>0</v>
      </c>
    </row>
    <row r="1085" spans="1:5">
      <c r="A1085" s="543" t="s">
        <v>3780</v>
      </c>
      <c r="B1085" s="544" t="s">
        <v>3781</v>
      </c>
      <c r="C1085" s="545">
        <v>1139.82</v>
      </c>
      <c r="D1085" s="588">
        <v>0</v>
      </c>
      <c r="E1085" s="589">
        <v>0</v>
      </c>
    </row>
    <row r="1086" spans="1:5">
      <c r="A1086" s="543" t="s">
        <v>3782</v>
      </c>
      <c r="B1086" s="544" t="s">
        <v>3783</v>
      </c>
      <c r="C1086" s="545">
        <v>1703</v>
      </c>
      <c r="D1086" s="588">
        <v>0</v>
      </c>
      <c r="E1086" s="589">
        <v>0</v>
      </c>
    </row>
    <row r="1087" spans="1:5">
      <c r="A1087" s="543" t="s">
        <v>3784</v>
      </c>
      <c r="B1087" s="544" t="s">
        <v>3785</v>
      </c>
      <c r="C1087" s="545">
        <v>706.44</v>
      </c>
      <c r="D1087" s="588">
        <v>0</v>
      </c>
      <c r="E1087" s="589">
        <v>0</v>
      </c>
    </row>
    <row r="1088" spans="1:5">
      <c r="A1088" s="543" t="s">
        <v>3786</v>
      </c>
      <c r="B1088" s="544" t="s">
        <v>3787</v>
      </c>
      <c r="C1088" s="545">
        <v>1170</v>
      </c>
      <c r="D1088" s="588">
        <v>0</v>
      </c>
      <c r="E1088" s="589">
        <v>0</v>
      </c>
    </row>
    <row r="1089" spans="1:5">
      <c r="A1089" s="543" t="s">
        <v>3788</v>
      </c>
      <c r="B1089" s="544" t="s">
        <v>3789</v>
      </c>
      <c r="C1089" s="545">
        <v>1457</v>
      </c>
      <c r="D1089" s="588">
        <v>0</v>
      </c>
      <c r="E1089" s="589">
        <v>0</v>
      </c>
    </row>
    <row r="1090" spans="1:5">
      <c r="A1090" s="543" t="s">
        <v>3790</v>
      </c>
      <c r="B1090" s="544" t="s">
        <v>3791</v>
      </c>
      <c r="C1090" s="545">
        <v>523.49</v>
      </c>
      <c r="D1090" s="588">
        <v>0</v>
      </c>
      <c r="E1090" s="589">
        <v>0</v>
      </c>
    </row>
    <row r="1091" spans="1:5">
      <c r="A1091" s="543" t="s">
        <v>3792</v>
      </c>
      <c r="B1091" s="544" t="s">
        <v>3793</v>
      </c>
      <c r="C1091" s="545">
        <v>468.49</v>
      </c>
      <c r="D1091" s="588">
        <v>0</v>
      </c>
      <c r="E1091" s="589">
        <v>0</v>
      </c>
    </row>
    <row r="1092" spans="1:5">
      <c r="A1092" s="543" t="s">
        <v>3794</v>
      </c>
      <c r="B1092" s="544" t="s">
        <v>3795</v>
      </c>
      <c r="C1092" s="545">
        <v>543.49</v>
      </c>
      <c r="D1092" s="588">
        <v>0</v>
      </c>
      <c r="E1092" s="589">
        <v>0</v>
      </c>
    </row>
    <row r="1093" spans="1:5">
      <c r="A1093" s="543" t="s">
        <v>3796</v>
      </c>
      <c r="B1093" s="544" t="s">
        <v>3797</v>
      </c>
      <c r="C1093" s="545">
        <v>491.49</v>
      </c>
      <c r="D1093" s="588">
        <v>0</v>
      </c>
      <c r="E1093" s="589">
        <v>0</v>
      </c>
    </row>
    <row r="1094" spans="1:5">
      <c r="A1094" s="543" t="s">
        <v>3798</v>
      </c>
      <c r="B1094" s="544" t="s">
        <v>3799</v>
      </c>
      <c r="C1094" s="545">
        <v>813.49</v>
      </c>
      <c r="D1094" s="588">
        <v>0</v>
      </c>
      <c r="E1094" s="589">
        <v>0</v>
      </c>
    </row>
    <row r="1095" spans="1:5">
      <c r="A1095" s="543" t="s">
        <v>3800</v>
      </c>
      <c r="B1095" s="544" t="s">
        <v>3801</v>
      </c>
      <c r="C1095" s="545">
        <v>828.49</v>
      </c>
      <c r="D1095" s="588">
        <v>0</v>
      </c>
      <c r="E1095" s="589">
        <v>0</v>
      </c>
    </row>
    <row r="1096" spans="1:5">
      <c r="A1096" s="543" t="s">
        <v>3802</v>
      </c>
      <c r="B1096" s="544" t="s">
        <v>3803</v>
      </c>
      <c r="C1096" s="545">
        <v>828.49</v>
      </c>
      <c r="D1096" s="588">
        <v>0</v>
      </c>
      <c r="E1096" s="589">
        <v>0</v>
      </c>
    </row>
    <row r="1097" spans="1:5">
      <c r="A1097" s="543" t="s">
        <v>3804</v>
      </c>
      <c r="B1097" s="544" t="s">
        <v>3805</v>
      </c>
      <c r="C1097" s="545">
        <v>557.49</v>
      </c>
      <c r="D1097" s="588">
        <v>0</v>
      </c>
      <c r="E1097" s="589">
        <v>0</v>
      </c>
    </row>
    <row r="1098" spans="1:5">
      <c r="A1098" s="543" t="s">
        <v>3806</v>
      </c>
      <c r="B1098" s="544" t="s">
        <v>3807</v>
      </c>
      <c r="C1098" s="545">
        <v>593.49</v>
      </c>
      <c r="D1098" s="588">
        <v>0</v>
      </c>
      <c r="E1098" s="589">
        <v>0</v>
      </c>
    </row>
    <row r="1099" spans="1:5">
      <c r="A1099" s="543" t="s">
        <v>3808</v>
      </c>
      <c r="B1099" s="544" t="s">
        <v>3809</v>
      </c>
      <c r="C1099" s="545">
        <v>1276.74</v>
      </c>
      <c r="D1099" s="588">
        <v>0</v>
      </c>
      <c r="E1099" s="589">
        <v>0</v>
      </c>
    </row>
    <row r="1100" spans="1:5">
      <c r="A1100" s="543" t="s">
        <v>3810</v>
      </c>
      <c r="B1100" s="544" t="s">
        <v>3811</v>
      </c>
      <c r="C1100" s="545">
        <v>1172.5899999999999</v>
      </c>
      <c r="D1100" s="588">
        <v>0</v>
      </c>
      <c r="E1100" s="589">
        <v>0</v>
      </c>
    </row>
    <row r="1101" spans="1:5">
      <c r="A1101" s="543" t="s">
        <v>3812</v>
      </c>
      <c r="B1101" s="544" t="s">
        <v>3813</v>
      </c>
      <c r="C1101" s="545">
        <v>2112.35</v>
      </c>
      <c r="D1101" s="588">
        <v>0</v>
      </c>
      <c r="E1101" s="589">
        <v>0</v>
      </c>
    </row>
    <row r="1102" spans="1:5">
      <c r="A1102" s="543" t="s">
        <v>3814</v>
      </c>
      <c r="B1102" s="544" t="s">
        <v>3815</v>
      </c>
      <c r="C1102" s="545">
        <v>2160.35</v>
      </c>
      <c r="D1102" s="588">
        <v>0</v>
      </c>
      <c r="E1102" s="589">
        <v>0</v>
      </c>
    </row>
    <row r="1103" spans="1:5">
      <c r="A1103" s="543" t="s">
        <v>3816</v>
      </c>
      <c r="B1103" s="544" t="s">
        <v>3817</v>
      </c>
      <c r="C1103" s="545">
        <v>1411.74</v>
      </c>
      <c r="D1103" s="588">
        <v>0</v>
      </c>
      <c r="E1103" s="589">
        <v>0</v>
      </c>
    </row>
    <row r="1104" spans="1:5">
      <c r="A1104" s="543" t="s">
        <v>3818</v>
      </c>
      <c r="B1104" s="544" t="s">
        <v>3819</v>
      </c>
      <c r="C1104" s="545">
        <v>2063.9699999999998</v>
      </c>
      <c r="D1104" s="588">
        <v>0</v>
      </c>
      <c r="E1104" s="589">
        <v>0</v>
      </c>
    </row>
    <row r="1105" spans="1:5">
      <c r="A1105" s="543" t="s">
        <v>3820</v>
      </c>
      <c r="B1105" s="544" t="s">
        <v>3821</v>
      </c>
      <c r="C1105" s="545">
        <v>2009.59</v>
      </c>
      <c r="D1105" s="588">
        <v>0</v>
      </c>
      <c r="E1105" s="589">
        <v>0</v>
      </c>
    </row>
    <row r="1106" spans="1:5">
      <c r="A1106" s="543" t="s">
        <v>3822</v>
      </c>
      <c r="B1106" s="544" t="s">
        <v>3823</v>
      </c>
      <c r="C1106" s="545">
        <v>869.59</v>
      </c>
      <c r="D1106" s="588">
        <v>0</v>
      </c>
      <c r="E1106" s="589">
        <v>0</v>
      </c>
    </row>
    <row r="1107" spans="1:5">
      <c r="A1107" s="543" t="s">
        <v>3824</v>
      </c>
      <c r="B1107" s="544" t="s">
        <v>3825</v>
      </c>
      <c r="C1107" s="545">
        <v>1876.44</v>
      </c>
      <c r="D1107" s="588">
        <v>0</v>
      </c>
      <c r="E1107" s="589">
        <v>0</v>
      </c>
    </row>
    <row r="1108" spans="1:5">
      <c r="A1108" s="543" t="s">
        <v>3826</v>
      </c>
      <c r="B1108" s="544" t="s">
        <v>3827</v>
      </c>
      <c r="C1108" s="545">
        <v>900.44</v>
      </c>
      <c r="D1108" s="588">
        <v>0</v>
      </c>
      <c r="E1108" s="589">
        <v>0</v>
      </c>
    </row>
    <row r="1109" spans="1:5" ht="15.75" thickBot="1">
      <c r="A1109" s="549" t="s">
        <v>3828</v>
      </c>
      <c r="B1109" s="550" t="s">
        <v>3829</v>
      </c>
      <c r="C1109" s="551">
        <v>1513.97</v>
      </c>
      <c r="D1109" s="591">
        <v>0</v>
      </c>
      <c r="E1109" s="597">
        <v>0</v>
      </c>
    </row>
    <row r="1110" spans="1:5" ht="15.75" thickBot="1">
      <c r="A1110" s="724"/>
      <c r="B1110" s="602" t="s">
        <v>1759</v>
      </c>
      <c r="C1110" s="725"/>
      <c r="D1110" s="646"/>
      <c r="E1110" s="647"/>
    </row>
    <row r="1111" spans="1:5" ht="15.75" thickBot="1">
      <c r="A1111" s="572" t="s">
        <v>3830</v>
      </c>
      <c r="B1111" s="540" t="s">
        <v>3831</v>
      </c>
      <c r="C1111" s="573">
        <v>1273.82</v>
      </c>
      <c r="D1111" s="596"/>
      <c r="E1111" s="653"/>
    </row>
    <row r="1112" spans="1:5" ht="15.75" thickBot="1">
      <c r="A1112" s="780" t="s">
        <v>3832</v>
      </c>
      <c r="B1112" s="781" t="s">
        <v>3833</v>
      </c>
      <c r="C1112" s="689"/>
      <c r="D1112" s="690"/>
      <c r="E1112" s="691"/>
    </row>
    <row r="1113" spans="1:5">
      <c r="A1113" s="556" t="s">
        <v>3834</v>
      </c>
      <c r="B1113" s="540" t="s">
        <v>3835</v>
      </c>
      <c r="C1113" s="782">
        <v>250</v>
      </c>
      <c r="D1113" s="586">
        <f t="shared" ref="D1113:D1130" si="2">ROUND(C1113*1.46,2)</f>
        <v>365</v>
      </c>
      <c r="E1113" s="587">
        <f t="shared" ref="E1113:E1130" si="3">ROUND(C1113*1.2,2)</f>
        <v>300</v>
      </c>
    </row>
    <row r="1114" spans="1:5">
      <c r="A1114" s="556" t="s">
        <v>3836</v>
      </c>
      <c r="B1114" s="544" t="s">
        <v>3837</v>
      </c>
      <c r="C1114" s="734">
        <v>250</v>
      </c>
      <c r="D1114" s="588">
        <f t="shared" si="2"/>
        <v>365</v>
      </c>
      <c r="E1114" s="589">
        <f t="shared" si="3"/>
        <v>300</v>
      </c>
    </row>
    <row r="1115" spans="1:5">
      <c r="A1115" s="556" t="s">
        <v>3838</v>
      </c>
      <c r="B1115" s="544" t="s">
        <v>3839</v>
      </c>
      <c r="C1115" s="734">
        <v>200</v>
      </c>
      <c r="D1115" s="588">
        <f t="shared" si="2"/>
        <v>292</v>
      </c>
      <c r="E1115" s="589">
        <f t="shared" si="3"/>
        <v>240</v>
      </c>
    </row>
    <row r="1116" spans="1:5">
      <c r="A1116" s="556" t="s">
        <v>3840</v>
      </c>
      <c r="B1116" s="544" t="s">
        <v>3841</v>
      </c>
      <c r="C1116" s="734">
        <v>200</v>
      </c>
      <c r="D1116" s="588">
        <f t="shared" si="2"/>
        <v>292</v>
      </c>
      <c r="E1116" s="589">
        <f t="shared" si="3"/>
        <v>240</v>
      </c>
    </row>
    <row r="1117" spans="1:5">
      <c r="A1117" s="556" t="s">
        <v>3842</v>
      </c>
      <c r="B1117" s="544" t="s">
        <v>3843</v>
      </c>
      <c r="C1117" s="734">
        <v>140</v>
      </c>
      <c r="D1117" s="588">
        <f t="shared" si="2"/>
        <v>204.4</v>
      </c>
      <c r="E1117" s="589">
        <f t="shared" si="3"/>
        <v>168</v>
      </c>
    </row>
    <row r="1118" spans="1:5">
      <c r="A1118" s="556" t="s">
        <v>3844</v>
      </c>
      <c r="B1118" s="544" t="s">
        <v>3845</v>
      </c>
      <c r="C1118" s="734">
        <v>250</v>
      </c>
      <c r="D1118" s="588">
        <f t="shared" si="2"/>
        <v>365</v>
      </c>
      <c r="E1118" s="589">
        <f t="shared" si="3"/>
        <v>300</v>
      </c>
    </row>
    <row r="1119" spans="1:5">
      <c r="A1119" s="556" t="s">
        <v>3846</v>
      </c>
      <c r="B1119" s="544" t="s">
        <v>3847</v>
      </c>
      <c r="C1119" s="734">
        <v>100</v>
      </c>
      <c r="D1119" s="588">
        <f t="shared" si="2"/>
        <v>146</v>
      </c>
      <c r="E1119" s="589">
        <f t="shared" si="3"/>
        <v>120</v>
      </c>
    </row>
    <row r="1120" spans="1:5">
      <c r="A1120" s="556" t="s">
        <v>3848</v>
      </c>
      <c r="B1120" s="544" t="s">
        <v>3849</v>
      </c>
      <c r="C1120" s="734">
        <v>134</v>
      </c>
      <c r="D1120" s="588">
        <f t="shared" si="2"/>
        <v>195.64</v>
      </c>
      <c r="E1120" s="589">
        <f t="shared" si="3"/>
        <v>160.80000000000001</v>
      </c>
    </row>
    <row r="1121" spans="1:228">
      <c r="A1121" s="556" t="s">
        <v>3850</v>
      </c>
      <c r="B1121" s="544" t="s">
        <v>3851</v>
      </c>
      <c r="C1121" s="734">
        <v>148</v>
      </c>
      <c r="D1121" s="588">
        <f t="shared" si="2"/>
        <v>216.08</v>
      </c>
      <c r="E1121" s="589">
        <f t="shared" si="3"/>
        <v>177.6</v>
      </c>
    </row>
    <row r="1122" spans="1:228">
      <c r="A1122" s="556" t="s">
        <v>3852</v>
      </c>
      <c r="B1122" s="544" t="s">
        <v>3853</v>
      </c>
      <c r="C1122" s="734">
        <v>100</v>
      </c>
      <c r="D1122" s="588">
        <f t="shared" si="2"/>
        <v>146</v>
      </c>
      <c r="E1122" s="589">
        <f t="shared" si="3"/>
        <v>120</v>
      </c>
    </row>
    <row r="1123" spans="1:228">
      <c r="A1123" s="556" t="s">
        <v>3854</v>
      </c>
      <c r="B1123" s="544" t="s">
        <v>3855</v>
      </c>
      <c r="C1123" s="734">
        <v>200</v>
      </c>
      <c r="D1123" s="588">
        <f t="shared" si="2"/>
        <v>292</v>
      </c>
      <c r="E1123" s="589">
        <f t="shared" si="3"/>
        <v>240</v>
      </c>
      <c r="F1123" s="684"/>
      <c r="G1123" s="684"/>
      <c r="H1123" s="684"/>
      <c r="I1123" s="684"/>
      <c r="J1123" s="684"/>
      <c r="K1123" s="684"/>
      <c r="L1123" s="684"/>
      <c r="M1123" s="684"/>
      <c r="N1123" s="684"/>
      <c r="O1123" s="684"/>
      <c r="P1123" s="684"/>
      <c r="Q1123" s="684"/>
      <c r="R1123" s="684"/>
      <c r="S1123" s="684"/>
      <c r="T1123" s="684"/>
      <c r="U1123" s="684"/>
      <c r="V1123" s="684"/>
      <c r="W1123" s="684"/>
      <c r="X1123" s="684"/>
      <c r="Y1123" s="684"/>
      <c r="Z1123" s="684"/>
      <c r="AA1123" s="684"/>
      <c r="AB1123" s="684"/>
      <c r="AC1123" s="684"/>
      <c r="AD1123" s="684"/>
      <c r="AE1123" s="684"/>
      <c r="AF1123" s="684"/>
      <c r="AG1123" s="684"/>
      <c r="AH1123" s="684"/>
      <c r="AI1123" s="684"/>
      <c r="AJ1123" s="684"/>
      <c r="AK1123" s="684"/>
      <c r="AL1123" s="684"/>
      <c r="AM1123" s="684"/>
      <c r="AN1123" s="684"/>
      <c r="AO1123" s="684"/>
      <c r="AP1123" s="684"/>
      <c r="AQ1123" s="684"/>
      <c r="AR1123" s="684"/>
      <c r="AS1123" s="684"/>
      <c r="AT1123" s="684"/>
      <c r="AU1123" s="684"/>
      <c r="AV1123" s="684"/>
      <c r="AW1123" s="684"/>
      <c r="AX1123" s="684"/>
      <c r="AY1123" s="684"/>
      <c r="AZ1123" s="684"/>
      <c r="BA1123" s="684"/>
      <c r="BB1123" s="684"/>
      <c r="BC1123" s="684"/>
      <c r="BD1123" s="684"/>
      <c r="BE1123" s="684"/>
      <c r="BF1123" s="684"/>
      <c r="BG1123" s="684"/>
      <c r="BH1123" s="684"/>
      <c r="BI1123" s="684"/>
      <c r="BJ1123" s="684"/>
      <c r="BK1123" s="684"/>
      <c r="BL1123" s="684"/>
      <c r="BM1123" s="684"/>
      <c r="BN1123" s="684"/>
      <c r="BO1123" s="684"/>
      <c r="BP1123" s="684"/>
      <c r="BQ1123" s="684"/>
      <c r="BR1123" s="684"/>
      <c r="BS1123" s="684"/>
      <c r="BT1123" s="684"/>
      <c r="BU1123" s="684"/>
      <c r="BV1123" s="684"/>
      <c r="BW1123" s="684"/>
      <c r="BX1123" s="684"/>
      <c r="BY1123" s="684"/>
      <c r="BZ1123" s="684"/>
      <c r="CA1123" s="684"/>
      <c r="CB1123" s="684"/>
      <c r="CC1123" s="684"/>
      <c r="CD1123" s="684"/>
      <c r="CE1123" s="684"/>
      <c r="CF1123" s="684"/>
      <c r="CG1123" s="684"/>
      <c r="CH1123" s="684"/>
      <c r="CI1123" s="684"/>
      <c r="CJ1123" s="684"/>
      <c r="CK1123" s="684"/>
      <c r="CL1123" s="684"/>
      <c r="CM1123" s="684"/>
      <c r="CN1123" s="684"/>
      <c r="CO1123" s="684"/>
      <c r="CP1123" s="684"/>
      <c r="CQ1123" s="684"/>
      <c r="CR1123" s="684"/>
      <c r="CS1123" s="684"/>
      <c r="CT1123" s="684"/>
      <c r="CU1123" s="684"/>
      <c r="CV1123" s="684"/>
      <c r="CW1123" s="684"/>
      <c r="CX1123" s="684"/>
      <c r="CY1123" s="684"/>
      <c r="CZ1123" s="684"/>
      <c r="DA1123" s="684"/>
      <c r="DB1123" s="684"/>
      <c r="DC1123" s="684"/>
      <c r="DD1123" s="684"/>
      <c r="DE1123" s="684"/>
      <c r="DF1123" s="684"/>
      <c r="DG1123" s="684"/>
      <c r="DH1123" s="684"/>
      <c r="DI1123" s="684"/>
      <c r="DJ1123" s="684"/>
      <c r="DK1123" s="684"/>
      <c r="DL1123" s="684"/>
      <c r="DM1123" s="684"/>
      <c r="DN1123" s="684"/>
      <c r="DO1123" s="684"/>
      <c r="DP1123" s="684"/>
      <c r="DQ1123" s="684"/>
      <c r="DR1123" s="684"/>
      <c r="DS1123" s="684"/>
      <c r="DT1123" s="684"/>
      <c r="DU1123" s="684"/>
      <c r="DV1123" s="684"/>
      <c r="DW1123" s="684"/>
      <c r="DX1123" s="684"/>
      <c r="DY1123" s="684"/>
      <c r="DZ1123" s="684"/>
      <c r="EA1123" s="684"/>
      <c r="EB1123" s="684"/>
      <c r="EC1123" s="684"/>
      <c r="ED1123" s="684"/>
      <c r="EE1123" s="684"/>
      <c r="EF1123" s="684"/>
      <c r="EG1123" s="684"/>
      <c r="EH1123" s="684"/>
      <c r="EI1123" s="684"/>
      <c r="EJ1123" s="684"/>
      <c r="EK1123" s="684"/>
      <c r="EL1123" s="684"/>
      <c r="EM1123" s="684"/>
      <c r="EN1123" s="684"/>
      <c r="EO1123" s="684"/>
      <c r="EP1123" s="684"/>
      <c r="EQ1123" s="684"/>
      <c r="ER1123" s="684"/>
      <c r="ES1123" s="684"/>
      <c r="ET1123" s="684"/>
      <c r="EU1123" s="684"/>
      <c r="EV1123" s="684"/>
      <c r="EW1123" s="684"/>
      <c r="EX1123" s="684"/>
      <c r="EY1123" s="684"/>
      <c r="EZ1123" s="684"/>
      <c r="FA1123" s="684"/>
      <c r="FB1123" s="684"/>
      <c r="FC1123" s="684"/>
      <c r="FD1123" s="684"/>
      <c r="FE1123" s="684"/>
      <c r="FF1123" s="684"/>
      <c r="FG1123" s="684"/>
      <c r="FH1123" s="684"/>
      <c r="FI1123" s="684"/>
      <c r="FJ1123" s="684"/>
      <c r="FK1123" s="684"/>
      <c r="FL1123" s="684"/>
      <c r="FM1123" s="684"/>
      <c r="FN1123" s="684"/>
      <c r="FO1123" s="684"/>
      <c r="FP1123" s="684"/>
      <c r="FQ1123" s="684"/>
      <c r="FR1123" s="684"/>
      <c r="FS1123" s="684"/>
      <c r="FT1123" s="684"/>
      <c r="FU1123" s="684"/>
      <c r="FV1123" s="684"/>
      <c r="FW1123" s="684"/>
      <c r="FX1123" s="684"/>
      <c r="FY1123" s="684"/>
      <c r="FZ1123" s="684"/>
      <c r="GA1123" s="684"/>
      <c r="GB1123" s="684"/>
      <c r="GC1123" s="684"/>
      <c r="GD1123" s="684"/>
      <c r="GE1123" s="684"/>
      <c r="GF1123" s="684"/>
      <c r="GG1123" s="684"/>
      <c r="GH1123" s="684"/>
      <c r="GI1123" s="684"/>
      <c r="GJ1123" s="684"/>
      <c r="GK1123" s="684"/>
      <c r="GL1123" s="684"/>
      <c r="GM1123" s="684"/>
      <c r="GN1123" s="684"/>
      <c r="GO1123" s="684"/>
      <c r="GP1123" s="684"/>
      <c r="GQ1123" s="684"/>
      <c r="GR1123" s="684"/>
      <c r="GS1123" s="684"/>
      <c r="GT1123" s="684"/>
      <c r="GU1123" s="684"/>
      <c r="GV1123" s="684"/>
      <c r="GW1123" s="684"/>
      <c r="GX1123" s="684"/>
      <c r="GY1123" s="684"/>
      <c r="GZ1123" s="684"/>
      <c r="HA1123" s="684"/>
      <c r="HB1123" s="684"/>
      <c r="HC1123" s="684"/>
      <c r="HD1123" s="684"/>
      <c r="HE1123" s="684"/>
      <c r="HF1123" s="684"/>
      <c r="HG1123" s="684"/>
      <c r="HH1123" s="684"/>
      <c r="HI1123" s="684"/>
      <c r="HJ1123" s="684"/>
      <c r="HK1123" s="684"/>
      <c r="HL1123" s="684"/>
      <c r="HM1123" s="684"/>
      <c r="HN1123" s="684"/>
      <c r="HO1123" s="684"/>
      <c r="HP1123" s="684"/>
      <c r="HQ1123" s="684"/>
      <c r="HR1123" s="684"/>
      <c r="HS1123" s="684"/>
      <c r="HT1123" s="684"/>
    </row>
    <row r="1124" spans="1:228">
      <c r="A1124" s="556" t="s">
        <v>3856</v>
      </c>
      <c r="B1124" s="544" t="s">
        <v>3857</v>
      </c>
      <c r="C1124" s="734">
        <v>200</v>
      </c>
      <c r="D1124" s="588">
        <f t="shared" si="2"/>
        <v>292</v>
      </c>
      <c r="E1124" s="589">
        <f t="shared" si="3"/>
        <v>240</v>
      </c>
      <c r="F1124" s="684"/>
      <c r="G1124" s="684"/>
      <c r="H1124" s="684"/>
      <c r="I1124" s="684"/>
      <c r="J1124" s="684"/>
      <c r="K1124" s="684"/>
      <c r="L1124" s="684"/>
      <c r="M1124" s="684"/>
      <c r="N1124" s="684"/>
      <c r="O1124" s="684"/>
      <c r="P1124" s="684"/>
      <c r="Q1124" s="684"/>
      <c r="R1124" s="684"/>
      <c r="S1124" s="684"/>
      <c r="T1124" s="684"/>
      <c r="U1124" s="684"/>
      <c r="V1124" s="684"/>
      <c r="W1124" s="684"/>
      <c r="X1124" s="684"/>
      <c r="Y1124" s="684"/>
      <c r="Z1124" s="684"/>
      <c r="AA1124" s="684"/>
      <c r="AB1124" s="684"/>
      <c r="AC1124" s="684"/>
      <c r="AD1124" s="684"/>
      <c r="AE1124" s="684"/>
      <c r="AF1124" s="684"/>
      <c r="AG1124" s="684"/>
      <c r="AH1124" s="684"/>
      <c r="AI1124" s="684"/>
      <c r="AJ1124" s="684"/>
      <c r="AK1124" s="684"/>
      <c r="AL1124" s="684"/>
      <c r="AM1124" s="684"/>
      <c r="AN1124" s="684"/>
      <c r="AO1124" s="684"/>
      <c r="AP1124" s="684"/>
      <c r="AQ1124" s="684"/>
      <c r="AR1124" s="684"/>
      <c r="AS1124" s="684"/>
      <c r="AT1124" s="684"/>
      <c r="AU1124" s="684"/>
      <c r="AV1124" s="684"/>
      <c r="AW1124" s="684"/>
      <c r="AX1124" s="684"/>
      <c r="AY1124" s="684"/>
      <c r="AZ1124" s="684"/>
      <c r="BA1124" s="684"/>
      <c r="BB1124" s="684"/>
      <c r="BC1124" s="684"/>
      <c r="BD1124" s="684"/>
      <c r="BE1124" s="684"/>
      <c r="BF1124" s="684"/>
      <c r="BG1124" s="684"/>
      <c r="BH1124" s="684"/>
      <c r="BI1124" s="684"/>
      <c r="BJ1124" s="684"/>
      <c r="BK1124" s="684"/>
      <c r="BL1124" s="684"/>
      <c r="BM1124" s="684"/>
      <c r="BN1124" s="684"/>
      <c r="BO1124" s="684"/>
      <c r="BP1124" s="684"/>
      <c r="BQ1124" s="684"/>
      <c r="BR1124" s="684"/>
      <c r="BS1124" s="684"/>
      <c r="BT1124" s="684"/>
      <c r="BU1124" s="684"/>
      <c r="BV1124" s="684"/>
      <c r="BW1124" s="684"/>
      <c r="BX1124" s="684"/>
      <c r="BY1124" s="684"/>
      <c r="BZ1124" s="684"/>
      <c r="CA1124" s="684"/>
      <c r="CB1124" s="684"/>
      <c r="CC1124" s="684"/>
      <c r="CD1124" s="684"/>
      <c r="CE1124" s="684"/>
      <c r="CF1124" s="684"/>
      <c r="CG1124" s="684"/>
      <c r="CH1124" s="684"/>
      <c r="CI1124" s="684"/>
      <c r="CJ1124" s="684"/>
      <c r="CK1124" s="684"/>
      <c r="CL1124" s="684"/>
      <c r="CM1124" s="684"/>
      <c r="CN1124" s="684"/>
      <c r="CO1124" s="684"/>
      <c r="CP1124" s="684"/>
      <c r="CQ1124" s="684"/>
      <c r="CR1124" s="684"/>
      <c r="CS1124" s="684"/>
      <c r="CT1124" s="684"/>
      <c r="CU1124" s="684"/>
      <c r="CV1124" s="684"/>
      <c r="CW1124" s="684"/>
      <c r="CX1124" s="684"/>
      <c r="CY1124" s="684"/>
      <c r="CZ1124" s="684"/>
      <c r="DA1124" s="684"/>
      <c r="DB1124" s="684"/>
      <c r="DC1124" s="684"/>
      <c r="DD1124" s="684"/>
      <c r="DE1124" s="684"/>
      <c r="DF1124" s="684"/>
      <c r="DG1124" s="684"/>
      <c r="DH1124" s="684"/>
      <c r="DI1124" s="684"/>
      <c r="DJ1124" s="684"/>
      <c r="DK1124" s="684"/>
      <c r="DL1124" s="684"/>
      <c r="DM1124" s="684"/>
      <c r="DN1124" s="684"/>
      <c r="DO1124" s="684"/>
      <c r="DP1124" s="684"/>
      <c r="DQ1124" s="684"/>
      <c r="DR1124" s="684"/>
      <c r="DS1124" s="684"/>
      <c r="DT1124" s="684"/>
      <c r="DU1124" s="684"/>
      <c r="DV1124" s="684"/>
      <c r="DW1124" s="684"/>
      <c r="DX1124" s="684"/>
      <c r="DY1124" s="684"/>
      <c r="DZ1124" s="684"/>
      <c r="EA1124" s="684"/>
      <c r="EB1124" s="684"/>
      <c r="EC1124" s="684"/>
      <c r="ED1124" s="684"/>
      <c r="EE1124" s="684"/>
      <c r="EF1124" s="684"/>
      <c r="EG1124" s="684"/>
      <c r="EH1124" s="684"/>
      <c r="EI1124" s="684"/>
      <c r="EJ1124" s="684"/>
      <c r="EK1124" s="684"/>
      <c r="EL1124" s="684"/>
      <c r="EM1124" s="684"/>
      <c r="EN1124" s="684"/>
      <c r="EO1124" s="684"/>
      <c r="EP1124" s="684"/>
      <c r="EQ1124" s="684"/>
      <c r="ER1124" s="684"/>
      <c r="ES1124" s="684"/>
      <c r="ET1124" s="684"/>
      <c r="EU1124" s="684"/>
      <c r="EV1124" s="684"/>
      <c r="EW1124" s="684"/>
      <c r="EX1124" s="684"/>
      <c r="EY1124" s="684"/>
      <c r="EZ1124" s="684"/>
      <c r="FA1124" s="684"/>
      <c r="FB1124" s="684"/>
      <c r="FC1124" s="684"/>
      <c r="FD1124" s="684"/>
      <c r="FE1124" s="684"/>
      <c r="FF1124" s="684"/>
      <c r="FG1124" s="684"/>
      <c r="FH1124" s="684"/>
      <c r="FI1124" s="684"/>
      <c r="FJ1124" s="684"/>
      <c r="FK1124" s="684"/>
      <c r="FL1124" s="684"/>
      <c r="FM1124" s="684"/>
      <c r="FN1124" s="684"/>
      <c r="FO1124" s="684"/>
      <c r="FP1124" s="684"/>
      <c r="FQ1124" s="684"/>
      <c r="FR1124" s="684"/>
      <c r="FS1124" s="684"/>
      <c r="FT1124" s="684"/>
      <c r="FU1124" s="684"/>
      <c r="FV1124" s="684"/>
      <c r="FW1124" s="684"/>
      <c r="FX1124" s="684"/>
      <c r="FY1124" s="684"/>
      <c r="FZ1124" s="684"/>
      <c r="GA1124" s="684"/>
      <c r="GB1124" s="684"/>
      <c r="GC1124" s="684"/>
      <c r="GD1124" s="684"/>
      <c r="GE1124" s="684"/>
      <c r="GF1124" s="684"/>
      <c r="GG1124" s="684"/>
      <c r="GH1124" s="684"/>
      <c r="GI1124" s="684"/>
      <c r="GJ1124" s="684"/>
      <c r="GK1124" s="684"/>
      <c r="GL1124" s="684"/>
      <c r="GM1124" s="684"/>
      <c r="GN1124" s="684"/>
      <c r="GO1124" s="684"/>
      <c r="GP1124" s="684"/>
      <c r="GQ1124" s="684"/>
      <c r="GR1124" s="684"/>
      <c r="GS1124" s="684"/>
      <c r="GT1124" s="684"/>
      <c r="GU1124" s="684"/>
      <c r="GV1124" s="684"/>
      <c r="GW1124" s="684"/>
      <c r="GX1124" s="684"/>
      <c r="GY1124" s="684"/>
      <c r="GZ1124" s="684"/>
      <c r="HA1124" s="684"/>
      <c r="HB1124" s="684"/>
      <c r="HC1124" s="684"/>
      <c r="HD1124" s="684"/>
      <c r="HE1124" s="684"/>
      <c r="HF1124" s="684"/>
      <c r="HG1124" s="684"/>
      <c r="HH1124" s="684"/>
      <c r="HI1124" s="684"/>
      <c r="HJ1124" s="684"/>
      <c r="HK1124" s="684"/>
      <c r="HL1124" s="684"/>
      <c r="HM1124" s="684"/>
      <c r="HN1124" s="684"/>
      <c r="HO1124" s="684"/>
      <c r="HP1124" s="684"/>
      <c r="HQ1124" s="684"/>
      <c r="HR1124" s="684"/>
      <c r="HS1124" s="684"/>
      <c r="HT1124" s="684"/>
    </row>
    <row r="1125" spans="1:228">
      <c r="A1125" s="556" t="s">
        <v>3858</v>
      </c>
      <c r="B1125" s="544" t="s">
        <v>3859</v>
      </c>
      <c r="C1125" s="734">
        <v>250</v>
      </c>
      <c r="D1125" s="588">
        <f t="shared" si="2"/>
        <v>365</v>
      </c>
      <c r="E1125" s="589">
        <f t="shared" si="3"/>
        <v>300</v>
      </c>
      <c r="F1125" s="684"/>
      <c r="G1125" s="684"/>
      <c r="H1125" s="684"/>
      <c r="I1125" s="684"/>
      <c r="J1125" s="684"/>
      <c r="K1125" s="684"/>
      <c r="L1125" s="684"/>
      <c r="M1125" s="684"/>
      <c r="N1125" s="684"/>
      <c r="O1125" s="684"/>
      <c r="P1125" s="684"/>
      <c r="Q1125" s="684"/>
      <c r="R1125" s="684"/>
      <c r="S1125" s="684"/>
      <c r="T1125" s="684"/>
      <c r="U1125" s="684"/>
      <c r="V1125" s="684"/>
      <c r="W1125" s="684"/>
      <c r="X1125" s="684"/>
      <c r="Y1125" s="684"/>
      <c r="Z1125" s="684"/>
      <c r="AA1125" s="684"/>
      <c r="AB1125" s="684"/>
      <c r="AC1125" s="684"/>
      <c r="AD1125" s="684"/>
      <c r="AE1125" s="684"/>
      <c r="AF1125" s="684"/>
      <c r="AG1125" s="684"/>
      <c r="AH1125" s="684"/>
      <c r="AI1125" s="684"/>
      <c r="AJ1125" s="684"/>
      <c r="AK1125" s="684"/>
      <c r="AL1125" s="684"/>
      <c r="AM1125" s="684"/>
      <c r="AN1125" s="684"/>
      <c r="AO1125" s="684"/>
      <c r="AP1125" s="684"/>
      <c r="AQ1125" s="684"/>
      <c r="AR1125" s="684"/>
      <c r="AS1125" s="684"/>
      <c r="AT1125" s="684"/>
      <c r="AU1125" s="684"/>
      <c r="AV1125" s="684"/>
      <c r="AW1125" s="684"/>
      <c r="AX1125" s="684"/>
      <c r="AY1125" s="684"/>
      <c r="AZ1125" s="684"/>
      <c r="BA1125" s="684"/>
      <c r="BB1125" s="684"/>
      <c r="BC1125" s="684"/>
      <c r="BD1125" s="684"/>
      <c r="BE1125" s="684"/>
      <c r="BF1125" s="684"/>
      <c r="BG1125" s="684"/>
      <c r="BH1125" s="684"/>
      <c r="BI1125" s="684"/>
      <c r="BJ1125" s="684"/>
      <c r="BK1125" s="684"/>
      <c r="BL1125" s="684"/>
      <c r="BM1125" s="684"/>
      <c r="BN1125" s="684"/>
      <c r="BO1125" s="684"/>
      <c r="BP1125" s="684"/>
      <c r="BQ1125" s="684"/>
      <c r="BR1125" s="684"/>
      <c r="BS1125" s="684"/>
      <c r="BT1125" s="684"/>
      <c r="BU1125" s="684"/>
      <c r="BV1125" s="684"/>
      <c r="BW1125" s="684"/>
      <c r="BX1125" s="684"/>
      <c r="BY1125" s="684"/>
      <c r="BZ1125" s="684"/>
      <c r="CA1125" s="684"/>
      <c r="CB1125" s="684"/>
      <c r="CC1125" s="684"/>
      <c r="CD1125" s="684"/>
      <c r="CE1125" s="684"/>
      <c r="CF1125" s="684"/>
      <c r="CG1125" s="684"/>
      <c r="CH1125" s="684"/>
      <c r="CI1125" s="684"/>
      <c r="CJ1125" s="684"/>
      <c r="CK1125" s="684"/>
      <c r="CL1125" s="684"/>
      <c r="CM1125" s="684"/>
      <c r="CN1125" s="684"/>
      <c r="CO1125" s="684"/>
      <c r="CP1125" s="684"/>
      <c r="CQ1125" s="684"/>
      <c r="CR1125" s="684"/>
      <c r="CS1125" s="684"/>
      <c r="CT1125" s="684"/>
      <c r="CU1125" s="684"/>
      <c r="CV1125" s="684"/>
      <c r="CW1125" s="684"/>
      <c r="CX1125" s="684"/>
      <c r="CY1125" s="684"/>
      <c r="CZ1125" s="684"/>
      <c r="DA1125" s="684"/>
      <c r="DB1125" s="684"/>
      <c r="DC1125" s="684"/>
      <c r="DD1125" s="684"/>
      <c r="DE1125" s="684"/>
      <c r="DF1125" s="684"/>
      <c r="DG1125" s="684"/>
      <c r="DH1125" s="684"/>
      <c r="DI1125" s="684"/>
      <c r="DJ1125" s="684"/>
      <c r="DK1125" s="684"/>
      <c r="DL1125" s="684"/>
      <c r="DM1125" s="684"/>
      <c r="DN1125" s="684"/>
      <c r="DO1125" s="684"/>
      <c r="DP1125" s="684"/>
      <c r="DQ1125" s="684"/>
      <c r="DR1125" s="684"/>
      <c r="DS1125" s="684"/>
      <c r="DT1125" s="684"/>
      <c r="DU1125" s="684"/>
      <c r="DV1125" s="684"/>
      <c r="DW1125" s="684"/>
      <c r="DX1125" s="684"/>
      <c r="DY1125" s="684"/>
      <c r="DZ1125" s="684"/>
      <c r="EA1125" s="684"/>
      <c r="EB1125" s="684"/>
      <c r="EC1125" s="684"/>
      <c r="ED1125" s="684"/>
      <c r="EE1125" s="684"/>
      <c r="EF1125" s="684"/>
      <c r="EG1125" s="684"/>
      <c r="EH1125" s="684"/>
      <c r="EI1125" s="684"/>
      <c r="EJ1125" s="684"/>
      <c r="EK1125" s="684"/>
      <c r="EL1125" s="684"/>
      <c r="EM1125" s="684"/>
      <c r="EN1125" s="684"/>
      <c r="EO1125" s="684"/>
      <c r="EP1125" s="684"/>
      <c r="EQ1125" s="684"/>
      <c r="ER1125" s="684"/>
      <c r="ES1125" s="684"/>
      <c r="ET1125" s="684"/>
      <c r="EU1125" s="684"/>
      <c r="EV1125" s="684"/>
      <c r="EW1125" s="684"/>
      <c r="EX1125" s="684"/>
      <c r="EY1125" s="684"/>
      <c r="EZ1125" s="684"/>
      <c r="FA1125" s="684"/>
      <c r="FB1125" s="684"/>
      <c r="FC1125" s="684"/>
      <c r="FD1125" s="684"/>
      <c r="FE1125" s="684"/>
      <c r="FF1125" s="684"/>
      <c r="FG1125" s="684"/>
      <c r="FH1125" s="684"/>
      <c r="FI1125" s="684"/>
      <c r="FJ1125" s="684"/>
      <c r="FK1125" s="684"/>
      <c r="FL1125" s="684"/>
      <c r="FM1125" s="684"/>
      <c r="FN1125" s="684"/>
      <c r="FO1125" s="684"/>
      <c r="FP1125" s="684"/>
      <c r="FQ1125" s="684"/>
      <c r="FR1125" s="684"/>
      <c r="FS1125" s="684"/>
      <c r="FT1125" s="684"/>
      <c r="FU1125" s="684"/>
      <c r="FV1125" s="684"/>
      <c r="FW1125" s="684"/>
      <c r="FX1125" s="684"/>
      <c r="FY1125" s="684"/>
      <c r="FZ1125" s="684"/>
      <c r="GA1125" s="684"/>
      <c r="GB1125" s="684"/>
      <c r="GC1125" s="684"/>
      <c r="GD1125" s="684"/>
      <c r="GE1125" s="684"/>
      <c r="GF1125" s="684"/>
      <c r="GG1125" s="684"/>
      <c r="GH1125" s="684"/>
      <c r="GI1125" s="684"/>
      <c r="GJ1125" s="684"/>
      <c r="GK1125" s="684"/>
      <c r="GL1125" s="684"/>
      <c r="GM1125" s="684"/>
      <c r="GN1125" s="684"/>
      <c r="GO1125" s="684"/>
      <c r="GP1125" s="684"/>
      <c r="GQ1125" s="684"/>
      <c r="GR1125" s="684"/>
      <c r="GS1125" s="684"/>
      <c r="GT1125" s="684"/>
      <c r="GU1125" s="684"/>
      <c r="GV1125" s="684"/>
      <c r="GW1125" s="684"/>
      <c r="GX1125" s="684"/>
      <c r="GY1125" s="684"/>
      <c r="GZ1125" s="684"/>
      <c r="HA1125" s="684"/>
      <c r="HB1125" s="684"/>
      <c r="HC1125" s="684"/>
      <c r="HD1125" s="684"/>
      <c r="HE1125" s="684"/>
      <c r="HF1125" s="684"/>
      <c r="HG1125" s="684"/>
      <c r="HH1125" s="684"/>
      <c r="HI1125" s="684"/>
      <c r="HJ1125" s="684"/>
      <c r="HK1125" s="684"/>
      <c r="HL1125" s="684"/>
      <c r="HM1125" s="684"/>
      <c r="HN1125" s="684"/>
      <c r="HO1125" s="684"/>
      <c r="HP1125" s="684"/>
      <c r="HQ1125" s="684"/>
      <c r="HR1125" s="684"/>
      <c r="HS1125" s="684"/>
      <c r="HT1125" s="684"/>
    </row>
    <row r="1126" spans="1:228">
      <c r="A1126" s="556" t="s">
        <v>3860</v>
      </c>
      <c r="B1126" s="544" t="s">
        <v>3861</v>
      </c>
      <c r="C1126" s="734">
        <v>200</v>
      </c>
      <c r="D1126" s="588">
        <f t="shared" si="2"/>
        <v>292</v>
      </c>
      <c r="E1126" s="589">
        <f t="shared" si="3"/>
        <v>240</v>
      </c>
      <c r="F1126" s="684"/>
      <c r="G1126" s="684"/>
      <c r="H1126" s="684"/>
      <c r="I1126" s="684"/>
      <c r="J1126" s="684"/>
      <c r="K1126" s="684"/>
      <c r="L1126" s="684"/>
      <c r="M1126" s="684"/>
      <c r="N1126" s="684"/>
      <c r="O1126" s="684"/>
      <c r="P1126" s="684"/>
      <c r="Q1126" s="684"/>
      <c r="R1126" s="684"/>
      <c r="S1126" s="684"/>
      <c r="T1126" s="684"/>
      <c r="U1126" s="684"/>
      <c r="V1126" s="684"/>
      <c r="W1126" s="684"/>
      <c r="X1126" s="684"/>
      <c r="Y1126" s="684"/>
      <c r="Z1126" s="684"/>
      <c r="AA1126" s="684"/>
      <c r="AB1126" s="684"/>
      <c r="AC1126" s="684"/>
      <c r="AD1126" s="684"/>
      <c r="AE1126" s="684"/>
      <c r="AF1126" s="684"/>
      <c r="AG1126" s="684"/>
      <c r="AH1126" s="684"/>
      <c r="AI1126" s="684"/>
      <c r="AJ1126" s="684"/>
      <c r="AK1126" s="684"/>
      <c r="AL1126" s="684"/>
      <c r="AM1126" s="684"/>
      <c r="AN1126" s="684"/>
      <c r="AO1126" s="684"/>
      <c r="AP1126" s="684"/>
      <c r="AQ1126" s="684"/>
      <c r="AR1126" s="684"/>
      <c r="AS1126" s="684"/>
      <c r="AT1126" s="684"/>
      <c r="AU1126" s="684"/>
      <c r="AV1126" s="684"/>
      <c r="AW1126" s="684"/>
      <c r="AX1126" s="684"/>
      <c r="AY1126" s="684"/>
      <c r="AZ1126" s="684"/>
      <c r="BA1126" s="684"/>
      <c r="BB1126" s="684"/>
      <c r="BC1126" s="684"/>
      <c r="BD1126" s="684"/>
      <c r="BE1126" s="684"/>
      <c r="BF1126" s="684"/>
      <c r="BG1126" s="684"/>
      <c r="BH1126" s="684"/>
      <c r="BI1126" s="684"/>
      <c r="BJ1126" s="684"/>
      <c r="BK1126" s="684"/>
      <c r="BL1126" s="684"/>
      <c r="BM1126" s="684"/>
      <c r="BN1126" s="684"/>
      <c r="BO1126" s="684"/>
      <c r="BP1126" s="684"/>
      <c r="BQ1126" s="684"/>
      <c r="BR1126" s="684"/>
      <c r="BS1126" s="684"/>
      <c r="BT1126" s="684"/>
      <c r="BU1126" s="684"/>
      <c r="BV1126" s="684"/>
      <c r="BW1126" s="684"/>
      <c r="BX1126" s="684"/>
      <c r="BY1126" s="684"/>
      <c r="BZ1126" s="684"/>
      <c r="CA1126" s="684"/>
      <c r="CB1126" s="684"/>
      <c r="CC1126" s="684"/>
      <c r="CD1126" s="684"/>
      <c r="CE1126" s="684"/>
      <c r="CF1126" s="684"/>
      <c r="CG1126" s="684"/>
      <c r="CH1126" s="684"/>
      <c r="CI1126" s="684"/>
      <c r="CJ1126" s="684"/>
      <c r="CK1126" s="684"/>
      <c r="CL1126" s="684"/>
      <c r="CM1126" s="684"/>
      <c r="CN1126" s="684"/>
      <c r="CO1126" s="684"/>
      <c r="CP1126" s="684"/>
      <c r="CQ1126" s="684"/>
      <c r="CR1126" s="684"/>
      <c r="CS1126" s="684"/>
      <c r="CT1126" s="684"/>
      <c r="CU1126" s="684"/>
      <c r="CV1126" s="684"/>
      <c r="CW1126" s="684"/>
      <c r="CX1126" s="684"/>
      <c r="CY1126" s="684"/>
      <c r="CZ1126" s="684"/>
      <c r="DA1126" s="684"/>
      <c r="DB1126" s="684"/>
      <c r="DC1126" s="684"/>
      <c r="DD1126" s="684"/>
      <c r="DE1126" s="684"/>
      <c r="DF1126" s="684"/>
      <c r="DG1126" s="684"/>
      <c r="DH1126" s="684"/>
      <c r="DI1126" s="684"/>
      <c r="DJ1126" s="684"/>
      <c r="DK1126" s="684"/>
      <c r="DL1126" s="684"/>
      <c r="DM1126" s="684"/>
      <c r="DN1126" s="684"/>
      <c r="DO1126" s="684"/>
      <c r="DP1126" s="684"/>
      <c r="DQ1126" s="684"/>
      <c r="DR1126" s="684"/>
      <c r="DS1126" s="684"/>
      <c r="DT1126" s="684"/>
      <c r="DU1126" s="684"/>
      <c r="DV1126" s="684"/>
      <c r="DW1126" s="684"/>
      <c r="DX1126" s="684"/>
      <c r="DY1126" s="684"/>
      <c r="DZ1126" s="684"/>
      <c r="EA1126" s="684"/>
      <c r="EB1126" s="684"/>
      <c r="EC1126" s="684"/>
      <c r="ED1126" s="684"/>
      <c r="EE1126" s="684"/>
      <c r="EF1126" s="684"/>
      <c r="EG1126" s="684"/>
      <c r="EH1126" s="684"/>
      <c r="EI1126" s="684"/>
      <c r="EJ1126" s="684"/>
      <c r="EK1126" s="684"/>
      <c r="EL1126" s="684"/>
      <c r="EM1126" s="684"/>
      <c r="EN1126" s="684"/>
      <c r="EO1126" s="684"/>
      <c r="EP1126" s="684"/>
      <c r="EQ1126" s="684"/>
      <c r="ER1126" s="684"/>
      <c r="ES1126" s="684"/>
      <c r="ET1126" s="684"/>
      <c r="EU1126" s="684"/>
      <c r="EV1126" s="684"/>
      <c r="EW1126" s="684"/>
      <c r="EX1126" s="684"/>
      <c r="EY1126" s="684"/>
      <c r="EZ1126" s="684"/>
      <c r="FA1126" s="684"/>
      <c r="FB1126" s="684"/>
      <c r="FC1126" s="684"/>
      <c r="FD1126" s="684"/>
      <c r="FE1126" s="684"/>
      <c r="FF1126" s="684"/>
      <c r="FG1126" s="684"/>
      <c r="FH1126" s="684"/>
      <c r="FI1126" s="684"/>
      <c r="FJ1126" s="684"/>
      <c r="FK1126" s="684"/>
      <c r="FL1126" s="684"/>
      <c r="FM1126" s="684"/>
      <c r="FN1126" s="684"/>
      <c r="FO1126" s="684"/>
      <c r="FP1126" s="684"/>
      <c r="FQ1126" s="684"/>
      <c r="FR1126" s="684"/>
      <c r="FS1126" s="684"/>
      <c r="FT1126" s="684"/>
      <c r="FU1126" s="684"/>
      <c r="FV1126" s="684"/>
      <c r="FW1126" s="684"/>
      <c r="FX1126" s="684"/>
      <c r="FY1126" s="684"/>
      <c r="FZ1126" s="684"/>
      <c r="GA1126" s="684"/>
      <c r="GB1126" s="684"/>
      <c r="GC1126" s="684"/>
      <c r="GD1126" s="684"/>
      <c r="GE1126" s="684"/>
      <c r="GF1126" s="684"/>
      <c r="GG1126" s="684"/>
      <c r="GH1126" s="684"/>
      <c r="GI1126" s="684"/>
      <c r="GJ1126" s="684"/>
      <c r="GK1126" s="684"/>
      <c r="GL1126" s="684"/>
      <c r="GM1126" s="684"/>
      <c r="GN1126" s="684"/>
      <c r="GO1126" s="684"/>
      <c r="GP1126" s="684"/>
      <c r="GQ1126" s="684"/>
      <c r="GR1126" s="684"/>
      <c r="GS1126" s="684"/>
      <c r="GT1126" s="684"/>
      <c r="GU1126" s="684"/>
      <c r="GV1126" s="684"/>
      <c r="GW1126" s="684"/>
      <c r="GX1126" s="684"/>
      <c r="GY1126" s="684"/>
      <c r="GZ1126" s="684"/>
      <c r="HA1126" s="684"/>
      <c r="HB1126" s="684"/>
      <c r="HC1126" s="684"/>
      <c r="HD1126" s="684"/>
      <c r="HE1126" s="684"/>
      <c r="HF1126" s="684"/>
      <c r="HG1126" s="684"/>
      <c r="HH1126" s="684"/>
      <c r="HI1126" s="684"/>
      <c r="HJ1126" s="684"/>
      <c r="HK1126" s="684"/>
      <c r="HL1126" s="684"/>
      <c r="HM1126" s="684"/>
      <c r="HN1126" s="684"/>
      <c r="HO1126" s="684"/>
      <c r="HP1126" s="684"/>
      <c r="HQ1126" s="684"/>
      <c r="HR1126" s="684"/>
      <c r="HS1126" s="684"/>
      <c r="HT1126" s="684"/>
    </row>
    <row r="1127" spans="1:228">
      <c r="A1127" s="556" t="s">
        <v>3862</v>
      </c>
      <c r="B1127" s="544" t="s">
        <v>3863</v>
      </c>
      <c r="C1127" s="734">
        <v>134</v>
      </c>
      <c r="D1127" s="588">
        <f t="shared" si="2"/>
        <v>195.64</v>
      </c>
      <c r="E1127" s="589">
        <f t="shared" si="3"/>
        <v>160.80000000000001</v>
      </c>
      <c r="F1127" s="684"/>
      <c r="G1127" s="684"/>
      <c r="H1127" s="684"/>
      <c r="I1127" s="684"/>
      <c r="J1127" s="684"/>
      <c r="K1127" s="684"/>
      <c r="L1127" s="684"/>
      <c r="M1127" s="684"/>
      <c r="N1127" s="684"/>
      <c r="O1127" s="684"/>
      <c r="P1127" s="684"/>
      <c r="Q1127" s="684"/>
      <c r="R1127" s="684"/>
      <c r="S1127" s="684"/>
      <c r="T1127" s="684"/>
      <c r="U1127" s="684"/>
      <c r="V1127" s="684"/>
      <c r="W1127" s="684"/>
      <c r="X1127" s="684"/>
      <c r="Y1127" s="684"/>
      <c r="Z1127" s="684"/>
      <c r="AA1127" s="684"/>
      <c r="AB1127" s="684"/>
      <c r="AC1127" s="684"/>
      <c r="AD1127" s="684"/>
      <c r="AE1127" s="684"/>
      <c r="AF1127" s="684"/>
      <c r="AG1127" s="684"/>
      <c r="AH1127" s="684"/>
      <c r="AI1127" s="684"/>
      <c r="AJ1127" s="684"/>
      <c r="AK1127" s="684"/>
      <c r="AL1127" s="684"/>
      <c r="AM1127" s="684"/>
      <c r="AN1127" s="684"/>
      <c r="AO1127" s="684"/>
      <c r="AP1127" s="684"/>
      <c r="AQ1127" s="684"/>
      <c r="AR1127" s="684"/>
      <c r="AS1127" s="684"/>
      <c r="AT1127" s="684"/>
      <c r="AU1127" s="684"/>
      <c r="AV1127" s="684"/>
      <c r="AW1127" s="684"/>
      <c r="AX1127" s="684"/>
      <c r="AY1127" s="684"/>
      <c r="AZ1127" s="684"/>
      <c r="BA1127" s="684"/>
      <c r="BB1127" s="684"/>
      <c r="BC1127" s="684"/>
      <c r="BD1127" s="684"/>
      <c r="BE1127" s="684"/>
      <c r="BF1127" s="684"/>
      <c r="BG1127" s="684"/>
      <c r="BH1127" s="684"/>
      <c r="BI1127" s="684"/>
      <c r="BJ1127" s="684"/>
      <c r="BK1127" s="684"/>
      <c r="BL1127" s="684"/>
      <c r="BM1127" s="684"/>
      <c r="BN1127" s="684"/>
      <c r="BO1127" s="684"/>
      <c r="BP1127" s="684"/>
      <c r="BQ1127" s="684"/>
      <c r="BR1127" s="684"/>
      <c r="BS1127" s="684"/>
      <c r="BT1127" s="684"/>
      <c r="BU1127" s="684"/>
      <c r="BV1127" s="684"/>
      <c r="BW1127" s="684"/>
      <c r="BX1127" s="684"/>
      <c r="BY1127" s="684"/>
      <c r="BZ1127" s="684"/>
      <c r="CA1127" s="684"/>
      <c r="CB1127" s="684"/>
      <c r="CC1127" s="684"/>
      <c r="CD1127" s="684"/>
      <c r="CE1127" s="684"/>
      <c r="CF1127" s="684"/>
      <c r="CG1127" s="684"/>
      <c r="CH1127" s="684"/>
      <c r="CI1127" s="684"/>
      <c r="CJ1127" s="684"/>
      <c r="CK1127" s="684"/>
      <c r="CL1127" s="684"/>
      <c r="CM1127" s="684"/>
      <c r="CN1127" s="684"/>
      <c r="CO1127" s="684"/>
      <c r="CP1127" s="684"/>
      <c r="CQ1127" s="684"/>
      <c r="CR1127" s="684"/>
      <c r="CS1127" s="684"/>
      <c r="CT1127" s="684"/>
      <c r="CU1127" s="684"/>
      <c r="CV1127" s="684"/>
      <c r="CW1127" s="684"/>
      <c r="CX1127" s="684"/>
      <c r="CY1127" s="684"/>
      <c r="CZ1127" s="684"/>
      <c r="DA1127" s="684"/>
      <c r="DB1127" s="684"/>
      <c r="DC1127" s="684"/>
      <c r="DD1127" s="684"/>
      <c r="DE1127" s="684"/>
      <c r="DF1127" s="684"/>
      <c r="DG1127" s="684"/>
      <c r="DH1127" s="684"/>
      <c r="DI1127" s="684"/>
      <c r="DJ1127" s="684"/>
      <c r="DK1127" s="684"/>
      <c r="DL1127" s="684"/>
      <c r="DM1127" s="684"/>
      <c r="DN1127" s="684"/>
      <c r="DO1127" s="684"/>
      <c r="DP1127" s="684"/>
      <c r="DQ1127" s="684"/>
      <c r="DR1127" s="684"/>
      <c r="DS1127" s="684"/>
      <c r="DT1127" s="684"/>
      <c r="DU1127" s="684"/>
      <c r="DV1127" s="684"/>
      <c r="DW1127" s="684"/>
      <c r="DX1127" s="684"/>
      <c r="DY1127" s="684"/>
      <c r="DZ1127" s="684"/>
      <c r="EA1127" s="684"/>
      <c r="EB1127" s="684"/>
      <c r="EC1127" s="684"/>
      <c r="ED1127" s="684"/>
      <c r="EE1127" s="684"/>
      <c r="EF1127" s="684"/>
      <c r="EG1127" s="684"/>
      <c r="EH1127" s="684"/>
      <c r="EI1127" s="684"/>
      <c r="EJ1127" s="684"/>
      <c r="EK1127" s="684"/>
      <c r="EL1127" s="684"/>
      <c r="EM1127" s="684"/>
      <c r="EN1127" s="684"/>
      <c r="EO1127" s="684"/>
      <c r="EP1127" s="684"/>
      <c r="EQ1127" s="684"/>
      <c r="ER1127" s="684"/>
      <c r="ES1127" s="684"/>
      <c r="ET1127" s="684"/>
      <c r="EU1127" s="684"/>
      <c r="EV1127" s="684"/>
      <c r="EW1127" s="684"/>
      <c r="EX1127" s="684"/>
      <c r="EY1127" s="684"/>
      <c r="EZ1127" s="684"/>
      <c r="FA1127" s="684"/>
      <c r="FB1127" s="684"/>
      <c r="FC1127" s="684"/>
      <c r="FD1127" s="684"/>
      <c r="FE1127" s="684"/>
      <c r="FF1127" s="684"/>
      <c r="FG1127" s="684"/>
      <c r="FH1127" s="684"/>
      <c r="FI1127" s="684"/>
      <c r="FJ1127" s="684"/>
      <c r="FK1127" s="684"/>
      <c r="FL1127" s="684"/>
      <c r="FM1127" s="684"/>
      <c r="FN1127" s="684"/>
      <c r="FO1127" s="684"/>
      <c r="FP1127" s="684"/>
      <c r="FQ1127" s="684"/>
      <c r="FR1127" s="684"/>
      <c r="FS1127" s="684"/>
      <c r="FT1127" s="684"/>
      <c r="FU1127" s="684"/>
      <c r="FV1127" s="684"/>
      <c r="FW1127" s="684"/>
      <c r="FX1127" s="684"/>
      <c r="FY1127" s="684"/>
      <c r="FZ1127" s="684"/>
      <c r="GA1127" s="684"/>
      <c r="GB1127" s="684"/>
      <c r="GC1127" s="684"/>
      <c r="GD1127" s="684"/>
      <c r="GE1127" s="684"/>
      <c r="GF1127" s="684"/>
      <c r="GG1127" s="684"/>
      <c r="GH1127" s="684"/>
      <c r="GI1127" s="684"/>
      <c r="GJ1127" s="684"/>
      <c r="GK1127" s="684"/>
      <c r="GL1127" s="684"/>
      <c r="GM1127" s="684"/>
      <c r="GN1127" s="684"/>
      <c r="GO1127" s="684"/>
      <c r="GP1127" s="684"/>
      <c r="GQ1127" s="684"/>
      <c r="GR1127" s="684"/>
      <c r="GS1127" s="684"/>
      <c r="GT1127" s="684"/>
      <c r="GU1127" s="684"/>
      <c r="GV1127" s="684"/>
      <c r="GW1127" s="684"/>
      <c r="GX1127" s="684"/>
      <c r="GY1127" s="684"/>
      <c r="GZ1127" s="684"/>
      <c r="HA1127" s="684"/>
      <c r="HB1127" s="684"/>
      <c r="HC1127" s="684"/>
      <c r="HD1127" s="684"/>
      <c r="HE1127" s="684"/>
      <c r="HF1127" s="684"/>
      <c r="HG1127" s="684"/>
      <c r="HH1127" s="684"/>
      <c r="HI1127" s="684"/>
      <c r="HJ1127" s="684"/>
      <c r="HK1127" s="684"/>
      <c r="HL1127" s="684"/>
      <c r="HM1127" s="684"/>
      <c r="HN1127" s="684"/>
      <c r="HO1127" s="684"/>
      <c r="HP1127" s="684"/>
      <c r="HQ1127" s="684"/>
      <c r="HR1127" s="684"/>
      <c r="HS1127" s="684"/>
      <c r="HT1127" s="684"/>
    </row>
    <row r="1128" spans="1:228">
      <c r="A1128" s="556" t="s">
        <v>3864</v>
      </c>
      <c r="B1128" s="544" t="s">
        <v>3865</v>
      </c>
      <c r="C1128" s="734">
        <v>150</v>
      </c>
      <c r="D1128" s="588">
        <f t="shared" si="2"/>
        <v>219</v>
      </c>
      <c r="E1128" s="589">
        <f t="shared" si="3"/>
        <v>180</v>
      </c>
      <c r="F1128" s="684"/>
      <c r="G1128" s="684"/>
      <c r="H1128" s="684"/>
      <c r="I1128" s="684"/>
      <c r="J1128" s="684"/>
      <c r="K1128" s="684"/>
      <c r="L1128" s="684"/>
      <c r="M1128" s="684"/>
      <c r="N1128" s="684"/>
      <c r="O1128" s="684"/>
      <c r="P1128" s="684"/>
      <c r="Q1128" s="684"/>
      <c r="R1128" s="684"/>
      <c r="S1128" s="684"/>
      <c r="T1128" s="684"/>
      <c r="U1128" s="684"/>
      <c r="V1128" s="684"/>
      <c r="W1128" s="684"/>
      <c r="X1128" s="684"/>
      <c r="Y1128" s="684"/>
      <c r="Z1128" s="684"/>
      <c r="AA1128" s="684"/>
      <c r="AB1128" s="684"/>
      <c r="AC1128" s="684"/>
      <c r="AD1128" s="684"/>
      <c r="AE1128" s="684"/>
      <c r="AF1128" s="684"/>
      <c r="AG1128" s="684"/>
      <c r="AH1128" s="684"/>
      <c r="AI1128" s="684"/>
      <c r="AJ1128" s="684"/>
      <c r="AK1128" s="684"/>
      <c r="AL1128" s="684"/>
      <c r="AM1128" s="684"/>
      <c r="AN1128" s="684"/>
      <c r="AO1128" s="684"/>
      <c r="AP1128" s="684"/>
      <c r="AQ1128" s="684"/>
      <c r="AR1128" s="684"/>
      <c r="AS1128" s="684"/>
      <c r="AT1128" s="684"/>
      <c r="AU1128" s="684"/>
      <c r="AV1128" s="684"/>
      <c r="AW1128" s="684"/>
      <c r="AX1128" s="684"/>
      <c r="AY1128" s="684"/>
      <c r="AZ1128" s="684"/>
      <c r="BA1128" s="684"/>
      <c r="BB1128" s="684"/>
      <c r="BC1128" s="684"/>
      <c r="BD1128" s="684"/>
      <c r="BE1128" s="684"/>
      <c r="BF1128" s="684"/>
      <c r="BG1128" s="684"/>
      <c r="BH1128" s="684"/>
      <c r="BI1128" s="684"/>
      <c r="BJ1128" s="684"/>
      <c r="BK1128" s="684"/>
      <c r="BL1128" s="684"/>
      <c r="BM1128" s="684"/>
      <c r="BN1128" s="684"/>
      <c r="BO1128" s="684"/>
      <c r="BP1128" s="684"/>
      <c r="BQ1128" s="684"/>
      <c r="BR1128" s="684"/>
      <c r="BS1128" s="684"/>
      <c r="BT1128" s="684"/>
      <c r="BU1128" s="684"/>
      <c r="BV1128" s="684"/>
      <c r="BW1128" s="684"/>
      <c r="BX1128" s="684"/>
      <c r="BY1128" s="684"/>
      <c r="BZ1128" s="684"/>
      <c r="CA1128" s="684"/>
      <c r="CB1128" s="684"/>
      <c r="CC1128" s="684"/>
      <c r="CD1128" s="684"/>
      <c r="CE1128" s="684"/>
      <c r="CF1128" s="684"/>
      <c r="CG1128" s="684"/>
      <c r="CH1128" s="684"/>
      <c r="CI1128" s="684"/>
      <c r="CJ1128" s="684"/>
      <c r="CK1128" s="684"/>
      <c r="CL1128" s="684"/>
      <c r="CM1128" s="684"/>
      <c r="CN1128" s="684"/>
      <c r="CO1128" s="684"/>
      <c r="CP1128" s="684"/>
      <c r="CQ1128" s="684"/>
      <c r="CR1128" s="684"/>
      <c r="CS1128" s="684"/>
      <c r="CT1128" s="684"/>
      <c r="CU1128" s="684"/>
      <c r="CV1128" s="684"/>
      <c r="CW1128" s="684"/>
      <c r="CX1128" s="684"/>
      <c r="CY1128" s="684"/>
      <c r="CZ1128" s="684"/>
      <c r="DA1128" s="684"/>
      <c r="DB1128" s="684"/>
      <c r="DC1128" s="684"/>
      <c r="DD1128" s="684"/>
      <c r="DE1128" s="684"/>
      <c r="DF1128" s="684"/>
      <c r="DG1128" s="684"/>
      <c r="DH1128" s="684"/>
      <c r="DI1128" s="684"/>
      <c r="DJ1128" s="684"/>
      <c r="DK1128" s="684"/>
      <c r="DL1128" s="684"/>
      <c r="DM1128" s="684"/>
      <c r="DN1128" s="684"/>
      <c r="DO1128" s="684"/>
      <c r="DP1128" s="684"/>
      <c r="DQ1128" s="684"/>
      <c r="DR1128" s="684"/>
      <c r="DS1128" s="684"/>
      <c r="DT1128" s="684"/>
      <c r="DU1128" s="684"/>
      <c r="DV1128" s="684"/>
      <c r="DW1128" s="684"/>
      <c r="DX1128" s="684"/>
      <c r="DY1128" s="684"/>
      <c r="DZ1128" s="684"/>
      <c r="EA1128" s="684"/>
      <c r="EB1128" s="684"/>
      <c r="EC1128" s="684"/>
      <c r="ED1128" s="684"/>
      <c r="EE1128" s="684"/>
      <c r="EF1128" s="684"/>
      <c r="EG1128" s="684"/>
      <c r="EH1128" s="684"/>
      <c r="EI1128" s="684"/>
      <c r="EJ1128" s="684"/>
      <c r="EK1128" s="684"/>
      <c r="EL1128" s="684"/>
      <c r="EM1128" s="684"/>
      <c r="EN1128" s="684"/>
      <c r="EO1128" s="684"/>
      <c r="EP1128" s="684"/>
      <c r="EQ1128" s="684"/>
      <c r="ER1128" s="684"/>
      <c r="ES1128" s="684"/>
      <c r="ET1128" s="684"/>
      <c r="EU1128" s="684"/>
      <c r="EV1128" s="684"/>
      <c r="EW1128" s="684"/>
      <c r="EX1128" s="684"/>
      <c r="EY1128" s="684"/>
      <c r="EZ1128" s="684"/>
      <c r="FA1128" s="684"/>
      <c r="FB1128" s="684"/>
      <c r="FC1128" s="684"/>
      <c r="FD1128" s="684"/>
      <c r="FE1128" s="684"/>
      <c r="FF1128" s="684"/>
      <c r="FG1128" s="684"/>
      <c r="FH1128" s="684"/>
      <c r="FI1128" s="684"/>
      <c r="FJ1128" s="684"/>
      <c r="FK1128" s="684"/>
      <c r="FL1128" s="684"/>
      <c r="FM1128" s="684"/>
      <c r="FN1128" s="684"/>
      <c r="FO1128" s="684"/>
      <c r="FP1128" s="684"/>
      <c r="FQ1128" s="684"/>
      <c r="FR1128" s="684"/>
      <c r="FS1128" s="684"/>
      <c r="FT1128" s="684"/>
      <c r="FU1128" s="684"/>
      <c r="FV1128" s="684"/>
      <c r="FW1128" s="684"/>
      <c r="FX1128" s="684"/>
      <c r="FY1128" s="684"/>
      <c r="FZ1128" s="684"/>
      <c r="GA1128" s="684"/>
      <c r="GB1128" s="684"/>
      <c r="GC1128" s="684"/>
      <c r="GD1128" s="684"/>
      <c r="GE1128" s="684"/>
      <c r="GF1128" s="684"/>
      <c r="GG1128" s="684"/>
      <c r="GH1128" s="684"/>
      <c r="GI1128" s="684"/>
      <c r="GJ1128" s="684"/>
      <c r="GK1128" s="684"/>
      <c r="GL1128" s="684"/>
      <c r="GM1128" s="684"/>
      <c r="GN1128" s="684"/>
      <c r="GO1128" s="684"/>
      <c r="GP1128" s="684"/>
      <c r="GQ1128" s="684"/>
      <c r="GR1128" s="684"/>
      <c r="GS1128" s="684"/>
      <c r="GT1128" s="684"/>
      <c r="GU1128" s="684"/>
      <c r="GV1128" s="684"/>
      <c r="GW1128" s="684"/>
      <c r="GX1128" s="684"/>
      <c r="GY1128" s="684"/>
      <c r="GZ1128" s="684"/>
      <c r="HA1128" s="684"/>
      <c r="HB1128" s="684"/>
      <c r="HC1128" s="684"/>
      <c r="HD1128" s="684"/>
      <c r="HE1128" s="684"/>
      <c r="HF1128" s="684"/>
      <c r="HG1128" s="684"/>
      <c r="HH1128" s="684"/>
      <c r="HI1128" s="684"/>
      <c r="HJ1128" s="684"/>
      <c r="HK1128" s="684"/>
      <c r="HL1128" s="684"/>
      <c r="HM1128" s="684"/>
      <c r="HN1128" s="684"/>
      <c r="HO1128" s="684"/>
      <c r="HP1128" s="684"/>
      <c r="HQ1128" s="684"/>
      <c r="HR1128" s="684"/>
      <c r="HS1128" s="684"/>
      <c r="HT1128" s="684"/>
    </row>
    <row r="1129" spans="1:228">
      <c r="A1129" s="556" t="s">
        <v>3866</v>
      </c>
      <c r="B1129" s="544" t="s">
        <v>3867</v>
      </c>
      <c r="C1129" s="734">
        <v>200</v>
      </c>
      <c r="D1129" s="588">
        <f t="shared" si="2"/>
        <v>292</v>
      </c>
      <c r="E1129" s="589">
        <f t="shared" si="3"/>
        <v>240</v>
      </c>
      <c r="F1129" s="684"/>
      <c r="G1129" s="684"/>
      <c r="H1129" s="684"/>
      <c r="I1129" s="684"/>
      <c r="J1129" s="684"/>
      <c r="K1129" s="684"/>
      <c r="L1129" s="684"/>
      <c r="M1129" s="684"/>
      <c r="N1129" s="684"/>
      <c r="O1129" s="684"/>
      <c r="P1129" s="684"/>
      <c r="Q1129" s="684"/>
      <c r="R1129" s="684"/>
      <c r="S1129" s="684"/>
      <c r="T1129" s="684"/>
      <c r="U1129" s="684"/>
      <c r="V1129" s="684"/>
      <c r="W1129" s="684"/>
      <c r="X1129" s="684"/>
      <c r="Y1129" s="684"/>
      <c r="Z1129" s="684"/>
      <c r="AA1129" s="684"/>
      <c r="AB1129" s="684"/>
      <c r="AC1129" s="684"/>
      <c r="AD1129" s="684"/>
      <c r="AE1129" s="684"/>
      <c r="AF1129" s="684"/>
      <c r="AG1129" s="684"/>
      <c r="AH1129" s="684"/>
      <c r="AI1129" s="684"/>
      <c r="AJ1129" s="684"/>
      <c r="AK1129" s="684"/>
      <c r="AL1129" s="684"/>
      <c r="AM1129" s="684"/>
      <c r="AN1129" s="684"/>
      <c r="AO1129" s="684"/>
      <c r="AP1129" s="684"/>
      <c r="AQ1129" s="684"/>
      <c r="AR1129" s="684"/>
      <c r="AS1129" s="684"/>
      <c r="AT1129" s="684"/>
      <c r="AU1129" s="684"/>
      <c r="AV1129" s="684"/>
      <c r="AW1129" s="684"/>
      <c r="AX1129" s="684"/>
      <c r="AY1129" s="684"/>
      <c r="AZ1129" s="684"/>
      <c r="BA1129" s="684"/>
      <c r="BB1129" s="684"/>
      <c r="BC1129" s="684"/>
      <c r="BD1129" s="684"/>
      <c r="BE1129" s="684"/>
      <c r="BF1129" s="684"/>
      <c r="BG1129" s="684"/>
      <c r="BH1129" s="684"/>
      <c r="BI1129" s="684"/>
      <c r="BJ1129" s="684"/>
      <c r="BK1129" s="684"/>
      <c r="BL1129" s="684"/>
      <c r="BM1129" s="684"/>
      <c r="BN1129" s="684"/>
      <c r="BO1129" s="684"/>
      <c r="BP1129" s="684"/>
      <c r="BQ1129" s="684"/>
      <c r="BR1129" s="684"/>
      <c r="BS1129" s="684"/>
      <c r="BT1129" s="684"/>
      <c r="BU1129" s="684"/>
      <c r="BV1129" s="684"/>
      <c r="BW1129" s="684"/>
      <c r="BX1129" s="684"/>
      <c r="BY1129" s="684"/>
      <c r="BZ1129" s="684"/>
      <c r="CA1129" s="684"/>
      <c r="CB1129" s="684"/>
      <c r="CC1129" s="684"/>
      <c r="CD1129" s="684"/>
      <c r="CE1129" s="684"/>
      <c r="CF1129" s="684"/>
      <c r="CG1129" s="684"/>
      <c r="CH1129" s="684"/>
      <c r="CI1129" s="684"/>
      <c r="CJ1129" s="684"/>
      <c r="CK1129" s="684"/>
      <c r="CL1129" s="684"/>
      <c r="CM1129" s="684"/>
      <c r="CN1129" s="684"/>
      <c r="CO1129" s="684"/>
      <c r="CP1129" s="684"/>
      <c r="CQ1129" s="684"/>
      <c r="CR1129" s="684"/>
      <c r="CS1129" s="684"/>
      <c r="CT1129" s="684"/>
      <c r="CU1129" s="684"/>
      <c r="CV1129" s="684"/>
      <c r="CW1129" s="684"/>
      <c r="CX1129" s="684"/>
      <c r="CY1129" s="684"/>
      <c r="CZ1129" s="684"/>
      <c r="DA1129" s="684"/>
      <c r="DB1129" s="684"/>
      <c r="DC1129" s="684"/>
      <c r="DD1129" s="684"/>
      <c r="DE1129" s="684"/>
      <c r="DF1129" s="684"/>
      <c r="DG1129" s="684"/>
      <c r="DH1129" s="684"/>
      <c r="DI1129" s="684"/>
      <c r="DJ1129" s="684"/>
      <c r="DK1129" s="684"/>
      <c r="DL1129" s="684"/>
      <c r="DM1129" s="684"/>
      <c r="DN1129" s="684"/>
      <c r="DO1129" s="684"/>
      <c r="DP1129" s="684"/>
      <c r="DQ1129" s="684"/>
      <c r="DR1129" s="684"/>
      <c r="DS1129" s="684"/>
      <c r="DT1129" s="684"/>
      <c r="DU1129" s="684"/>
      <c r="DV1129" s="684"/>
      <c r="DW1129" s="684"/>
      <c r="DX1129" s="684"/>
      <c r="DY1129" s="684"/>
      <c r="DZ1129" s="684"/>
      <c r="EA1129" s="684"/>
      <c r="EB1129" s="684"/>
      <c r="EC1129" s="684"/>
      <c r="ED1129" s="684"/>
      <c r="EE1129" s="684"/>
      <c r="EF1129" s="684"/>
      <c r="EG1129" s="684"/>
      <c r="EH1129" s="684"/>
      <c r="EI1129" s="684"/>
      <c r="EJ1129" s="684"/>
      <c r="EK1129" s="684"/>
      <c r="EL1129" s="684"/>
      <c r="EM1129" s="684"/>
      <c r="EN1129" s="684"/>
      <c r="EO1129" s="684"/>
      <c r="EP1129" s="684"/>
      <c r="EQ1129" s="684"/>
      <c r="ER1129" s="684"/>
      <c r="ES1129" s="684"/>
      <c r="ET1129" s="684"/>
      <c r="EU1129" s="684"/>
      <c r="EV1129" s="684"/>
      <c r="EW1129" s="684"/>
      <c r="EX1129" s="684"/>
      <c r="EY1129" s="684"/>
      <c r="EZ1129" s="684"/>
      <c r="FA1129" s="684"/>
      <c r="FB1129" s="684"/>
      <c r="FC1129" s="684"/>
      <c r="FD1129" s="684"/>
      <c r="FE1129" s="684"/>
      <c r="FF1129" s="684"/>
      <c r="FG1129" s="684"/>
      <c r="FH1129" s="684"/>
      <c r="FI1129" s="684"/>
      <c r="FJ1129" s="684"/>
      <c r="FK1129" s="684"/>
      <c r="FL1129" s="684"/>
      <c r="FM1129" s="684"/>
      <c r="FN1129" s="684"/>
      <c r="FO1129" s="684"/>
      <c r="FP1129" s="684"/>
      <c r="FQ1129" s="684"/>
      <c r="FR1129" s="684"/>
      <c r="FS1129" s="684"/>
      <c r="FT1129" s="684"/>
      <c r="FU1129" s="684"/>
      <c r="FV1129" s="684"/>
      <c r="FW1129" s="684"/>
      <c r="FX1129" s="684"/>
      <c r="FY1129" s="684"/>
      <c r="FZ1129" s="684"/>
      <c r="GA1129" s="684"/>
      <c r="GB1129" s="684"/>
      <c r="GC1129" s="684"/>
      <c r="GD1129" s="684"/>
      <c r="GE1129" s="684"/>
      <c r="GF1129" s="684"/>
      <c r="GG1129" s="684"/>
      <c r="GH1129" s="684"/>
      <c r="GI1129" s="684"/>
      <c r="GJ1129" s="684"/>
      <c r="GK1129" s="684"/>
      <c r="GL1129" s="684"/>
      <c r="GM1129" s="684"/>
      <c r="GN1129" s="684"/>
      <c r="GO1129" s="684"/>
      <c r="GP1129" s="684"/>
      <c r="GQ1129" s="684"/>
      <c r="GR1129" s="684"/>
      <c r="GS1129" s="684"/>
      <c r="GT1129" s="684"/>
      <c r="GU1129" s="684"/>
      <c r="GV1129" s="684"/>
      <c r="GW1129" s="684"/>
      <c r="GX1129" s="684"/>
      <c r="GY1129" s="684"/>
      <c r="GZ1129" s="684"/>
      <c r="HA1129" s="684"/>
      <c r="HB1129" s="684"/>
      <c r="HC1129" s="684"/>
      <c r="HD1129" s="684"/>
      <c r="HE1129" s="684"/>
      <c r="HF1129" s="684"/>
      <c r="HG1129" s="684"/>
      <c r="HH1129" s="684"/>
      <c r="HI1129" s="684"/>
      <c r="HJ1129" s="684"/>
      <c r="HK1129" s="684"/>
      <c r="HL1129" s="684"/>
      <c r="HM1129" s="684"/>
      <c r="HN1129" s="684"/>
      <c r="HO1129" s="684"/>
      <c r="HP1129" s="684"/>
      <c r="HQ1129" s="684"/>
      <c r="HR1129" s="684"/>
      <c r="HS1129" s="684"/>
      <c r="HT1129" s="684"/>
    </row>
    <row r="1130" spans="1:228">
      <c r="A1130" s="556" t="s">
        <v>3868</v>
      </c>
      <c r="B1130" s="783" t="s">
        <v>3869</v>
      </c>
      <c r="C1130" s="734">
        <v>8</v>
      </c>
      <c r="D1130" s="588">
        <f t="shared" si="2"/>
        <v>11.68</v>
      </c>
      <c r="E1130" s="589">
        <f t="shared" si="3"/>
        <v>9.6</v>
      </c>
      <c r="F1130" s="684"/>
      <c r="G1130" s="684"/>
      <c r="H1130" s="684"/>
      <c r="I1130" s="684"/>
      <c r="J1130" s="684"/>
      <c r="K1130" s="684"/>
      <c r="L1130" s="684"/>
      <c r="M1130" s="684"/>
      <c r="N1130" s="684"/>
      <c r="O1130" s="684"/>
      <c r="P1130" s="684"/>
      <c r="Q1130" s="684"/>
      <c r="R1130" s="684"/>
      <c r="S1130" s="684"/>
      <c r="T1130" s="684"/>
      <c r="U1130" s="684"/>
      <c r="V1130" s="684"/>
      <c r="W1130" s="684"/>
      <c r="X1130" s="684"/>
      <c r="Y1130" s="684"/>
      <c r="Z1130" s="684"/>
      <c r="AA1130" s="684"/>
      <c r="AB1130" s="684"/>
      <c r="AC1130" s="684"/>
      <c r="AD1130" s="684"/>
      <c r="AE1130" s="684"/>
      <c r="AF1130" s="684"/>
      <c r="AG1130" s="684"/>
      <c r="AH1130" s="684"/>
      <c r="AI1130" s="684"/>
      <c r="AJ1130" s="684"/>
      <c r="AK1130" s="684"/>
      <c r="AL1130" s="684"/>
      <c r="AM1130" s="684"/>
      <c r="AN1130" s="684"/>
      <c r="AO1130" s="684"/>
      <c r="AP1130" s="684"/>
      <c r="AQ1130" s="684"/>
      <c r="AR1130" s="684"/>
      <c r="AS1130" s="684"/>
      <c r="AT1130" s="684"/>
      <c r="AU1130" s="684"/>
      <c r="AV1130" s="684"/>
      <c r="AW1130" s="684"/>
      <c r="AX1130" s="684"/>
      <c r="AY1130" s="684"/>
      <c r="AZ1130" s="684"/>
      <c r="BA1130" s="684"/>
      <c r="BB1130" s="684"/>
      <c r="BC1130" s="684"/>
      <c r="BD1130" s="684"/>
      <c r="BE1130" s="684"/>
      <c r="BF1130" s="684"/>
      <c r="BG1130" s="684"/>
      <c r="BH1130" s="684"/>
      <c r="BI1130" s="684"/>
      <c r="BJ1130" s="684"/>
      <c r="BK1130" s="684"/>
      <c r="BL1130" s="684"/>
      <c r="BM1130" s="684"/>
      <c r="BN1130" s="684"/>
      <c r="BO1130" s="684"/>
      <c r="BP1130" s="684"/>
      <c r="BQ1130" s="684"/>
      <c r="BR1130" s="684"/>
      <c r="BS1130" s="684"/>
      <c r="BT1130" s="684"/>
      <c r="BU1130" s="684"/>
      <c r="BV1130" s="684"/>
      <c r="BW1130" s="684"/>
      <c r="BX1130" s="684"/>
      <c r="BY1130" s="684"/>
      <c r="BZ1130" s="684"/>
      <c r="CA1130" s="684"/>
      <c r="CB1130" s="684"/>
      <c r="CC1130" s="684"/>
      <c r="CD1130" s="684"/>
      <c r="CE1130" s="684"/>
      <c r="CF1130" s="684"/>
      <c r="CG1130" s="684"/>
      <c r="CH1130" s="684"/>
      <c r="CI1130" s="684"/>
      <c r="CJ1130" s="684"/>
      <c r="CK1130" s="684"/>
      <c r="CL1130" s="684"/>
      <c r="CM1130" s="684"/>
      <c r="CN1130" s="684"/>
      <c r="CO1130" s="684"/>
      <c r="CP1130" s="684"/>
      <c r="CQ1130" s="684"/>
      <c r="CR1130" s="684"/>
      <c r="CS1130" s="684"/>
      <c r="CT1130" s="684"/>
      <c r="CU1130" s="684"/>
      <c r="CV1130" s="684"/>
      <c r="CW1130" s="684"/>
      <c r="CX1130" s="684"/>
      <c r="CY1130" s="684"/>
      <c r="CZ1130" s="684"/>
      <c r="DA1130" s="684"/>
      <c r="DB1130" s="684"/>
      <c r="DC1130" s="684"/>
      <c r="DD1130" s="684"/>
      <c r="DE1130" s="684"/>
      <c r="DF1130" s="684"/>
      <c r="DG1130" s="684"/>
      <c r="DH1130" s="684"/>
      <c r="DI1130" s="684"/>
      <c r="DJ1130" s="684"/>
      <c r="DK1130" s="684"/>
      <c r="DL1130" s="684"/>
      <c r="DM1130" s="684"/>
      <c r="DN1130" s="684"/>
      <c r="DO1130" s="684"/>
      <c r="DP1130" s="684"/>
      <c r="DQ1130" s="684"/>
      <c r="DR1130" s="684"/>
      <c r="DS1130" s="684"/>
      <c r="DT1130" s="684"/>
      <c r="DU1130" s="684"/>
      <c r="DV1130" s="684"/>
      <c r="DW1130" s="684"/>
      <c r="DX1130" s="684"/>
      <c r="DY1130" s="684"/>
      <c r="DZ1130" s="684"/>
      <c r="EA1130" s="684"/>
      <c r="EB1130" s="684"/>
      <c r="EC1130" s="684"/>
      <c r="ED1130" s="684"/>
      <c r="EE1130" s="684"/>
      <c r="EF1130" s="684"/>
      <c r="EG1130" s="684"/>
      <c r="EH1130" s="684"/>
      <c r="EI1130" s="684"/>
      <c r="EJ1130" s="684"/>
      <c r="EK1130" s="684"/>
      <c r="EL1130" s="684"/>
      <c r="EM1130" s="684"/>
      <c r="EN1130" s="684"/>
      <c r="EO1130" s="684"/>
      <c r="EP1130" s="684"/>
      <c r="EQ1130" s="684"/>
      <c r="ER1130" s="684"/>
      <c r="ES1130" s="684"/>
      <c r="ET1130" s="684"/>
      <c r="EU1130" s="684"/>
      <c r="EV1130" s="684"/>
      <c r="EW1130" s="684"/>
      <c r="EX1130" s="684"/>
      <c r="EY1130" s="684"/>
      <c r="EZ1130" s="684"/>
      <c r="FA1130" s="684"/>
      <c r="FB1130" s="684"/>
      <c r="FC1130" s="684"/>
      <c r="FD1130" s="684"/>
      <c r="FE1130" s="684"/>
      <c r="FF1130" s="684"/>
      <c r="FG1130" s="684"/>
      <c r="FH1130" s="684"/>
      <c r="FI1130" s="684"/>
      <c r="FJ1130" s="684"/>
      <c r="FK1130" s="684"/>
      <c r="FL1130" s="684"/>
      <c r="FM1130" s="684"/>
      <c r="FN1130" s="684"/>
      <c r="FO1130" s="684"/>
      <c r="FP1130" s="684"/>
      <c r="FQ1130" s="684"/>
      <c r="FR1130" s="684"/>
      <c r="FS1130" s="684"/>
      <c r="FT1130" s="684"/>
      <c r="FU1130" s="684"/>
      <c r="FV1130" s="684"/>
      <c r="FW1130" s="684"/>
      <c r="FX1130" s="684"/>
      <c r="FY1130" s="684"/>
      <c r="FZ1130" s="684"/>
      <c r="GA1130" s="684"/>
      <c r="GB1130" s="684"/>
      <c r="GC1130" s="684"/>
      <c r="GD1130" s="684"/>
      <c r="GE1130" s="684"/>
      <c r="GF1130" s="684"/>
      <c r="GG1130" s="684"/>
      <c r="GH1130" s="684"/>
      <c r="GI1130" s="684"/>
      <c r="GJ1130" s="684"/>
      <c r="GK1130" s="684"/>
      <c r="GL1130" s="684"/>
      <c r="GM1130" s="684"/>
      <c r="GN1130" s="684"/>
      <c r="GO1130" s="684"/>
      <c r="GP1130" s="684"/>
      <c r="GQ1130" s="684"/>
      <c r="GR1130" s="684"/>
      <c r="GS1130" s="684"/>
      <c r="GT1130" s="684"/>
      <c r="GU1130" s="684"/>
      <c r="GV1130" s="684"/>
      <c r="GW1130" s="684"/>
      <c r="GX1130" s="684"/>
      <c r="GY1130" s="684"/>
      <c r="GZ1130" s="684"/>
      <c r="HA1130" s="684"/>
      <c r="HB1130" s="684"/>
      <c r="HC1130" s="684"/>
      <c r="HD1130" s="684"/>
      <c r="HE1130" s="684"/>
      <c r="HF1130" s="684"/>
      <c r="HG1130" s="684"/>
      <c r="HH1130" s="684"/>
      <c r="HI1130" s="684"/>
      <c r="HJ1130" s="684"/>
      <c r="HK1130" s="684"/>
      <c r="HL1130" s="684"/>
      <c r="HM1130" s="684"/>
      <c r="HN1130" s="684"/>
      <c r="HO1130" s="684"/>
      <c r="HP1130" s="684"/>
      <c r="HQ1130" s="684"/>
      <c r="HR1130" s="684"/>
      <c r="HS1130" s="684"/>
      <c r="HT1130" s="684"/>
    </row>
    <row r="1131" spans="1:228">
      <c r="A1131" s="556" t="s">
        <v>3870</v>
      </c>
      <c r="B1131" s="626" t="s">
        <v>3871</v>
      </c>
      <c r="C1131" s="545">
        <v>200</v>
      </c>
      <c r="D1131" s="588">
        <v>292</v>
      </c>
      <c r="E1131" s="589">
        <v>240</v>
      </c>
      <c r="F1131" s="684"/>
      <c r="G1131" s="684"/>
      <c r="H1131" s="684"/>
      <c r="I1131" s="684"/>
      <c r="J1131" s="684"/>
      <c r="K1131" s="684"/>
      <c r="L1131" s="684"/>
      <c r="M1131" s="684"/>
      <c r="N1131" s="684"/>
      <c r="O1131" s="684"/>
      <c r="P1131" s="684"/>
      <c r="Q1131" s="684"/>
      <c r="R1131" s="684"/>
      <c r="S1131" s="684"/>
      <c r="T1131" s="684"/>
      <c r="U1131" s="684"/>
      <c r="V1131" s="684"/>
      <c r="W1131" s="684"/>
      <c r="X1131" s="684"/>
      <c r="Y1131" s="684"/>
      <c r="Z1131" s="684"/>
      <c r="AA1131" s="684"/>
      <c r="AB1131" s="684"/>
      <c r="AC1131" s="684"/>
      <c r="AD1131" s="684"/>
      <c r="AE1131" s="684"/>
      <c r="AF1131" s="684"/>
      <c r="AG1131" s="684"/>
      <c r="AH1131" s="684"/>
      <c r="AI1131" s="684"/>
      <c r="AJ1131" s="684"/>
      <c r="AK1131" s="684"/>
      <c r="AL1131" s="684"/>
      <c r="AM1131" s="684"/>
      <c r="AN1131" s="684"/>
      <c r="AO1131" s="684"/>
      <c r="AP1131" s="684"/>
      <c r="AQ1131" s="684"/>
      <c r="AR1131" s="684"/>
      <c r="AS1131" s="684"/>
      <c r="AT1131" s="684"/>
      <c r="AU1131" s="684"/>
      <c r="AV1131" s="684"/>
      <c r="AW1131" s="684"/>
      <c r="AX1131" s="684"/>
      <c r="AY1131" s="684"/>
      <c r="AZ1131" s="684"/>
      <c r="BA1131" s="684"/>
      <c r="BB1131" s="684"/>
      <c r="BC1131" s="684"/>
      <c r="BD1131" s="684"/>
      <c r="BE1131" s="684"/>
      <c r="BF1131" s="684"/>
      <c r="BG1131" s="684"/>
      <c r="BH1131" s="684"/>
      <c r="BI1131" s="684"/>
      <c r="BJ1131" s="684"/>
      <c r="BK1131" s="684"/>
      <c r="BL1131" s="684"/>
      <c r="BM1131" s="684"/>
      <c r="BN1131" s="684"/>
      <c r="BO1131" s="684"/>
      <c r="BP1131" s="684"/>
      <c r="BQ1131" s="684"/>
      <c r="BR1131" s="684"/>
      <c r="BS1131" s="684"/>
      <c r="BT1131" s="684"/>
      <c r="BU1131" s="684"/>
      <c r="BV1131" s="684"/>
      <c r="BW1131" s="684"/>
      <c r="BX1131" s="684"/>
      <c r="BY1131" s="684"/>
      <c r="BZ1131" s="684"/>
      <c r="CA1131" s="684"/>
      <c r="CB1131" s="684"/>
      <c r="CC1131" s="684"/>
      <c r="CD1131" s="684"/>
      <c r="CE1131" s="684"/>
      <c r="CF1131" s="684"/>
      <c r="CG1131" s="684"/>
      <c r="CH1131" s="684"/>
      <c r="CI1131" s="684"/>
      <c r="CJ1131" s="684"/>
      <c r="CK1131" s="684"/>
      <c r="CL1131" s="684"/>
      <c r="CM1131" s="684"/>
      <c r="CN1131" s="684"/>
      <c r="CO1131" s="684"/>
      <c r="CP1131" s="684"/>
      <c r="CQ1131" s="684"/>
      <c r="CR1131" s="684"/>
      <c r="CS1131" s="684"/>
      <c r="CT1131" s="684"/>
      <c r="CU1131" s="684"/>
      <c r="CV1131" s="684"/>
      <c r="CW1131" s="684"/>
      <c r="CX1131" s="684"/>
      <c r="CY1131" s="684"/>
      <c r="CZ1131" s="684"/>
      <c r="DA1131" s="684"/>
      <c r="DB1131" s="684"/>
      <c r="DC1131" s="684"/>
      <c r="DD1131" s="684"/>
      <c r="DE1131" s="684"/>
      <c r="DF1131" s="684"/>
      <c r="DG1131" s="684"/>
      <c r="DH1131" s="684"/>
      <c r="DI1131" s="684"/>
      <c r="DJ1131" s="684"/>
      <c r="DK1131" s="684"/>
      <c r="DL1131" s="684"/>
      <c r="DM1131" s="684"/>
      <c r="DN1131" s="684"/>
      <c r="DO1131" s="684"/>
      <c r="DP1131" s="684"/>
      <c r="DQ1131" s="684"/>
      <c r="DR1131" s="684"/>
      <c r="DS1131" s="684"/>
      <c r="DT1131" s="684"/>
      <c r="DU1131" s="684"/>
      <c r="DV1131" s="684"/>
      <c r="DW1131" s="684"/>
      <c r="DX1131" s="684"/>
      <c r="DY1131" s="684"/>
      <c r="DZ1131" s="684"/>
      <c r="EA1131" s="684"/>
      <c r="EB1131" s="684"/>
      <c r="EC1131" s="684"/>
      <c r="ED1131" s="684"/>
      <c r="EE1131" s="684"/>
      <c r="EF1131" s="684"/>
      <c r="EG1131" s="684"/>
      <c r="EH1131" s="684"/>
      <c r="EI1131" s="684"/>
      <c r="EJ1131" s="684"/>
      <c r="EK1131" s="684"/>
      <c r="EL1131" s="684"/>
      <c r="EM1131" s="684"/>
      <c r="EN1131" s="684"/>
      <c r="EO1131" s="684"/>
      <c r="EP1131" s="684"/>
      <c r="EQ1131" s="684"/>
      <c r="ER1131" s="684"/>
      <c r="ES1131" s="684"/>
      <c r="ET1131" s="684"/>
      <c r="EU1131" s="684"/>
      <c r="EV1131" s="684"/>
      <c r="EW1131" s="684"/>
      <c r="EX1131" s="684"/>
      <c r="EY1131" s="684"/>
      <c r="EZ1131" s="684"/>
      <c r="FA1131" s="684"/>
      <c r="FB1131" s="684"/>
      <c r="FC1131" s="684"/>
      <c r="FD1131" s="684"/>
      <c r="FE1131" s="684"/>
      <c r="FF1131" s="684"/>
      <c r="FG1131" s="684"/>
      <c r="FH1131" s="684"/>
      <c r="FI1131" s="684"/>
      <c r="FJ1131" s="684"/>
      <c r="FK1131" s="684"/>
      <c r="FL1131" s="684"/>
      <c r="FM1131" s="684"/>
      <c r="FN1131" s="684"/>
      <c r="FO1131" s="684"/>
      <c r="FP1131" s="684"/>
      <c r="FQ1131" s="684"/>
      <c r="FR1131" s="684"/>
      <c r="FS1131" s="684"/>
      <c r="FT1131" s="684"/>
      <c r="FU1131" s="684"/>
      <c r="FV1131" s="684"/>
      <c r="FW1131" s="684"/>
      <c r="FX1131" s="684"/>
      <c r="FY1131" s="684"/>
      <c r="FZ1131" s="684"/>
      <c r="GA1131" s="684"/>
      <c r="GB1131" s="684"/>
      <c r="GC1131" s="684"/>
      <c r="GD1131" s="684"/>
      <c r="GE1131" s="684"/>
      <c r="GF1131" s="684"/>
      <c r="GG1131" s="684"/>
      <c r="GH1131" s="684"/>
      <c r="GI1131" s="684"/>
      <c r="GJ1131" s="684"/>
      <c r="GK1131" s="684"/>
      <c r="GL1131" s="684"/>
      <c r="GM1131" s="684"/>
      <c r="GN1131" s="684"/>
      <c r="GO1131" s="684"/>
      <c r="GP1131" s="684"/>
      <c r="GQ1131" s="684"/>
      <c r="GR1131" s="684"/>
      <c r="GS1131" s="684"/>
      <c r="GT1131" s="684"/>
      <c r="GU1131" s="684"/>
      <c r="GV1131" s="684"/>
      <c r="GW1131" s="684"/>
      <c r="GX1131" s="684"/>
      <c r="GY1131" s="684"/>
      <c r="GZ1131" s="684"/>
      <c r="HA1131" s="684"/>
      <c r="HB1131" s="684"/>
      <c r="HC1131" s="684"/>
      <c r="HD1131" s="684"/>
      <c r="HE1131" s="684"/>
      <c r="HF1131" s="684"/>
      <c r="HG1131" s="684"/>
      <c r="HH1131" s="684"/>
      <c r="HI1131" s="684"/>
      <c r="HJ1131" s="684"/>
      <c r="HK1131" s="684"/>
      <c r="HL1131" s="684"/>
      <c r="HM1131" s="684"/>
      <c r="HN1131" s="684"/>
      <c r="HO1131" s="684"/>
      <c r="HP1131" s="684"/>
      <c r="HQ1131" s="684"/>
      <c r="HR1131" s="684"/>
      <c r="HS1131" s="684"/>
      <c r="HT1131" s="684"/>
    </row>
    <row r="1132" spans="1:228">
      <c r="A1132" s="556" t="s">
        <v>3872</v>
      </c>
      <c r="B1132" s="544" t="s">
        <v>3873</v>
      </c>
      <c r="C1132" s="545">
        <v>691.5</v>
      </c>
      <c r="D1132" s="588">
        <v>0</v>
      </c>
      <c r="E1132" s="589">
        <v>0</v>
      </c>
      <c r="F1132" s="684"/>
      <c r="G1132" s="684"/>
      <c r="H1132" s="684"/>
      <c r="I1132" s="684"/>
      <c r="J1132" s="684"/>
      <c r="K1132" s="684"/>
      <c r="L1132" s="684"/>
      <c r="M1132" s="684"/>
      <c r="N1132" s="684"/>
      <c r="O1132" s="684"/>
      <c r="P1132" s="684"/>
      <c r="Q1132" s="684"/>
      <c r="R1132" s="684"/>
      <c r="S1132" s="684"/>
      <c r="T1132" s="684"/>
      <c r="U1132" s="684"/>
      <c r="V1132" s="684"/>
      <c r="W1132" s="684"/>
      <c r="X1132" s="684"/>
      <c r="Y1132" s="684"/>
      <c r="Z1132" s="684"/>
      <c r="AA1132" s="684"/>
      <c r="AB1132" s="684"/>
      <c r="AC1132" s="684"/>
      <c r="AD1132" s="684"/>
      <c r="AE1132" s="684"/>
      <c r="AF1132" s="684"/>
      <c r="AG1132" s="684"/>
      <c r="AH1132" s="684"/>
      <c r="AI1132" s="684"/>
      <c r="AJ1132" s="684"/>
      <c r="AK1132" s="684"/>
      <c r="AL1132" s="684"/>
      <c r="AM1132" s="684"/>
      <c r="AN1132" s="684"/>
      <c r="AO1132" s="684"/>
      <c r="AP1132" s="684"/>
      <c r="AQ1132" s="684"/>
      <c r="AR1132" s="684"/>
      <c r="AS1132" s="684"/>
      <c r="AT1132" s="684"/>
      <c r="AU1132" s="684"/>
      <c r="AV1132" s="684"/>
      <c r="AW1132" s="684"/>
      <c r="AX1132" s="684"/>
      <c r="AY1132" s="684"/>
      <c r="AZ1132" s="684"/>
      <c r="BA1132" s="684"/>
      <c r="BB1132" s="684"/>
      <c r="BC1132" s="684"/>
      <c r="BD1132" s="684"/>
      <c r="BE1132" s="684"/>
      <c r="BF1132" s="684"/>
      <c r="BG1132" s="684"/>
      <c r="BH1132" s="684"/>
      <c r="BI1132" s="684"/>
      <c r="BJ1132" s="684"/>
      <c r="BK1132" s="684"/>
      <c r="BL1132" s="684"/>
      <c r="BM1132" s="684"/>
      <c r="BN1132" s="684"/>
      <c r="BO1132" s="684"/>
      <c r="BP1132" s="684"/>
      <c r="BQ1132" s="684"/>
      <c r="BR1132" s="684"/>
      <c r="BS1132" s="684"/>
      <c r="BT1132" s="684"/>
      <c r="BU1132" s="684"/>
      <c r="BV1132" s="684"/>
      <c r="BW1132" s="684"/>
      <c r="BX1132" s="684"/>
      <c r="BY1132" s="684"/>
      <c r="BZ1132" s="684"/>
      <c r="CA1132" s="684"/>
      <c r="CB1132" s="684"/>
      <c r="CC1132" s="684"/>
      <c r="CD1132" s="684"/>
      <c r="CE1132" s="684"/>
      <c r="CF1132" s="684"/>
      <c r="CG1132" s="684"/>
      <c r="CH1132" s="684"/>
      <c r="CI1132" s="684"/>
      <c r="CJ1132" s="684"/>
      <c r="CK1132" s="684"/>
      <c r="CL1132" s="684"/>
      <c r="CM1132" s="684"/>
      <c r="CN1132" s="684"/>
      <c r="CO1132" s="684"/>
      <c r="CP1132" s="684"/>
      <c r="CQ1132" s="684"/>
      <c r="CR1132" s="684"/>
      <c r="CS1132" s="684"/>
      <c r="CT1132" s="684"/>
      <c r="CU1132" s="684"/>
      <c r="CV1132" s="684"/>
      <c r="CW1132" s="684"/>
      <c r="CX1132" s="684"/>
      <c r="CY1132" s="684"/>
      <c r="CZ1132" s="684"/>
      <c r="DA1132" s="684"/>
      <c r="DB1132" s="684"/>
      <c r="DC1132" s="684"/>
      <c r="DD1132" s="684"/>
      <c r="DE1132" s="684"/>
      <c r="DF1132" s="684"/>
      <c r="DG1132" s="684"/>
      <c r="DH1132" s="684"/>
      <c r="DI1132" s="684"/>
      <c r="DJ1132" s="684"/>
      <c r="DK1132" s="684"/>
      <c r="DL1132" s="684"/>
      <c r="DM1132" s="684"/>
      <c r="DN1132" s="684"/>
      <c r="DO1132" s="684"/>
      <c r="DP1132" s="684"/>
      <c r="DQ1132" s="684"/>
      <c r="DR1132" s="684"/>
      <c r="DS1132" s="684"/>
      <c r="DT1132" s="684"/>
      <c r="DU1132" s="684"/>
      <c r="DV1132" s="684"/>
      <c r="DW1132" s="684"/>
      <c r="DX1132" s="684"/>
      <c r="DY1132" s="684"/>
      <c r="DZ1132" s="684"/>
      <c r="EA1132" s="684"/>
      <c r="EB1132" s="684"/>
      <c r="EC1132" s="684"/>
      <c r="ED1132" s="684"/>
      <c r="EE1132" s="684"/>
      <c r="EF1132" s="684"/>
      <c r="EG1132" s="684"/>
      <c r="EH1132" s="684"/>
      <c r="EI1132" s="684"/>
      <c r="EJ1132" s="684"/>
      <c r="EK1132" s="684"/>
      <c r="EL1132" s="684"/>
      <c r="EM1132" s="684"/>
      <c r="EN1132" s="684"/>
      <c r="EO1132" s="684"/>
      <c r="EP1132" s="684"/>
      <c r="EQ1132" s="684"/>
      <c r="ER1132" s="684"/>
      <c r="ES1132" s="684"/>
      <c r="ET1132" s="684"/>
      <c r="EU1132" s="684"/>
      <c r="EV1132" s="684"/>
      <c r="EW1132" s="684"/>
      <c r="EX1132" s="684"/>
      <c r="EY1132" s="684"/>
      <c r="EZ1132" s="684"/>
      <c r="FA1132" s="684"/>
      <c r="FB1132" s="684"/>
      <c r="FC1132" s="684"/>
      <c r="FD1132" s="684"/>
      <c r="FE1132" s="684"/>
      <c r="FF1132" s="684"/>
      <c r="FG1132" s="684"/>
      <c r="FH1132" s="684"/>
      <c r="FI1132" s="684"/>
      <c r="FJ1132" s="684"/>
      <c r="FK1132" s="684"/>
      <c r="FL1132" s="684"/>
      <c r="FM1132" s="684"/>
      <c r="FN1132" s="684"/>
      <c r="FO1132" s="684"/>
      <c r="FP1132" s="684"/>
      <c r="FQ1132" s="684"/>
      <c r="FR1132" s="684"/>
      <c r="FS1132" s="684"/>
      <c r="FT1132" s="684"/>
      <c r="FU1132" s="684"/>
      <c r="FV1132" s="684"/>
      <c r="FW1132" s="684"/>
      <c r="FX1132" s="684"/>
      <c r="FY1132" s="684"/>
      <c r="FZ1132" s="684"/>
      <c r="GA1132" s="684"/>
      <c r="GB1132" s="684"/>
      <c r="GC1132" s="684"/>
      <c r="GD1132" s="684"/>
      <c r="GE1132" s="684"/>
      <c r="GF1132" s="684"/>
      <c r="GG1132" s="684"/>
      <c r="GH1132" s="684"/>
      <c r="GI1132" s="684"/>
      <c r="GJ1132" s="684"/>
      <c r="GK1132" s="684"/>
      <c r="GL1132" s="684"/>
      <c r="GM1132" s="684"/>
      <c r="GN1132" s="684"/>
      <c r="GO1132" s="684"/>
      <c r="GP1132" s="684"/>
      <c r="GQ1132" s="684"/>
      <c r="GR1132" s="684"/>
      <c r="GS1132" s="684"/>
      <c r="GT1132" s="684"/>
      <c r="GU1132" s="684"/>
      <c r="GV1132" s="684"/>
      <c r="GW1132" s="684"/>
      <c r="GX1132" s="684"/>
      <c r="GY1132" s="684"/>
      <c r="GZ1132" s="684"/>
      <c r="HA1132" s="684"/>
      <c r="HB1132" s="684"/>
      <c r="HC1132" s="684"/>
      <c r="HD1132" s="684"/>
      <c r="HE1132" s="684"/>
      <c r="HF1132" s="684"/>
      <c r="HG1132" s="684"/>
      <c r="HH1132" s="684"/>
      <c r="HI1132" s="684"/>
      <c r="HJ1132" s="684"/>
      <c r="HK1132" s="684"/>
      <c r="HL1132" s="684"/>
      <c r="HM1132" s="684"/>
      <c r="HN1132" s="684"/>
      <c r="HO1132" s="684"/>
      <c r="HP1132" s="684"/>
      <c r="HQ1132" s="684"/>
      <c r="HR1132" s="684"/>
      <c r="HS1132" s="684"/>
      <c r="HT1132" s="684"/>
    </row>
    <row r="1133" spans="1:228">
      <c r="A1133" s="556" t="s">
        <v>3874</v>
      </c>
      <c r="B1133" s="544" t="s">
        <v>3875</v>
      </c>
      <c r="C1133" s="545">
        <v>327</v>
      </c>
      <c r="D1133" s="588">
        <v>0</v>
      </c>
      <c r="E1133" s="589">
        <v>0</v>
      </c>
      <c r="F1133" s="684"/>
      <c r="G1133" s="684"/>
      <c r="H1133" s="684"/>
      <c r="I1133" s="684"/>
      <c r="J1133" s="684"/>
      <c r="K1133" s="684"/>
      <c r="L1133" s="684"/>
      <c r="M1133" s="684"/>
      <c r="N1133" s="684"/>
      <c r="O1133" s="684"/>
      <c r="P1133" s="684"/>
      <c r="Q1133" s="684"/>
      <c r="R1133" s="684"/>
      <c r="S1133" s="684"/>
      <c r="T1133" s="684"/>
      <c r="U1133" s="684"/>
      <c r="V1133" s="684"/>
      <c r="W1133" s="684"/>
      <c r="X1133" s="684"/>
      <c r="Y1133" s="684"/>
      <c r="Z1133" s="684"/>
      <c r="AA1133" s="684"/>
      <c r="AB1133" s="684"/>
      <c r="AC1133" s="684"/>
      <c r="AD1133" s="684"/>
      <c r="AE1133" s="684"/>
      <c r="AF1133" s="684"/>
      <c r="AG1133" s="684"/>
      <c r="AH1133" s="684"/>
      <c r="AI1133" s="684"/>
      <c r="AJ1133" s="684"/>
      <c r="AK1133" s="684"/>
      <c r="AL1133" s="684"/>
      <c r="AM1133" s="684"/>
      <c r="AN1133" s="684"/>
      <c r="AO1133" s="684"/>
      <c r="AP1133" s="684"/>
      <c r="AQ1133" s="684"/>
      <c r="AR1133" s="684"/>
      <c r="AS1133" s="684"/>
      <c r="AT1133" s="684"/>
      <c r="AU1133" s="684"/>
      <c r="AV1133" s="684"/>
      <c r="AW1133" s="684"/>
      <c r="AX1133" s="684"/>
      <c r="AY1133" s="684"/>
      <c r="AZ1133" s="684"/>
      <c r="BA1133" s="684"/>
      <c r="BB1133" s="684"/>
      <c r="BC1133" s="684"/>
      <c r="BD1133" s="684"/>
      <c r="BE1133" s="684"/>
      <c r="BF1133" s="684"/>
      <c r="BG1133" s="684"/>
      <c r="BH1133" s="684"/>
      <c r="BI1133" s="684"/>
      <c r="BJ1133" s="684"/>
      <c r="BK1133" s="684"/>
      <c r="BL1133" s="684"/>
      <c r="BM1133" s="684"/>
      <c r="BN1133" s="684"/>
      <c r="BO1133" s="684"/>
      <c r="BP1133" s="684"/>
      <c r="BQ1133" s="684"/>
      <c r="BR1133" s="684"/>
      <c r="BS1133" s="684"/>
      <c r="BT1133" s="684"/>
      <c r="BU1133" s="684"/>
      <c r="BV1133" s="684"/>
      <c r="BW1133" s="684"/>
      <c r="BX1133" s="684"/>
      <c r="BY1133" s="684"/>
      <c r="BZ1133" s="684"/>
      <c r="CA1133" s="684"/>
      <c r="CB1133" s="684"/>
      <c r="CC1133" s="684"/>
      <c r="CD1133" s="684"/>
      <c r="CE1133" s="684"/>
      <c r="CF1133" s="684"/>
      <c r="CG1133" s="684"/>
      <c r="CH1133" s="684"/>
      <c r="CI1133" s="684"/>
      <c r="CJ1133" s="684"/>
      <c r="CK1133" s="684"/>
      <c r="CL1133" s="684"/>
      <c r="CM1133" s="684"/>
      <c r="CN1133" s="684"/>
      <c r="CO1133" s="684"/>
      <c r="CP1133" s="684"/>
      <c r="CQ1133" s="684"/>
      <c r="CR1133" s="684"/>
      <c r="CS1133" s="684"/>
      <c r="CT1133" s="684"/>
      <c r="CU1133" s="684"/>
      <c r="CV1133" s="684"/>
      <c r="CW1133" s="684"/>
      <c r="CX1133" s="684"/>
      <c r="CY1133" s="684"/>
      <c r="CZ1133" s="684"/>
      <c r="DA1133" s="684"/>
      <c r="DB1133" s="684"/>
      <c r="DC1133" s="684"/>
      <c r="DD1133" s="684"/>
      <c r="DE1133" s="684"/>
      <c r="DF1133" s="684"/>
      <c r="DG1133" s="684"/>
      <c r="DH1133" s="684"/>
      <c r="DI1133" s="684"/>
      <c r="DJ1133" s="684"/>
      <c r="DK1133" s="684"/>
      <c r="DL1133" s="684"/>
      <c r="DM1133" s="684"/>
      <c r="DN1133" s="684"/>
      <c r="DO1133" s="684"/>
      <c r="DP1133" s="684"/>
      <c r="DQ1133" s="684"/>
      <c r="DR1133" s="684"/>
      <c r="DS1133" s="684"/>
      <c r="DT1133" s="684"/>
      <c r="DU1133" s="684"/>
      <c r="DV1133" s="684"/>
      <c r="DW1133" s="684"/>
      <c r="DX1133" s="684"/>
      <c r="DY1133" s="684"/>
      <c r="DZ1133" s="684"/>
      <c r="EA1133" s="684"/>
      <c r="EB1133" s="684"/>
      <c r="EC1133" s="684"/>
      <c r="ED1133" s="684"/>
      <c r="EE1133" s="684"/>
      <c r="EF1133" s="684"/>
      <c r="EG1133" s="684"/>
      <c r="EH1133" s="684"/>
      <c r="EI1133" s="684"/>
      <c r="EJ1133" s="684"/>
      <c r="EK1133" s="684"/>
      <c r="EL1133" s="684"/>
      <c r="EM1133" s="684"/>
      <c r="EN1133" s="684"/>
      <c r="EO1133" s="684"/>
      <c r="EP1133" s="684"/>
      <c r="EQ1133" s="684"/>
      <c r="ER1133" s="684"/>
      <c r="ES1133" s="684"/>
      <c r="ET1133" s="684"/>
      <c r="EU1133" s="684"/>
      <c r="EV1133" s="684"/>
      <c r="EW1133" s="684"/>
      <c r="EX1133" s="684"/>
      <c r="EY1133" s="684"/>
      <c r="EZ1133" s="684"/>
      <c r="FA1133" s="684"/>
      <c r="FB1133" s="684"/>
      <c r="FC1133" s="684"/>
      <c r="FD1133" s="684"/>
      <c r="FE1133" s="684"/>
      <c r="FF1133" s="684"/>
      <c r="FG1133" s="684"/>
      <c r="FH1133" s="684"/>
      <c r="FI1133" s="684"/>
      <c r="FJ1133" s="684"/>
      <c r="FK1133" s="684"/>
      <c r="FL1133" s="684"/>
      <c r="FM1133" s="684"/>
      <c r="FN1133" s="684"/>
      <c r="FO1133" s="684"/>
      <c r="FP1133" s="684"/>
      <c r="FQ1133" s="684"/>
      <c r="FR1133" s="684"/>
      <c r="FS1133" s="684"/>
      <c r="FT1133" s="684"/>
      <c r="FU1133" s="684"/>
      <c r="FV1133" s="684"/>
      <c r="FW1133" s="684"/>
      <c r="FX1133" s="684"/>
      <c r="FY1133" s="684"/>
      <c r="FZ1133" s="684"/>
      <c r="GA1133" s="684"/>
      <c r="GB1133" s="684"/>
      <c r="GC1133" s="684"/>
      <c r="GD1133" s="684"/>
      <c r="GE1133" s="684"/>
      <c r="GF1133" s="684"/>
      <c r="GG1133" s="684"/>
      <c r="GH1133" s="684"/>
      <c r="GI1133" s="684"/>
      <c r="GJ1133" s="684"/>
      <c r="GK1133" s="684"/>
      <c r="GL1133" s="684"/>
      <c r="GM1133" s="684"/>
      <c r="GN1133" s="684"/>
      <c r="GO1133" s="684"/>
      <c r="GP1133" s="684"/>
      <c r="GQ1133" s="684"/>
      <c r="GR1133" s="684"/>
      <c r="GS1133" s="684"/>
      <c r="GT1133" s="684"/>
      <c r="GU1133" s="684"/>
      <c r="GV1133" s="684"/>
      <c r="GW1133" s="684"/>
      <c r="GX1133" s="684"/>
      <c r="GY1133" s="684"/>
      <c r="GZ1133" s="684"/>
      <c r="HA1133" s="684"/>
      <c r="HB1133" s="684"/>
      <c r="HC1133" s="684"/>
      <c r="HD1133" s="684"/>
      <c r="HE1133" s="684"/>
      <c r="HF1133" s="684"/>
      <c r="HG1133" s="684"/>
      <c r="HH1133" s="684"/>
      <c r="HI1133" s="684"/>
      <c r="HJ1133" s="684"/>
      <c r="HK1133" s="684"/>
      <c r="HL1133" s="684"/>
      <c r="HM1133" s="684"/>
      <c r="HN1133" s="684"/>
      <c r="HO1133" s="684"/>
      <c r="HP1133" s="684"/>
      <c r="HQ1133" s="684"/>
      <c r="HR1133" s="684"/>
      <c r="HS1133" s="684"/>
      <c r="HT1133" s="684"/>
    </row>
    <row r="1134" spans="1:228">
      <c r="A1134" s="556" t="s">
        <v>3876</v>
      </c>
      <c r="B1134" s="626" t="s">
        <v>3877</v>
      </c>
      <c r="C1134" s="545">
        <v>323.39999999999998</v>
      </c>
      <c r="D1134" s="588">
        <v>472.16</v>
      </c>
      <c r="E1134" s="589">
        <v>388.08</v>
      </c>
      <c r="F1134" s="684"/>
      <c r="G1134" s="684"/>
      <c r="H1134" s="684"/>
      <c r="I1134" s="684"/>
      <c r="J1134" s="684"/>
      <c r="K1134" s="684"/>
      <c r="L1134" s="684"/>
      <c r="M1134" s="684"/>
      <c r="N1134" s="684"/>
      <c r="O1134" s="684"/>
      <c r="P1134" s="684"/>
      <c r="Q1134" s="684"/>
      <c r="R1134" s="684"/>
      <c r="S1134" s="684"/>
      <c r="T1134" s="684"/>
      <c r="U1134" s="684"/>
      <c r="V1134" s="684"/>
      <c r="W1134" s="684"/>
      <c r="X1134" s="684"/>
      <c r="Y1134" s="684"/>
      <c r="Z1134" s="684"/>
      <c r="AA1134" s="684"/>
      <c r="AB1134" s="684"/>
      <c r="AC1134" s="684"/>
      <c r="AD1134" s="684"/>
      <c r="AE1134" s="684"/>
      <c r="AF1134" s="684"/>
      <c r="AG1134" s="684"/>
      <c r="AH1134" s="684"/>
      <c r="AI1134" s="684"/>
      <c r="AJ1134" s="684"/>
      <c r="AK1134" s="684"/>
      <c r="AL1134" s="684"/>
      <c r="AM1134" s="684"/>
      <c r="AN1134" s="684"/>
      <c r="AO1134" s="684"/>
      <c r="AP1134" s="684"/>
      <c r="AQ1134" s="684"/>
      <c r="AR1134" s="684"/>
      <c r="AS1134" s="684"/>
      <c r="AT1134" s="684"/>
      <c r="AU1134" s="684"/>
      <c r="AV1134" s="684"/>
      <c r="AW1134" s="684"/>
      <c r="AX1134" s="684"/>
      <c r="AY1134" s="684"/>
      <c r="AZ1134" s="684"/>
      <c r="BA1134" s="684"/>
      <c r="BB1134" s="684"/>
      <c r="BC1134" s="684"/>
      <c r="BD1134" s="684"/>
      <c r="BE1134" s="684"/>
      <c r="BF1134" s="684"/>
      <c r="BG1134" s="684"/>
      <c r="BH1134" s="684"/>
      <c r="BI1134" s="684"/>
      <c r="BJ1134" s="684"/>
      <c r="BK1134" s="684"/>
      <c r="BL1134" s="684"/>
      <c r="BM1134" s="684"/>
      <c r="BN1134" s="684"/>
      <c r="BO1134" s="684"/>
      <c r="BP1134" s="684"/>
      <c r="BQ1134" s="684"/>
      <c r="BR1134" s="684"/>
      <c r="BS1134" s="684"/>
      <c r="BT1134" s="684"/>
      <c r="BU1134" s="684"/>
      <c r="BV1134" s="684"/>
      <c r="BW1134" s="684"/>
      <c r="BX1134" s="684"/>
      <c r="BY1134" s="684"/>
      <c r="BZ1134" s="684"/>
      <c r="CA1134" s="684"/>
      <c r="CB1134" s="684"/>
      <c r="CC1134" s="684"/>
      <c r="CD1134" s="684"/>
      <c r="CE1134" s="684"/>
      <c r="CF1134" s="684"/>
      <c r="CG1134" s="684"/>
      <c r="CH1134" s="684"/>
      <c r="CI1134" s="684"/>
      <c r="CJ1134" s="684"/>
      <c r="CK1134" s="684"/>
      <c r="CL1134" s="684"/>
      <c r="CM1134" s="684"/>
      <c r="CN1134" s="684"/>
      <c r="CO1134" s="684"/>
      <c r="CP1134" s="684"/>
      <c r="CQ1134" s="684"/>
      <c r="CR1134" s="684"/>
      <c r="CS1134" s="684"/>
      <c r="CT1134" s="684"/>
      <c r="CU1134" s="684"/>
      <c r="CV1134" s="684"/>
      <c r="CW1134" s="684"/>
      <c r="CX1134" s="684"/>
      <c r="CY1134" s="684"/>
      <c r="CZ1134" s="684"/>
      <c r="DA1134" s="684"/>
      <c r="DB1134" s="684"/>
      <c r="DC1134" s="684"/>
      <c r="DD1134" s="684"/>
      <c r="DE1134" s="684"/>
      <c r="DF1134" s="684"/>
      <c r="DG1134" s="684"/>
      <c r="DH1134" s="684"/>
      <c r="DI1134" s="684"/>
      <c r="DJ1134" s="684"/>
      <c r="DK1134" s="684"/>
      <c r="DL1134" s="684"/>
      <c r="DM1134" s="684"/>
      <c r="DN1134" s="684"/>
      <c r="DO1134" s="684"/>
      <c r="DP1134" s="684"/>
      <c r="DQ1134" s="684"/>
      <c r="DR1134" s="684"/>
      <c r="DS1134" s="684"/>
      <c r="DT1134" s="684"/>
      <c r="DU1134" s="684"/>
      <c r="DV1134" s="684"/>
      <c r="DW1134" s="684"/>
      <c r="DX1134" s="684"/>
      <c r="DY1134" s="684"/>
      <c r="DZ1134" s="684"/>
      <c r="EA1134" s="684"/>
      <c r="EB1134" s="684"/>
      <c r="EC1134" s="684"/>
      <c r="ED1134" s="684"/>
      <c r="EE1134" s="684"/>
      <c r="EF1134" s="684"/>
      <c r="EG1134" s="684"/>
      <c r="EH1134" s="684"/>
      <c r="EI1134" s="684"/>
      <c r="EJ1134" s="684"/>
      <c r="EK1134" s="684"/>
      <c r="EL1134" s="684"/>
      <c r="EM1134" s="684"/>
      <c r="EN1134" s="684"/>
      <c r="EO1134" s="684"/>
      <c r="EP1134" s="684"/>
      <c r="EQ1134" s="684"/>
      <c r="ER1134" s="684"/>
      <c r="ES1134" s="684"/>
      <c r="ET1134" s="684"/>
      <c r="EU1134" s="684"/>
      <c r="EV1134" s="684"/>
      <c r="EW1134" s="684"/>
      <c r="EX1134" s="684"/>
      <c r="EY1134" s="684"/>
      <c r="EZ1134" s="684"/>
      <c r="FA1134" s="684"/>
      <c r="FB1134" s="684"/>
      <c r="FC1134" s="684"/>
      <c r="FD1134" s="684"/>
      <c r="FE1134" s="684"/>
      <c r="FF1134" s="684"/>
      <c r="FG1134" s="684"/>
      <c r="FH1134" s="684"/>
      <c r="FI1134" s="684"/>
      <c r="FJ1134" s="684"/>
      <c r="FK1134" s="684"/>
      <c r="FL1134" s="684"/>
      <c r="FM1134" s="684"/>
      <c r="FN1134" s="684"/>
      <c r="FO1134" s="684"/>
      <c r="FP1134" s="684"/>
      <c r="FQ1134" s="684"/>
      <c r="FR1134" s="684"/>
      <c r="FS1134" s="684"/>
      <c r="FT1134" s="684"/>
      <c r="FU1134" s="684"/>
      <c r="FV1134" s="684"/>
      <c r="FW1134" s="684"/>
      <c r="FX1134" s="684"/>
      <c r="FY1134" s="684"/>
      <c r="FZ1134" s="684"/>
      <c r="GA1134" s="684"/>
      <c r="GB1134" s="684"/>
      <c r="GC1134" s="684"/>
      <c r="GD1134" s="684"/>
      <c r="GE1134" s="684"/>
      <c r="GF1134" s="684"/>
      <c r="GG1134" s="684"/>
      <c r="GH1134" s="684"/>
      <c r="GI1134" s="684"/>
      <c r="GJ1134" s="684"/>
      <c r="GK1134" s="684"/>
      <c r="GL1134" s="684"/>
      <c r="GM1134" s="684"/>
      <c r="GN1134" s="684"/>
      <c r="GO1134" s="684"/>
      <c r="GP1134" s="684"/>
      <c r="GQ1134" s="684"/>
      <c r="GR1134" s="684"/>
      <c r="GS1134" s="684"/>
      <c r="GT1134" s="684"/>
      <c r="GU1134" s="684"/>
      <c r="GV1134" s="684"/>
      <c r="GW1134" s="684"/>
      <c r="GX1134" s="684"/>
      <c r="GY1134" s="684"/>
      <c r="GZ1134" s="684"/>
      <c r="HA1134" s="684"/>
      <c r="HB1134" s="684"/>
      <c r="HC1134" s="684"/>
      <c r="HD1134" s="684"/>
      <c r="HE1134" s="684"/>
      <c r="HF1134" s="684"/>
      <c r="HG1134" s="684"/>
      <c r="HH1134" s="684"/>
      <c r="HI1134" s="684"/>
      <c r="HJ1134" s="684"/>
      <c r="HK1134" s="684"/>
      <c r="HL1134" s="684"/>
      <c r="HM1134" s="684"/>
      <c r="HN1134" s="684"/>
      <c r="HO1134" s="684"/>
      <c r="HP1134" s="684"/>
      <c r="HQ1134" s="684"/>
      <c r="HR1134" s="684"/>
      <c r="HS1134" s="684"/>
      <c r="HT1134" s="684"/>
    </row>
    <row r="1135" spans="1:228">
      <c r="A1135" s="556" t="s">
        <v>3878</v>
      </c>
      <c r="B1135" s="626" t="s">
        <v>3879</v>
      </c>
      <c r="C1135" s="545">
        <v>189</v>
      </c>
      <c r="D1135" s="588">
        <v>275.94</v>
      </c>
      <c r="E1135" s="589">
        <v>226.8</v>
      </c>
      <c r="F1135" s="684"/>
      <c r="G1135" s="684"/>
      <c r="H1135" s="684"/>
      <c r="I1135" s="684"/>
      <c r="J1135" s="684"/>
      <c r="K1135" s="684"/>
      <c r="L1135" s="684"/>
      <c r="M1135" s="684"/>
      <c r="N1135" s="684"/>
      <c r="O1135" s="684"/>
      <c r="P1135" s="684"/>
      <c r="Q1135" s="684"/>
      <c r="R1135" s="684"/>
      <c r="S1135" s="684"/>
      <c r="T1135" s="684"/>
      <c r="U1135" s="684"/>
      <c r="V1135" s="684"/>
      <c r="W1135" s="684"/>
      <c r="X1135" s="684"/>
      <c r="Y1135" s="684"/>
      <c r="Z1135" s="684"/>
      <c r="AA1135" s="684"/>
      <c r="AB1135" s="684"/>
      <c r="AC1135" s="684"/>
      <c r="AD1135" s="684"/>
      <c r="AE1135" s="684"/>
      <c r="AF1135" s="684"/>
      <c r="AG1135" s="684"/>
      <c r="AH1135" s="684"/>
      <c r="AI1135" s="684"/>
      <c r="AJ1135" s="684"/>
      <c r="AK1135" s="684"/>
      <c r="AL1135" s="684"/>
      <c r="AM1135" s="684"/>
      <c r="AN1135" s="684"/>
      <c r="AO1135" s="684"/>
      <c r="AP1135" s="684"/>
      <c r="AQ1135" s="684"/>
      <c r="AR1135" s="684"/>
      <c r="AS1135" s="684"/>
      <c r="AT1135" s="684"/>
      <c r="AU1135" s="684"/>
      <c r="AV1135" s="684"/>
      <c r="AW1135" s="684"/>
      <c r="AX1135" s="684"/>
      <c r="AY1135" s="684"/>
      <c r="AZ1135" s="684"/>
      <c r="BA1135" s="684"/>
      <c r="BB1135" s="684"/>
      <c r="BC1135" s="684"/>
      <c r="BD1135" s="684"/>
      <c r="BE1135" s="684"/>
      <c r="BF1135" s="684"/>
      <c r="BG1135" s="684"/>
      <c r="BH1135" s="684"/>
      <c r="BI1135" s="684"/>
      <c r="BJ1135" s="684"/>
      <c r="BK1135" s="684"/>
      <c r="BL1135" s="684"/>
      <c r="BM1135" s="684"/>
      <c r="BN1135" s="684"/>
      <c r="BO1135" s="684"/>
      <c r="BP1135" s="684"/>
      <c r="BQ1135" s="684"/>
      <c r="BR1135" s="684"/>
      <c r="BS1135" s="684"/>
      <c r="BT1135" s="684"/>
      <c r="BU1135" s="684"/>
      <c r="BV1135" s="684"/>
      <c r="BW1135" s="684"/>
      <c r="BX1135" s="684"/>
      <c r="BY1135" s="684"/>
      <c r="BZ1135" s="684"/>
      <c r="CA1135" s="684"/>
      <c r="CB1135" s="684"/>
      <c r="CC1135" s="684"/>
      <c r="CD1135" s="684"/>
      <c r="CE1135" s="684"/>
      <c r="CF1135" s="684"/>
      <c r="CG1135" s="684"/>
      <c r="CH1135" s="684"/>
      <c r="CI1135" s="684"/>
      <c r="CJ1135" s="684"/>
      <c r="CK1135" s="684"/>
      <c r="CL1135" s="684"/>
      <c r="CM1135" s="684"/>
      <c r="CN1135" s="684"/>
      <c r="CO1135" s="684"/>
      <c r="CP1135" s="684"/>
      <c r="CQ1135" s="684"/>
      <c r="CR1135" s="684"/>
      <c r="CS1135" s="684"/>
      <c r="CT1135" s="684"/>
      <c r="CU1135" s="684"/>
      <c r="CV1135" s="684"/>
      <c r="CW1135" s="684"/>
      <c r="CX1135" s="684"/>
      <c r="CY1135" s="684"/>
      <c r="CZ1135" s="684"/>
      <c r="DA1135" s="684"/>
      <c r="DB1135" s="684"/>
      <c r="DC1135" s="684"/>
      <c r="DD1135" s="684"/>
      <c r="DE1135" s="684"/>
      <c r="DF1135" s="684"/>
      <c r="DG1135" s="684"/>
      <c r="DH1135" s="684"/>
      <c r="DI1135" s="684"/>
      <c r="DJ1135" s="684"/>
      <c r="DK1135" s="684"/>
      <c r="DL1135" s="684"/>
      <c r="DM1135" s="684"/>
      <c r="DN1135" s="684"/>
      <c r="DO1135" s="684"/>
      <c r="DP1135" s="684"/>
      <c r="DQ1135" s="684"/>
      <c r="DR1135" s="684"/>
      <c r="DS1135" s="684"/>
      <c r="DT1135" s="684"/>
      <c r="DU1135" s="684"/>
      <c r="DV1135" s="684"/>
      <c r="DW1135" s="684"/>
      <c r="DX1135" s="684"/>
      <c r="DY1135" s="684"/>
      <c r="DZ1135" s="684"/>
      <c r="EA1135" s="684"/>
      <c r="EB1135" s="684"/>
      <c r="EC1135" s="684"/>
      <c r="ED1135" s="684"/>
      <c r="EE1135" s="684"/>
      <c r="EF1135" s="684"/>
      <c r="EG1135" s="684"/>
      <c r="EH1135" s="684"/>
      <c r="EI1135" s="684"/>
      <c r="EJ1135" s="684"/>
      <c r="EK1135" s="684"/>
      <c r="EL1135" s="684"/>
      <c r="EM1135" s="684"/>
      <c r="EN1135" s="684"/>
      <c r="EO1135" s="684"/>
      <c r="EP1135" s="684"/>
      <c r="EQ1135" s="684"/>
      <c r="ER1135" s="684"/>
      <c r="ES1135" s="684"/>
      <c r="ET1135" s="684"/>
      <c r="EU1135" s="684"/>
      <c r="EV1135" s="684"/>
      <c r="EW1135" s="684"/>
      <c r="EX1135" s="684"/>
      <c r="EY1135" s="684"/>
      <c r="EZ1135" s="684"/>
      <c r="FA1135" s="684"/>
      <c r="FB1135" s="684"/>
      <c r="FC1135" s="684"/>
      <c r="FD1135" s="684"/>
      <c r="FE1135" s="684"/>
      <c r="FF1135" s="684"/>
      <c r="FG1135" s="684"/>
      <c r="FH1135" s="684"/>
      <c r="FI1135" s="684"/>
      <c r="FJ1135" s="684"/>
      <c r="FK1135" s="684"/>
      <c r="FL1135" s="684"/>
      <c r="FM1135" s="684"/>
      <c r="FN1135" s="684"/>
      <c r="FO1135" s="684"/>
      <c r="FP1135" s="684"/>
      <c r="FQ1135" s="684"/>
      <c r="FR1135" s="684"/>
      <c r="FS1135" s="684"/>
      <c r="FT1135" s="684"/>
      <c r="FU1135" s="684"/>
      <c r="FV1135" s="684"/>
      <c r="FW1135" s="684"/>
      <c r="FX1135" s="684"/>
      <c r="FY1135" s="684"/>
      <c r="FZ1135" s="684"/>
      <c r="GA1135" s="684"/>
      <c r="GB1135" s="684"/>
      <c r="GC1135" s="684"/>
      <c r="GD1135" s="684"/>
      <c r="GE1135" s="684"/>
      <c r="GF1135" s="684"/>
      <c r="GG1135" s="684"/>
      <c r="GH1135" s="684"/>
      <c r="GI1135" s="684"/>
      <c r="GJ1135" s="684"/>
      <c r="GK1135" s="684"/>
      <c r="GL1135" s="684"/>
      <c r="GM1135" s="684"/>
      <c r="GN1135" s="684"/>
      <c r="GO1135" s="684"/>
      <c r="GP1135" s="684"/>
      <c r="GQ1135" s="684"/>
      <c r="GR1135" s="684"/>
      <c r="GS1135" s="684"/>
      <c r="GT1135" s="684"/>
      <c r="GU1135" s="684"/>
      <c r="GV1135" s="684"/>
      <c r="GW1135" s="684"/>
      <c r="GX1135" s="684"/>
      <c r="GY1135" s="684"/>
      <c r="GZ1135" s="684"/>
      <c r="HA1135" s="684"/>
      <c r="HB1135" s="684"/>
      <c r="HC1135" s="684"/>
      <c r="HD1135" s="684"/>
      <c r="HE1135" s="684"/>
      <c r="HF1135" s="684"/>
      <c r="HG1135" s="684"/>
      <c r="HH1135" s="684"/>
      <c r="HI1135" s="684"/>
      <c r="HJ1135" s="684"/>
      <c r="HK1135" s="684"/>
      <c r="HL1135" s="684"/>
      <c r="HM1135" s="684"/>
      <c r="HN1135" s="684"/>
      <c r="HO1135" s="684"/>
      <c r="HP1135" s="684"/>
      <c r="HQ1135" s="684"/>
      <c r="HR1135" s="684"/>
      <c r="HS1135" s="684"/>
      <c r="HT1135" s="684"/>
    </row>
    <row r="1136" spans="1:228">
      <c r="A1136" s="556" t="s">
        <v>3880</v>
      </c>
      <c r="B1136" s="626" t="s">
        <v>3881</v>
      </c>
      <c r="C1136" s="545">
        <v>81.2</v>
      </c>
      <c r="D1136" s="588">
        <v>118.55</v>
      </c>
      <c r="E1136" s="589">
        <v>97.44</v>
      </c>
      <c r="F1136" s="684"/>
      <c r="G1136" s="684"/>
      <c r="H1136" s="684"/>
      <c r="I1136" s="684"/>
      <c r="J1136" s="684"/>
      <c r="K1136" s="684"/>
      <c r="L1136" s="684"/>
      <c r="M1136" s="684"/>
      <c r="N1136" s="684"/>
      <c r="O1136" s="684"/>
      <c r="P1136" s="684"/>
      <c r="Q1136" s="684"/>
      <c r="R1136" s="684"/>
      <c r="S1136" s="684"/>
      <c r="T1136" s="684"/>
      <c r="U1136" s="684"/>
      <c r="V1136" s="684"/>
      <c r="W1136" s="684"/>
      <c r="X1136" s="684"/>
      <c r="Y1136" s="684"/>
      <c r="Z1136" s="684"/>
      <c r="AA1136" s="684"/>
      <c r="AB1136" s="684"/>
      <c r="AC1136" s="684"/>
      <c r="AD1136" s="684"/>
      <c r="AE1136" s="684"/>
      <c r="AF1136" s="684"/>
      <c r="AG1136" s="684"/>
      <c r="AH1136" s="684"/>
      <c r="AI1136" s="684"/>
      <c r="AJ1136" s="684"/>
      <c r="AK1136" s="684"/>
      <c r="AL1136" s="684"/>
      <c r="AM1136" s="684"/>
      <c r="AN1136" s="684"/>
      <c r="AO1136" s="684"/>
      <c r="AP1136" s="684"/>
      <c r="AQ1136" s="684"/>
      <c r="AR1136" s="684"/>
      <c r="AS1136" s="684"/>
      <c r="AT1136" s="684"/>
      <c r="AU1136" s="684"/>
      <c r="AV1136" s="684"/>
      <c r="AW1136" s="684"/>
      <c r="AX1136" s="684"/>
      <c r="AY1136" s="684"/>
      <c r="AZ1136" s="684"/>
      <c r="BA1136" s="684"/>
      <c r="BB1136" s="684"/>
      <c r="BC1136" s="684"/>
      <c r="BD1136" s="684"/>
      <c r="BE1136" s="684"/>
      <c r="BF1136" s="684"/>
      <c r="BG1136" s="684"/>
      <c r="BH1136" s="684"/>
      <c r="BI1136" s="684"/>
      <c r="BJ1136" s="684"/>
      <c r="BK1136" s="684"/>
      <c r="BL1136" s="684"/>
      <c r="BM1136" s="684"/>
      <c r="BN1136" s="684"/>
      <c r="BO1136" s="684"/>
      <c r="BP1136" s="684"/>
      <c r="BQ1136" s="684"/>
      <c r="BR1136" s="684"/>
      <c r="BS1136" s="684"/>
      <c r="BT1136" s="684"/>
      <c r="BU1136" s="684"/>
      <c r="BV1136" s="684"/>
      <c r="BW1136" s="684"/>
      <c r="BX1136" s="684"/>
      <c r="BY1136" s="684"/>
      <c r="BZ1136" s="684"/>
      <c r="CA1136" s="684"/>
      <c r="CB1136" s="684"/>
      <c r="CC1136" s="684"/>
      <c r="CD1136" s="684"/>
      <c r="CE1136" s="684"/>
      <c r="CF1136" s="684"/>
      <c r="CG1136" s="684"/>
      <c r="CH1136" s="684"/>
      <c r="CI1136" s="684"/>
      <c r="CJ1136" s="684"/>
      <c r="CK1136" s="684"/>
      <c r="CL1136" s="684"/>
      <c r="CM1136" s="684"/>
      <c r="CN1136" s="684"/>
      <c r="CO1136" s="684"/>
      <c r="CP1136" s="684"/>
      <c r="CQ1136" s="684"/>
      <c r="CR1136" s="684"/>
      <c r="CS1136" s="684"/>
      <c r="CT1136" s="684"/>
      <c r="CU1136" s="684"/>
      <c r="CV1136" s="684"/>
      <c r="CW1136" s="684"/>
      <c r="CX1136" s="684"/>
      <c r="CY1136" s="684"/>
      <c r="CZ1136" s="684"/>
      <c r="DA1136" s="684"/>
      <c r="DB1136" s="684"/>
      <c r="DC1136" s="684"/>
      <c r="DD1136" s="684"/>
      <c r="DE1136" s="684"/>
      <c r="DF1136" s="684"/>
      <c r="DG1136" s="684"/>
      <c r="DH1136" s="684"/>
      <c r="DI1136" s="684"/>
      <c r="DJ1136" s="684"/>
      <c r="DK1136" s="684"/>
      <c r="DL1136" s="684"/>
      <c r="DM1136" s="684"/>
      <c r="DN1136" s="684"/>
      <c r="DO1136" s="684"/>
      <c r="DP1136" s="684"/>
      <c r="DQ1136" s="684"/>
      <c r="DR1136" s="684"/>
      <c r="DS1136" s="684"/>
      <c r="DT1136" s="684"/>
      <c r="DU1136" s="684"/>
      <c r="DV1136" s="684"/>
      <c r="DW1136" s="684"/>
      <c r="DX1136" s="684"/>
      <c r="DY1136" s="684"/>
      <c r="DZ1136" s="684"/>
      <c r="EA1136" s="684"/>
      <c r="EB1136" s="684"/>
      <c r="EC1136" s="684"/>
      <c r="ED1136" s="684"/>
      <c r="EE1136" s="684"/>
      <c r="EF1136" s="684"/>
      <c r="EG1136" s="684"/>
      <c r="EH1136" s="684"/>
      <c r="EI1136" s="684"/>
      <c r="EJ1136" s="684"/>
      <c r="EK1136" s="684"/>
      <c r="EL1136" s="684"/>
      <c r="EM1136" s="684"/>
      <c r="EN1136" s="684"/>
      <c r="EO1136" s="684"/>
      <c r="EP1136" s="684"/>
      <c r="EQ1136" s="684"/>
      <c r="ER1136" s="684"/>
      <c r="ES1136" s="684"/>
      <c r="ET1136" s="684"/>
      <c r="EU1136" s="684"/>
      <c r="EV1136" s="684"/>
      <c r="EW1136" s="684"/>
      <c r="EX1136" s="684"/>
      <c r="EY1136" s="684"/>
      <c r="EZ1136" s="684"/>
      <c r="FA1136" s="684"/>
      <c r="FB1136" s="684"/>
      <c r="FC1136" s="684"/>
      <c r="FD1136" s="684"/>
      <c r="FE1136" s="684"/>
      <c r="FF1136" s="684"/>
      <c r="FG1136" s="684"/>
      <c r="FH1136" s="684"/>
      <c r="FI1136" s="684"/>
      <c r="FJ1136" s="684"/>
      <c r="FK1136" s="684"/>
      <c r="FL1136" s="684"/>
      <c r="FM1136" s="684"/>
      <c r="FN1136" s="684"/>
      <c r="FO1136" s="684"/>
      <c r="FP1136" s="684"/>
      <c r="FQ1136" s="684"/>
      <c r="FR1136" s="684"/>
      <c r="FS1136" s="684"/>
      <c r="FT1136" s="684"/>
      <c r="FU1136" s="684"/>
      <c r="FV1136" s="684"/>
      <c r="FW1136" s="684"/>
      <c r="FX1136" s="684"/>
      <c r="FY1136" s="684"/>
      <c r="FZ1136" s="684"/>
      <c r="GA1136" s="684"/>
      <c r="GB1136" s="684"/>
      <c r="GC1136" s="684"/>
      <c r="GD1136" s="684"/>
      <c r="GE1136" s="684"/>
      <c r="GF1136" s="684"/>
      <c r="GG1136" s="684"/>
      <c r="GH1136" s="684"/>
      <c r="GI1136" s="684"/>
      <c r="GJ1136" s="684"/>
      <c r="GK1136" s="684"/>
      <c r="GL1136" s="684"/>
      <c r="GM1136" s="684"/>
      <c r="GN1136" s="684"/>
      <c r="GO1136" s="684"/>
      <c r="GP1136" s="684"/>
      <c r="GQ1136" s="684"/>
      <c r="GR1136" s="684"/>
      <c r="GS1136" s="684"/>
      <c r="GT1136" s="684"/>
      <c r="GU1136" s="684"/>
      <c r="GV1136" s="684"/>
      <c r="GW1136" s="684"/>
      <c r="GX1136" s="684"/>
      <c r="GY1136" s="684"/>
      <c r="GZ1136" s="684"/>
      <c r="HA1136" s="684"/>
      <c r="HB1136" s="684"/>
      <c r="HC1136" s="684"/>
      <c r="HD1136" s="684"/>
      <c r="HE1136" s="684"/>
      <c r="HF1136" s="684"/>
      <c r="HG1136" s="684"/>
      <c r="HH1136" s="684"/>
      <c r="HI1136" s="684"/>
      <c r="HJ1136" s="684"/>
      <c r="HK1136" s="684"/>
      <c r="HL1136" s="684"/>
      <c r="HM1136" s="684"/>
      <c r="HN1136" s="684"/>
      <c r="HO1136" s="684"/>
      <c r="HP1136" s="684"/>
      <c r="HQ1136" s="684"/>
      <c r="HR1136" s="684"/>
      <c r="HS1136" s="684"/>
      <c r="HT1136" s="684"/>
    </row>
    <row r="1137" spans="1:228">
      <c r="A1137" s="556" t="s">
        <v>3882</v>
      </c>
      <c r="B1137" s="626" t="s">
        <v>3883</v>
      </c>
      <c r="C1137" s="545">
        <v>81.2</v>
      </c>
      <c r="D1137" s="588">
        <v>118.55</v>
      </c>
      <c r="E1137" s="589">
        <v>97.44</v>
      </c>
      <c r="F1137" s="684"/>
      <c r="G1137" s="684"/>
      <c r="H1137" s="684"/>
      <c r="I1137" s="684"/>
      <c r="J1137" s="684"/>
      <c r="K1137" s="684"/>
      <c r="L1137" s="684"/>
      <c r="M1137" s="684"/>
      <c r="N1137" s="684"/>
      <c r="O1137" s="684"/>
      <c r="P1137" s="684"/>
      <c r="Q1137" s="684"/>
      <c r="R1137" s="684"/>
      <c r="S1137" s="684"/>
      <c r="T1137" s="684"/>
      <c r="U1137" s="684"/>
      <c r="V1137" s="684"/>
      <c r="W1137" s="684"/>
      <c r="X1137" s="684"/>
      <c r="Y1137" s="684"/>
      <c r="Z1137" s="684"/>
      <c r="AA1137" s="684"/>
      <c r="AB1137" s="684"/>
      <c r="AC1137" s="684"/>
      <c r="AD1137" s="684"/>
      <c r="AE1137" s="684"/>
      <c r="AF1137" s="684"/>
      <c r="AG1137" s="684"/>
      <c r="AH1137" s="684"/>
      <c r="AI1137" s="684"/>
      <c r="AJ1137" s="684"/>
      <c r="AK1137" s="684"/>
      <c r="AL1137" s="684"/>
      <c r="AM1137" s="684"/>
      <c r="AN1137" s="684"/>
      <c r="AO1137" s="684"/>
      <c r="AP1137" s="684"/>
      <c r="AQ1137" s="684"/>
      <c r="AR1137" s="684"/>
      <c r="AS1137" s="684"/>
      <c r="AT1137" s="684"/>
      <c r="AU1137" s="684"/>
      <c r="AV1137" s="684"/>
      <c r="AW1137" s="684"/>
      <c r="AX1137" s="684"/>
      <c r="AY1137" s="684"/>
      <c r="AZ1137" s="684"/>
      <c r="BA1137" s="684"/>
      <c r="BB1137" s="684"/>
      <c r="BC1137" s="684"/>
      <c r="BD1137" s="684"/>
      <c r="BE1137" s="684"/>
      <c r="BF1137" s="684"/>
      <c r="BG1137" s="684"/>
      <c r="BH1137" s="684"/>
      <c r="BI1137" s="684"/>
      <c r="BJ1137" s="684"/>
      <c r="BK1137" s="684"/>
      <c r="BL1137" s="684"/>
      <c r="BM1137" s="684"/>
      <c r="BN1137" s="684"/>
      <c r="BO1137" s="684"/>
      <c r="BP1137" s="684"/>
      <c r="BQ1137" s="684"/>
      <c r="BR1137" s="684"/>
      <c r="BS1137" s="684"/>
      <c r="BT1137" s="684"/>
      <c r="BU1137" s="684"/>
      <c r="BV1137" s="684"/>
      <c r="BW1137" s="684"/>
      <c r="BX1137" s="684"/>
      <c r="BY1137" s="684"/>
      <c r="BZ1137" s="684"/>
      <c r="CA1137" s="684"/>
      <c r="CB1137" s="684"/>
      <c r="CC1137" s="684"/>
      <c r="CD1137" s="684"/>
      <c r="CE1137" s="684"/>
      <c r="CF1137" s="684"/>
      <c r="CG1137" s="684"/>
      <c r="CH1137" s="684"/>
      <c r="CI1137" s="684"/>
      <c r="CJ1137" s="684"/>
      <c r="CK1137" s="684"/>
      <c r="CL1137" s="684"/>
      <c r="CM1137" s="684"/>
      <c r="CN1137" s="684"/>
      <c r="CO1137" s="684"/>
      <c r="CP1137" s="684"/>
      <c r="CQ1137" s="684"/>
      <c r="CR1137" s="684"/>
      <c r="CS1137" s="684"/>
      <c r="CT1137" s="684"/>
      <c r="CU1137" s="684"/>
      <c r="CV1137" s="684"/>
      <c r="CW1137" s="684"/>
      <c r="CX1137" s="684"/>
      <c r="CY1137" s="684"/>
      <c r="CZ1137" s="684"/>
      <c r="DA1137" s="684"/>
      <c r="DB1137" s="684"/>
      <c r="DC1137" s="684"/>
      <c r="DD1137" s="684"/>
      <c r="DE1137" s="684"/>
      <c r="DF1137" s="684"/>
      <c r="DG1137" s="684"/>
      <c r="DH1137" s="684"/>
      <c r="DI1137" s="684"/>
      <c r="DJ1137" s="684"/>
      <c r="DK1137" s="684"/>
      <c r="DL1137" s="684"/>
      <c r="DM1137" s="684"/>
      <c r="DN1137" s="684"/>
      <c r="DO1137" s="684"/>
      <c r="DP1137" s="684"/>
      <c r="DQ1137" s="684"/>
      <c r="DR1137" s="684"/>
      <c r="DS1137" s="684"/>
      <c r="DT1137" s="684"/>
      <c r="DU1137" s="684"/>
      <c r="DV1137" s="684"/>
      <c r="DW1137" s="684"/>
      <c r="DX1137" s="684"/>
      <c r="DY1137" s="684"/>
      <c r="DZ1137" s="684"/>
      <c r="EA1137" s="684"/>
      <c r="EB1137" s="684"/>
      <c r="EC1137" s="684"/>
      <c r="ED1137" s="684"/>
      <c r="EE1137" s="684"/>
      <c r="EF1137" s="684"/>
      <c r="EG1137" s="684"/>
      <c r="EH1137" s="684"/>
      <c r="EI1137" s="684"/>
      <c r="EJ1137" s="684"/>
      <c r="EK1137" s="684"/>
      <c r="EL1137" s="684"/>
      <c r="EM1137" s="684"/>
      <c r="EN1137" s="684"/>
      <c r="EO1137" s="684"/>
      <c r="EP1137" s="684"/>
      <c r="EQ1137" s="684"/>
      <c r="ER1137" s="684"/>
      <c r="ES1137" s="684"/>
      <c r="ET1137" s="684"/>
      <c r="EU1137" s="684"/>
      <c r="EV1137" s="684"/>
      <c r="EW1137" s="684"/>
      <c r="EX1137" s="684"/>
      <c r="EY1137" s="684"/>
      <c r="EZ1137" s="684"/>
      <c r="FA1137" s="684"/>
      <c r="FB1137" s="684"/>
      <c r="FC1137" s="684"/>
      <c r="FD1137" s="684"/>
      <c r="FE1137" s="684"/>
      <c r="FF1137" s="684"/>
      <c r="FG1137" s="684"/>
      <c r="FH1137" s="684"/>
      <c r="FI1137" s="684"/>
      <c r="FJ1137" s="684"/>
      <c r="FK1137" s="684"/>
      <c r="FL1137" s="684"/>
      <c r="FM1137" s="684"/>
      <c r="FN1137" s="684"/>
      <c r="FO1137" s="684"/>
      <c r="FP1137" s="684"/>
      <c r="FQ1137" s="684"/>
      <c r="FR1137" s="684"/>
      <c r="FS1137" s="684"/>
      <c r="FT1137" s="684"/>
      <c r="FU1137" s="684"/>
      <c r="FV1137" s="684"/>
      <c r="FW1137" s="684"/>
      <c r="FX1137" s="684"/>
      <c r="FY1137" s="684"/>
      <c r="FZ1137" s="684"/>
      <c r="GA1137" s="684"/>
      <c r="GB1137" s="684"/>
      <c r="GC1137" s="684"/>
      <c r="GD1137" s="684"/>
      <c r="GE1137" s="684"/>
      <c r="GF1137" s="684"/>
      <c r="GG1137" s="684"/>
      <c r="GH1137" s="684"/>
      <c r="GI1137" s="684"/>
      <c r="GJ1137" s="684"/>
      <c r="GK1137" s="684"/>
      <c r="GL1137" s="684"/>
      <c r="GM1137" s="684"/>
      <c r="GN1137" s="684"/>
      <c r="GO1137" s="684"/>
      <c r="GP1137" s="684"/>
      <c r="GQ1137" s="684"/>
      <c r="GR1137" s="684"/>
      <c r="GS1137" s="684"/>
      <c r="GT1137" s="684"/>
      <c r="GU1137" s="684"/>
      <c r="GV1137" s="684"/>
      <c r="GW1137" s="684"/>
      <c r="GX1137" s="684"/>
      <c r="GY1137" s="684"/>
      <c r="GZ1137" s="684"/>
      <c r="HA1137" s="684"/>
      <c r="HB1137" s="684"/>
      <c r="HC1137" s="684"/>
      <c r="HD1137" s="684"/>
      <c r="HE1137" s="684"/>
      <c r="HF1137" s="684"/>
      <c r="HG1137" s="684"/>
      <c r="HH1137" s="684"/>
      <c r="HI1137" s="684"/>
      <c r="HJ1137" s="684"/>
      <c r="HK1137" s="684"/>
      <c r="HL1137" s="684"/>
      <c r="HM1137" s="684"/>
      <c r="HN1137" s="684"/>
      <c r="HO1137" s="684"/>
      <c r="HP1137" s="684"/>
      <c r="HQ1137" s="684"/>
      <c r="HR1137" s="684"/>
      <c r="HS1137" s="684"/>
      <c r="HT1137" s="684"/>
    </row>
    <row r="1138" spans="1:228">
      <c r="A1138" s="556" t="s">
        <v>3884</v>
      </c>
      <c r="B1138" s="626" t="s">
        <v>3885</v>
      </c>
      <c r="C1138" s="545">
        <v>81.2</v>
      </c>
      <c r="D1138" s="588">
        <v>118.55</v>
      </c>
      <c r="E1138" s="589">
        <v>97.44</v>
      </c>
      <c r="F1138" s="684"/>
      <c r="G1138" s="684"/>
      <c r="H1138" s="684"/>
      <c r="I1138" s="684"/>
      <c r="J1138" s="684"/>
      <c r="K1138" s="684"/>
      <c r="L1138" s="684"/>
      <c r="M1138" s="684"/>
      <c r="N1138" s="684"/>
      <c r="O1138" s="684"/>
      <c r="P1138" s="684"/>
      <c r="Q1138" s="684"/>
      <c r="R1138" s="684"/>
      <c r="S1138" s="684"/>
      <c r="T1138" s="684"/>
      <c r="U1138" s="684"/>
      <c r="V1138" s="684"/>
      <c r="W1138" s="684"/>
      <c r="X1138" s="684"/>
      <c r="Y1138" s="684"/>
      <c r="Z1138" s="684"/>
      <c r="AA1138" s="684"/>
      <c r="AB1138" s="684"/>
      <c r="AC1138" s="684"/>
      <c r="AD1138" s="684"/>
      <c r="AE1138" s="684"/>
      <c r="AF1138" s="684"/>
      <c r="AG1138" s="684"/>
      <c r="AH1138" s="684"/>
      <c r="AI1138" s="684"/>
      <c r="AJ1138" s="684"/>
      <c r="AK1138" s="684"/>
      <c r="AL1138" s="684"/>
      <c r="AM1138" s="684"/>
      <c r="AN1138" s="684"/>
      <c r="AO1138" s="684"/>
      <c r="AP1138" s="684"/>
      <c r="AQ1138" s="684"/>
      <c r="AR1138" s="684"/>
      <c r="AS1138" s="684"/>
      <c r="AT1138" s="684"/>
      <c r="AU1138" s="684"/>
      <c r="AV1138" s="684"/>
      <c r="AW1138" s="684"/>
      <c r="AX1138" s="684"/>
      <c r="AY1138" s="684"/>
      <c r="AZ1138" s="684"/>
      <c r="BA1138" s="684"/>
      <c r="BB1138" s="684"/>
      <c r="BC1138" s="684"/>
      <c r="BD1138" s="684"/>
      <c r="BE1138" s="684"/>
      <c r="BF1138" s="684"/>
      <c r="BG1138" s="684"/>
      <c r="BH1138" s="684"/>
      <c r="BI1138" s="684"/>
      <c r="BJ1138" s="684"/>
      <c r="BK1138" s="684"/>
      <c r="BL1138" s="684"/>
      <c r="BM1138" s="684"/>
      <c r="BN1138" s="684"/>
      <c r="BO1138" s="684"/>
      <c r="BP1138" s="684"/>
      <c r="BQ1138" s="684"/>
      <c r="BR1138" s="684"/>
      <c r="BS1138" s="684"/>
      <c r="BT1138" s="684"/>
      <c r="BU1138" s="684"/>
      <c r="BV1138" s="684"/>
      <c r="BW1138" s="684"/>
      <c r="BX1138" s="684"/>
      <c r="BY1138" s="684"/>
      <c r="BZ1138" s="684"/>
      <c r="CA1138" s="684"/>
      <c r="CB1138" s="684"/>
      <c r="CC1138" s="684"/>
      <c r="CD1138" s="684"/>
      <c r="CE1138" s="684"/>
      <c r="CF1138" s="684"/>
      <c r="CG1138" s="684"/>
      <c r="CH1138" s="684"/>
      <c r="CI1138" s="684"/>
      <c r="CJ1138" s="684"/>
      <c r="CK1138" s="684"/>
      <c r="CL1138" s="684"/>
      <c r="CM1138" s="684"/>
      <c r="CN1138" s="684"/>
      <c r="CO1138" s="684"/>
      <c r="CP1138" s="684"/>
      <c r="CQ1138" s="684"/>
      <c r="CR1138" s="684"/>
      <c r="CS1138" s="684"/>
      <c r="CT1138" s="684"/>
      <c r="CU1138" s="684"/>
      <c r="CV1138" s="684"/>
      <c r="CW1138" s="684"/>
      <c r="CX1138" s="684"/>
      <c r="CY1138" s="684"/>
      <c r="CZ1138" s="684"/>
      <c r="DA1138" s="684"/>
      <c r="DB1138" s="684"/>
      <c r="DC1138" s="684"/>
      <c r="DD1138" s="684"/>
      <c r="DE1138" s="684"/>
      <c r="DF1138" s="684"/>
      <c r="DG1138" s="684"/>
      <c r="DH1138" s="684"/>
      <c r="DI1138" s="684"/>
      <c r="DJ1138" s="684"/>
      <c r="DK1138" s="684"/>
      <c r="DL1138" s="684"/>
      <c r="DM1138" s="684"/>
      <c r="DN1138" s="684"/>
      <c r="DO1138" s="684"/>
      <c r="DP1138" s="684"/>
      <c r="DQ1138" s="684"/>
      <c r="DR1138" s="684"/>
      <c r="DS1138" s="684"/>
      <c r="DT1138" s="684"/>
      <c r="DU1138" s="684"/>
      <c r="DV1138" s="684"/>
      <c r="DW1138" s="684"/>
      <c r="DX1138" s="684"/>
      <c r="DY1138" s="684"/>
      <c r="DZ1138" s="684"/>
      <c r="EA1138" s="684"/>
      <c r="EB1138" s="684"/>
      <c r="EC1138" s="684"/>
      <c r="ED1138" s="684"/>
      <c r="EE1138" s="684"/>
      <c r="EF1138" s="684"/>
      <c r="EG1138" s="684"/>
      <c r="EH1138" s="684"/>
      <c r="EI1138" s="684"/>
      <c r="EJ1138" s="684"/>
      <c r="EK1138" s="684"/>
      <c r="EL1138" s="684"/>
      <c r="EM1138" s="684"/>
      <c r="EN1138" s="684"/>
      <c r="EO1138" s="684"/>
      <c r="EP1138" s="684"/>
      <c r="EQ1138" s="684"/>
      <c r="ER1138" s="684"/>
      <c r="ES1138" s="684"/>
      <c r="ET1138" s="684"/>
      <c r="EU1138" s="684"/>
      <c r="EV1138" s="684"/>
      <c r="EW1138" s="684"/>
      <c r="EX1138" s="684"/>
      <c r="EY1138" s="684"/>
      <c r="EZ1138" s="684"/>
      <c r="FA1138" s="684"/>
      <c r="FB1138" s="684"/>
      <c r="FC1138" s="684"/>
      <c r="FD1138" s="684"/>
      <c r="FE1138" s="684"/>
      <c r="FF1138" s="684"/>
      <c r="FG1138" s="684"/>
      <c r="FH1138" s="684"/>
      <c r="FI1138" s="684"/>
      <c r="FJ1138" s="684"/>
      <c r="FK1138" s="684"/>
      <c r="FL1138" s="684"/>
      <c r="FM1138" s="684"/>
      <c r="FN1138" s="684"/>
      <c r="FO1138" s="684"/>
      <c r="FP1138" s="684"/>
      <c r="FQ1138" s="684"/>
      <c r="FR1138" s="684"/>
      <c r="FS1138" s="684"/>
      <c r="FT1138" s="684"/>
      <c r="FU1138" s="684"/>
      <c r="FV1138" s="684"/>
      <c r="FW1138" s="684"/>
      <c r="FX1138" s="684"/>
      <c r="FY1138" s="684"/>
      <c r="FZ1138" s="684"/>
      <c r="GA1138" s="684"/>
      <c r="GB1138" s="684"/>
      <c r="GC1138" s="684"/>
      <c r="GD1138" s="684"/>
      <c r="GE1138" s="684"/>
      <c r="GF1138" s="684"/>
      <c r="GG1138" s="684"/>
      <c r="GH1138" s="684"/>
      <c r="GI1138" s="684"/>
      <c r="GJ1138" s="684"/>
      <c r="GK1138" s="684"/>
      <c r="GL1138" s="684"/>
      <c r="GM1138" s="684"/>
      <c r="GN1138" s="684"/>
      <c r="GO1138" s="684"/>
      <c r="GP1138" s="684"/>
      <c r="GQ1138" s="684"/>
      <c r="GR1138" s="684"/>
      <c r="GS1138" s="684"/>
      <c r="GT1138" s="684"/>
      <c r="GU1138" s="684"/>
      <c r="GV1138" s="684"/>
      <c r="GW1138" s="684"/>
      <c r="GX1138" s="684"/>
      <c r="GY1138" s="684"/>
      <c r="GZ1138" s="684"/>
      <c r="HA1138" s="684"/>
      <c r="HB1138" s="684"/>
      <c r="HC1138" s="684"/>
      <c r="HD1138" s="684"/>
      <c r="HE1138" s="684"/>
      <c r="HF1138" s="684"/>
      <c r="HG1138" s="684"/>
      <c r="HH1138" s="684"/>
      <c r="HI1138" s="684"/>
      <c r="HJ1138" s="684"/>
      <c r="HK1138" s="684"/>
      <c r="HL1138" s="684"/>
      <c r="HM1138" s="684"/>
      <c r="HN1138" s="684"/>
      <c r="HO1138" s="684"/>
      <c r="HP1138" s="684"/>
      <c r="HQ1138" s="684"/>
      <c r="HR1138" s="684"/>
      <c r="HS1138" s="684"/>
      <c r="HT1138" s="684"/>
    </row>
    <row r="1139" spans="1:228">
      <c r="A1139" s="556" t="s">
        <v>3886</v>
      </c>
      <c r="B1139" s="626" t="s">
        <v>3887</v>
      </c>
      <c r="C1139" s="545">
        <v>81.2</v>
      </c>
      <c r="D1139" s="588">
        <v>118.55</v>
      </c>
      <c r="E1139" s="589">
        <v>97.44</v>
      </c>
      <c r="F1139" s="684"/>
      <c r="G1139" s="684"/>
      <c r="H1139" s="684"/>
      <c r="I1139" s="684"/>
      <c r="J1139" s="684"/>
      <c r="K1139" s="684"/>
      <c r="L1139" s="684"/>
      <c r="M1139" s="684"/>
      <c r="N1139" s="684"/>
      <c r="O1139" s="684"/>
      <c r="P1139" s="684"/>
      <c r="Q1139" s="684"/>
      <c r="R1139" s="684"/>
      <c r="S1139" s="684"/>
      <c r="T1139" s="684"/>
      <c r="U1139" s="684"/>
      <c r="V1139" s="684"/>
      <c r="W1139" s="684"/>
      <c r="X1139" s="684"/>
      <c r="Y1139" s="684"/>
      <c r="Z1139" s="684"/>
      <c r="AA1139" s="684"/>
      <c r="AB1139" s="684"/>
      <c r="AC1139" s="684"/>
      <c r="AD1139" s="684"/>
      <c r="AE1139" s="684"/>
      <c r="AF1139" s="684"/>
      <c r="AG1139" s="684"/>
      <c r="AH1139" s="684"/>
      <c r="AI1139" s="684"/>
      <c r="AJ1139" s="684"/>
      <c r="AK1139" s="684"/>
      <c r="AL1139" s="684"/>
      <c r="AM1139" s="684"/>
      <c r="AN1139" s="684"/>
      <c r="AO1139" s="684"/>
      <c r="AP1139" s="684"/>
      <c r="AQ1139" s="684"/>
      <c r="AR1139" s="684"/>
      <c r="AS1139" s="684"/>
      <c r="AT1139" s="684"/>
      <c r="AU1139" s="684"/>
      <c r="AV1139" s="684"/>
      <c r="AW1139" s="684"/>
      <c r="AX1139" s="684"/>
      <c r="AY1139" s="684"/>
      <c r="AZ1139" s="684"/>
      <c r="BA1139" s="684"/>
      <c r="BB1139" s="684"/>
      <c r="BC1139" s="684"/>
      <c r="BD1139" s="684"/>
      <c r="BE1139" s="684"/>
      <c r="BF1139" s="684"/>
      <c r="BG1139" s="684"/>
      <c r="BH1139" s="684"/>
      <c r="BI1139" s="684"/>
      <c r="BJ1139" s="684"/>
      <c r="BK1139" s="684"/>
      <c r="BL1139" s="684"/>
      <c r="BM1139" s="684"/>
      <c r="BN1139" s="684"/>
      <c r="BO1139" s="684"/>
      <c r="BP1139" s="684"/>
      <c r="BQ1139" s="684"/>
      <c r="BR1139" s="684"/>
      <c r="BS1139" s="684"/>
      <c r="BT1139" s="684"/>
      <c r="BU1139" s="684"/>
      <c r="BV1139" s="684"/>
      <c r="BW1139" s="684"/>
      <c r="BX1139" s="684"/>
      <c r="BY1139" s="684"/>
      <c r="BZ1139" s="684"/>
      <c r="CA1139" s="684"/>
      <c r="CB1139" s="684"/>
      <c r="CC1139" s="684"/>
      <c r="CD1139" s="684"/>
      <c r="CE1139" s="684"/>
      <c r="CF1139" s="684"/>
      <c r="CG1139" s="684"/>
      <c r="CH1139" s="684"/>
      <c r="CI1139" s="684"/>
      <c r="CJ1139" s="684"/>
      <c r="CK1139" s="684"/>
      <c r="CL1139" s="684"/>
      <c r="CM1139" s="684"/>
      <c r="CN1139" s="684"/>
      <c r="CO1139" s="684"/>
      <c r="CP1139" s="684"/>
      <c r="CQ1139" s="684"/>
      <c r="CR1139" s="684"/>
      <c r="CS1139" s="684"/>
      <c r="CT1139" s="684"/>
      <c r="CU1139" s="684"/>
      <c r="CV1139" s="684"/>
      <c r="CW1139" s="684"/>
      <c r="CX1139" s="684"/>
      <c r="CY1139" s="684"/>
      <c r="CZ1139" s="684"/>
      <c r="DA1139" s="684"/>
      <c r="DB1139" s="684"/>
      <c r="DC1139" s="684"/>
      <c r="DD1139" s="684"/>
      <c r="DE1139" s="684"/>
      <c r="DF1139" s="684"/>
      <c r="DG1139" s="684"/>
      <c r="DH1139" s="684"/>
      <c r="DI1139" s="684"/>
      <c r="DJ1139" s="684"/>
      <c r="DK1139" s="684"/>
      <c r="DL1139" s="684"/>
      <c r="DM1139" s="684"/>
      <c r="DN1139" s="684"/>
      <c r="DO1139" s="684"/>
      <c r="DP1139" s="684"/>
      <c r="DQ1139" s="684"/>
      <c r="DR1139" s="684"/>
      <c r="DS1139" s="684"/>
      <c r="DT1139" s="684"/>
      <c r="DU1139" s="684"/>
      <c r="DV1139" s="684"/>
      <c r="DW1139" s="684"/>
      <c r="DX1139" s="684"/>
      <c r="DY1139" s="684"/>
      <c r="DZ1139" s="684"/>
      <c r="EA1139" s="684"/>
      <c r="EB1139" s="684"/>
      <c r="EC1139" s="684"/>
      <c r="ED1139" s="684"/>
      <c r="EE1139" s="684"/>
      <c r="EF1139" s="684"/>
      <c r="EG1139" s="684"/>
      <c r="EH1139" s="684"/>
      <c r="EI1139" s="684"/>
      <c r="EJ1139" s="684"/>
      <c r="EK1139" s="684"/>
      <c r="EL1139" s="684"/>
      <c r="EM1139" s="684"/>
      <c r="EN1139" s="684"/>
      <c r="EO1139" s="684"/>
      <c r="EP1139" s="684"/>
      <c r="EQ1139" s="684"/>
      <c r="ER1139" s="684"/>
      <c r="ES1139" s="684"/>
      <c r="ET1139" s="684"/>
      <c r="EU1139" s="684"/>
      <c r="EV1139" s="684"/>
      <c r="EW1139" s="684"/>
      <c r="EX1139" s="684"/>
      <c r="EY1139" s="684"/>
      <c r="EZ1139" s="684"/>
      <c r="FA1139" s="684"/>
      <c r="FB1139" s="684"/>
      <c r="FC1139" s="684"/>
      <c r="FD1139" s="684"/>
      <c r="FE1139" s="684"/>
      <c r="FF1139" s="684"/>
      <c r="FG1139" s="684"/>
      <c r="FH1139" s="684"/>
      <c r="FI1139" s="684"/>
      <c r="FJ1139" s="684"/>
      <c r="FK1139" s="684"/>
      <c r="FL1139" s="684"/>
      <c r="FM1139" s="684"/>
      <c r="FN1139" s="684"/>
      <c r="FO1139" s="684"/>
      <c r="FP1139" s="684"/>
      <c r="FQ1139" s="684"/>
      <c r="FR1139" s="684"/>
      <c r="FS1139" s="684"/>
      <c r="FT1139" s="684"/>
      <c r="FU1139" s="684"/>
      <c r="FV1139" s="684"/>
      <c r="FW1139" s="684"/>
      <c r="FX1139" s="684"/>
      <c r="FY1139" s="684"/>
      <c r="FZ1139" s="684"/>
      <c r="GA1139" s="684"/>
      <c r="GB1139" s="684"/>
      <c r="GC1139" s="684"/>
      <c r="GD1139" s="684"/>
      <c r="GE1139" s="684"/>
      <c r="GF1139" s="684"/>
      <c r="GG1139" s="684"/>
      <c r="GH1139" s="684"/>
      <c r="GI1139" s="684"/>
      <c r="GJ1139" s="684"/>
      <c r="GK1139" s="684"/>
      <c r="GL1139" s="684"/>
      <c r="GM1139" s="684"/>
      <c r="GN1139" s="684"/>
      <c r="GO1139" s="684"/>
      <c r="GP1139" s="684"/>
      <c r="GQ1139" s="684"/>
      <c r="GR1139" s="684"/>
      <c r="GS1139" s="684"/>
      <c r="GT1139" s="684"/>
      <c r="GU1139" s="684"/>
      <c r="GV1139" s="684"/>
      <c r="GW1139" s="684"/>
      <c r="GX1139" s="684"/>
      <c r="GY1139" s="684"/>
      <c r="GZ1139" s="684"/>
      <c r="HA1139" s="684"/>
      <c r="HB1139" s="684"/>
      <c r="HC1139" s="684"/>
      <c r="HD1139" s="684"/>
      <c r="HE1139" s="684"/>
      <c r="HF1139" s="684"/>
      <c r="HG1139" s="684"/>
      <c r="HH1139" s="684"/>
      <c r="HI1139" s="684"/>
      <c r="HJ1139" s="684"/>
      <c r="HK1139" s="684"/>
      <c r="HL1139" s="684"/>
      <c r="HM1139" s="684"/>
      <c r="HN1139" s="684"/>
      <c r="HO1139" s="684"/>
      <c r="HP1139" s="684"/>
      <c r="HQ1139" s="684"/>
      <c r="HR1139" s="684"/>
      <c r="HS1139" s="684"/>
      <c r="HT1139" s="684"/>
    </row>
    <row r="1140" spans="1:228">
      <c r="A1140" s="556" t="s">
        <v>3888</v>
      </c>
      <c r="B1140" s="626" t="s">
        <v>3889</v>
      </c>
      <c r="C1140" s="545">
        <v>81.2</v>
      </c>
      <c r="D1140" s="588">
        <v>118.55</v>
      </c>
      <c r="E1140" s="589">
        <v>97.44</v>
      </c>
      <c r="F1140" s="684"/>
      <c r="G1140" s="684"/>
      <c r="H1140" s="684"/>
      <c r="I1140" s="684"/>
      <c r="J1140" s="684"/>
      <c r="K1140" s="684"/>
      <c r="L1140" s="684"/>
      <c r="M1140" s="684"/>
      <c r="N1140" s="684"/>
      <c r="O1140" s="684"/>
      <c r="P1140" s="684"/>
      <c r="Q1140" s="684"/>
      <c r="R1140" s="684"/>
      <c r="S1140" s="684"/>
      <c r="T1140" s="684"/>
      <c r="U1140" s="684"/>
      <c r="V1140" s="684"/>
      <c r="W1140" s="684"/>
      <c r="X1140" s="684"/>
      <c r="Y1140" s="684"/>
      <c r="Z1140" s="684"/>
      <c r="AA1140" s="684"/>
      <c r="AB1140" s="684"/>
      <c r="AC1140" s="684"/>
      <c r="AD1140" s="684"/>
      <c r="AE1140" s="684"/>
      <c r="AF1140" s="684"/>
      <c r="AG1140" s="684"/>
      <c r="AH1140" s="684"/>
      <c r="AI1140" s="684"/>
      <c r="AJ1140" s="684"/>
      <c r="AK1140" s="684"/>
      <c r="AL1140" s="684"/>
      <c r="AM1140" s="684"/>
      <c r="AN1140" s="684"/>
      <c r="AO1140" s="684"/>
      <c r="AP1140" s="684"/>
      <c r="AQ1140" s="684"/>
      <c r="AR1140" s="684"/>
      <c r="AS1140" s="684"/>
      <c r="AT1140" s="684"/>
      <c r="AU1140" s="684"/>
      <c r="AV1140" s="684"/>
      <c r="AW1140" s="684"/>
      <c r="AX1140" s="684"/>
      <c r="AY1140" s="684"/>
      <c r="AZ1140" s="684"/>
      <c r="BA1140" s="684"/>
      <c r="BB1140" s="684"/>
      <c r="BC1140" s="684"/>
      <c r="BD1140" s="684"/>
      <c r="BE1140" s="684"/>
      <c r="BF1140" s="684"/>
      <c r="BG1140" s="684"/>
      <c r="BH1140" s="684"/>
      <c r="BI1140" s="684"/>
      <c r="BJ1140" s="684"/>
      <c r="BK1140" s="684"/>
      <c r="BL1140" s="684"/>
      <c r="BM1140" s="684"/>
      <c r="BN1140" s="684"/>
      <c r="BO1140" s="684"/>
      <c r="BP1140" s="684"/>
      <c r="BQ1140" s="684"/>
      <c r="BR1140" s="684"/>
      <c r="BS1140" s="684"/>
      <c r="BT1140" s="684"/>
      <c r="BU1140" s="684"/>
      <c r="BV1140" s="684"/>
      <c r="BW1140" s="684"/>
      <c r="BX1140" s="684"/>
      <c r="BY1140" s="684"/>
      <c r="BZ1140" s="684"/>
      <c r="CA1140" s="684"/>
      <c r="CB1140" s="684"/>
      <c r="CC1140" s="684"/>
      <c r="CD1140" s="684"/>
      <c r="CE1140" s="684"/>
      <c r="CF1140" s="684"/>
      <c r="CG1140" s="684"/>
      <c r="CH1140" s="684"/>
      <c r="CI1140" s="684"/>
      <c r="CJ1140" s="684"/>
      <c r="CK1140" s="684"/>
      <c r="CL1140" s="684"/>
      <c r="CM1140" s="684"/>
      <c r="CN1140" s="684"/>
      <c r="CO1140" s="684"/>
      <c r="CP1140" s="684"/>
      <c r="CQ1140" s="684"/>
      <c r="CR1140" s="684"/>
      <c r="CS1140" s="684"/>
      <c r="CT1140" s="684"/>
      <c r="CU1140" s="684"/>
      <c r="CV1140" s="684"/>
      <c r="CW1140" s="684"/>
      <c r="CX1140" s="684"/>
      <c r="CY1140" s="684"/>
      <c r="CZ1140" s="684"/>
      <c r="DA1140" s="684"/>
      <c r="DB1140" s="684"/>
      <c r="DC1140" s="684"/>
      <c r="DD1140" s="684"/>
      <c r="DE1140" s="684"/>
      <c r="DF1140" s="684"/>
      <c r="DG1140" s="684"/>
      <c r="DH1140" s="684"/>
      <c r="DI1140" s="684"/>
      <c r="DJ1140" s="684"/>
      <c r="DK1140" s="684"/>
      <c r="DL1140" s="684"/>
      <c r="DM1140" s="684"/>
      <c r="DN1140" s="684"/>
      <c r="DO1140" s="684"/>
      <c r="DP1140" s="684"/>
      <c r="DQ1140" s="684"/>
      <c r="DR1140" s="684"/>
      <c r="DS1140" s="684"/>
      <c r="DT1140" s="684"/>
      <c r="DU1140" s="684"/>
      <c r="DV1140" s="684"/>
      <c r="DW1140" s="684"/>
      <c r="DX1140" s="684"/>
      <c r="DY1140" s="684"/>
      <c r="DZ1140" s="684"/>
      <c r="EA1140" s="684"/>
      <c r="EB1140" s="684"/>
      <c r="EC1140" s="684"/>
      <c r="ED1140" s="684"/>
      <c r="EE1140" s="684"/>
      <c r="EF1140" s="684"/>
      <c r="EG1140" s="684"/>
      <c r="EH1140" s="684"/>
      <c r="EI1140" s="684"/>
      <c r="EJ1140" s="684"/>
      <c r="EK1140" s="684"/>
      <c r="EL1140" s="684"/>
      <c r="EM1140" s="684"/>
      <c r="EN1140" s="684"/>
      <c r="EO1140" s="684"/>
      <c r="EP1140" s="684"/>
      <c r="EQ1140" s="684"/>
      <c r="ER1140" s="684"/>
      <c r="ES1140" s="684"/>
      <c r="ET1140" s="684"/>
      <c r="EU1140" s="684"/>
      <c r="EV1140" s="684"/>
      <c r="EW1140" s="684"/>
      <c r="EX1140" s="684"/>
      <c r="EY1140" s="684"/>
      <c r="EZ1140" s="684"/>
      <c r="FA1140" s="684"/>
      <c r="FB1140" s="684"/>
      <c r="FC1140" s="684"/>
      <c r="FD1140" s="684"/>
      <c r="FE1140" s="684"/>
      <c r="FF1140" s="684"/>
      <c r="FG1140" s="684"/>
      <c r="FH1140" s="684"/>
      <c r="FI1140" s="684"/>
      <c r="FJ1140" s="684"/>
      <c r="FK1140" s="684"/>
      <c r="FL1140" s="684"/>
      <c r="FM1140" s="684"/>
      <c r="FN1140" s="684"/>
      <c r="FO1140" s="684"/>
      <c r="FP1140" s="684"/>
      <c r="FQ1140" s="684"/>
      <c r="FR1140" s="684"/>
      <c r="FS1140" s="684"/>
      <c r="FT1140" s="684"/>
      <c r="FU1140" s="684"/>
      <c r="FV1140" s="684"/>
      <c r="FW1140" s="684"/>
      <c r="FX1140" s="684"/>
      <c r="FY1140" s="684"/>
      <c r="FZ1140" s="684"/>
      <c r="GA1140" s="684"/>
      <c r="GB1140" s="684"/>
      <c r="GC1140" s="684"/>
      <c r="GD1140" s="684"/>
      <c r="GE1140" s="684"/>
      <c r="GF1140" s="684"/>
      <c r="GG1140" s="684"/>
      <c r="GH1140" s="684"/>
      <c r="GI1140" s="684"/>
      <c r="GJ1140" s="684"/>
      <c r="GK1140" s="684"/>
      <c r="GL1140" s="684"/>
      <c r="GM1140" s="684"/>
      <c r="GN1140" s="684"/>
      <c r="GO1140" s="684"/>
      <c r="GP1140" s="684"/>
      <c r="GQ1140" s="684"/>
      <c r="GR1140" s="684"/>
      <c r="GS1140" s="684"/>
      <c r="GT1140" s="684"/>
      <c r="GU1140" s="684"/>
      <c r="GV1140" s="684"/>
      <c r="GW1140" s="684"/>
      <c r="GX1140" s="684"/>
      <c r="GY1140" s="684"/>
      <c r="GZ1140" s="684"/>
      <c r="HA1140" s="684"/>
      <c r="HB1140" s="684"/>
      <c r="HC1140" s="684"/>
      <c r="HD1140" s="684"/>
      <c r="HE1140" s="684"/>
      <c r="HF1140" s="684"/>
      <c r="HG1140" s="684"/>
      <c r="HH1140" s="684"/>
      <c r="HI1140" s="684"/>
      <c r="HJ1140" s="684"/>
      <c r="HK1140" s="684"/>
      <c r="HL1140" s="684"/>
      <c r="HM1140" s="684"/>
      <c r="HN1140" s="684"/>
      <c r="HO1140" s="684"/>
      <c r="HP1140" s="684"/>
      <c r="HQ1140" s="684"/>
      <c r="HR1140" s="684"/>
      <c r="HS1140" s="684"/>
      <c r="HT1140" s="684"/>
    </row>
    <row r="1141" spans="1:228">
      <c r="A1141" s="556" t="s">
        <v>3890</v>
      </c>
      <c r="B1141" s="626" t="s">
        <v>3891</v>
      </c>
      <c r="C1141" s="545">
        <v>81.2</v>
      </c>
      <c r="D1141" s="588">
        <v>118.55</v>
      </c>
      <c r="E1141" s="589">
        <v>97.44</v>
      </c>
      <c r="F1141" s="684"/>
      <c r="G1141" s="684"/>
      <c r="H1141" s="684"/>
      <c r="I1141" s="684"/>
      <c r="J1141" s="684"/>
      <c r="K1141" s="684"/>
      <c r="L1141" s="684"/>
      <c r="M1141" s="684"/>
      <c r="N1141" s="684"/>
      <c r="O1141" s="684"/>
      <c r="P1141" s="684"/>
      <c r="Q1141" s="684"/>
      <c r="R1141" s="684"/>
      <c r="S1141" s="684"/>
      <c r="T1141" s="684"/>
      <c r="U1141" s="684"/>
      <c r="V1141" s="684"/>
      <c r="W1141" s="684"/>
      <c r="X1141" s="684"/>
      <c r="Y1141" s="684"/>
      <c r="Z1141" s="684"/>
      <c r="AA1141" s="684"/>
      <c r="AB1141" s="684"/>
      <c r="AC1141" s="684"/>
      <c r="AD1141" s="684"/>
      <c r="AE1141" s="684"/>
      <c r="AF1141" s="684"/>
      <c r="AG1141" s="684"/>
      <c r="AH1141" s="684"/>
      <c r="AI1141" s="684"/>
      <c r="AJ1141" s="684"/>
      <c r="AK1141" s="684"/>
      <c r="AL1141" s="684"/>
      <c r="AM1141" s="684"/>
      <c r="AN1141" s="684"/>
      <c r="AO1141" s="684"/>
      <c r="AP1141" s="684"/>
      <c r="AQ1141" s="684"/>
      <c r="AR1141" s="684"/>
      <c r="AS1141" s="684"/>
      <c r="AT1141" s="684"/>
      <c r="AU1141" s="684"/>
      <c r="AV1141" s="684"/>
      <c r="AW1141" s="684"/>
      <c r="AX1141" s="684"/>
      <c r="AY1141" s="684"/>
      <c r="AZ1141" s="684"/>
      <c r="BA1141" s="684"/>
      <c r="BB1141" s="684"/>
      <c r="BC1141" s="684"/>
      <c r="BD1141" s="684"/>
      <c r="BE1141" s="684"/>
      <c r="BF1141" s="684"/>
      <c r="BG1141" s="684"/>
      <c r="BH1141" s="684"/>
      <c r="BI1141" s="684"/>
      <c r="BJ1141" s="684"/>
      <c r="BK1141" s="684"/>
      <c r="BL1141" s="684"/>
      <c r="BM1141" s="684"/>
      <c r="BN1141" s="684"/>
      <c r="BO1141" s="684"/>
      <c r="BP1141" s="684"/>
      <c r="BQ1141" s="684"/>
      <c r="BR1141" s="684"/>
      <c r="BS1141" s="684"/>
      <c r="BT1141" s="684"/>
      <c r="BU1141" s="684"/>
      <c r="BV1141" s="684"/>
      <c r="BW1141" s="684"/>
      <c r="BX1141" s="684"/>
      <c r="BY1141" s="684"/>
      <c r="BZ1141" s="684"/>
      <c r="CA1141" s="684"/>
      <c r="CB1141" s="684"/>
      <c r="CC1141" s="684"/>
      <c r="CD1141" s="684"/>
      <c r="CE1141" s="684"/>
      <c r="CF1141" s="684"/>
      <c r="CG1141" s="684"/>
      <c r="CH1141" s="684"/>
      <c r="CI1141" s="684"/>
      <c r="CJ1141" s="684"/>
      <c r="CK1141" s="684"/>
      <c r="CL1141" s="684"/>
      <c r="CM1141" s="684"/>
      <c r="CN1141" s="684"/>
      <c r="CO1141" s="684"/>
      <c r="CP1141" s="684"/>
      <c r="CQ1141" s="684"/>
      <c r="CR1141" s="684"/>
      <c r="CS1141" s="684"/>
      <c r="CT1141" s="684"/>
      <c r="CU1141" s="684"/>
      <c r="CV1141" s="684"/>
      <c r="CW1141" s="684"/>
      <c r="CX1141" s="684"/>
      <c r="CY1141" s="684"/>
      <c r="CZ1141" s="684"/>
      <c r="DA1141" s="684"/>
      <c r="DB1141" s="684"/>
      <c r="DC1141" s="684"/>
      <c r="DD1141" s="684"/>
      <c r="DE1141" s="684"/>
      <c r="DF1141" s="684"/>
      <c r="DG1141" s="684"/>
      <c r="DH1141" s="684"/>
      <c r="DI1141" s="684"/>
      <c r="DJ1141" s="684"/>
      <c r="DK1141" s="684"/>
      <c r="DL1141" s="684"/>
      <c r="DM1141" s="684"/>
      <c r="DN1141" s="684"/>
      <c r="DO1141" s="684"/>
      <c r="DP1141" s="684"/>
      <c r="DQ1141" s="684"/>
      <c r="DR1141" s="684"/>
      <c r="DS1141" s="684"/>
      <c r="DT1141" s="684"/>
      <c r="DU1141" s="684"/>
      <c r="DV1141" s="684"/>
      <c r="DW1141" s="684"/>
      <c r="DX1141" s="684"/>
      <c r="DY1141" s="684"/>
      <c r="DZ1141" s="684"/>
      <c r="EA1141" s="684"/>
      <c r="EB1141" s="684"/>
      <c r="EC1141" s="684"/>
      <c r="ED1141" s="684"/>
      <c r="EE1141" s="684"/>
      <c r="EF1141" s="684"/>
      <c r="EG1141" s="684"/>
      <c r="EH1141" s="684"/>
      <c r="EI1141" s="684"/>
      <c r="EJ1141" s="684"/>
      <c r="EK1141" s="684"/>
      <c r="EL1141" s="684"/>
      <c r="EM1141" s="684"/>
      <c r="EN1141" s="684"/>
      <c r="EO1141" s="684"/>
      <c r="EP1141" s="684"/>
      <c r="EQ1141" s="684"/>
      <c r="ER1141" s="684"/>
      <c r="ES1141" s="684"/>
      <c r="ET1141" s="684"/>
      <c r="EU1141" s="684"/>
      <c r="EV1141" s="684"/>
      <c r="EW1141" s="684"/>
      <c r="EX1141" s="684"/>
      <c r="EY1141" s="684"/>
      <c r="EZ1141" s="684"/>
      <c r="FA1141" s="684"/>
      <c r="FB1141" s="684"/>
      <c r="FC1141" s="684"/>
      <c r="FD1141" s="684"/>
      <c r="FE1141" s="684"/>
      <c r="FF1141" s="684"/>
      <c r="FG1141" s="684"/>
      <c r="FH1141" s="684"/>
      <c r="FI1141" s="684"/>
      <c r="FJ1141" s="684"/>
      <c r="FK1141" s="684"/>
      <c r="FL1141" s="684"/>
      <c r="FM1141" s="684"/>
      <c r="FN1141" s="684"/>
      <c r="FO1141" s="684"/>
      <c r="FP1141" s="684"/>
      <c r="FQ1141" s="684"/>
      <c r="FR1141" s="684"/>
      <c r="FS1141" s="684"/>
      <c r="FT1141" s="684"/>
      <c r="FU1141" s="684"/>
      <c r="FV1141" s="684"/>
      <c r="FW1141" s="684"/>
      <c r="FX1141" s="684"/>
      <c r="FY1141" s="684"/>
      <c r="FZ1141" s="684"/>
      <c r="GA1141" s="684"/>
      <c r="GB1141" s="684"/>
      <c r="GC1141" s="684"/>
      <c r="GD1141" s="684"/>
      <c r="GE1141" s="684"/>
      <c r="GF1141" s="684"/>
      <c r="GG1141" s="684"/>
      <c r="GH1141" s="684"/>
      <c r="GI1141" s="684"/>
      <c r="GJ1141" s="684"/>
      <c r="GK1141" s="684"/>
      <c r="GL1141" s="684"/>
      <c r="GM1141" s="684"/>
      <c r="GN1141" s="684"/>
      <c r="GO1141" s="684"/>
      <c r="GP1141" s="684"/>
      <c r="GQ1141" s="684"/>
      <c r="GR1141" s="684"/>
      <c r="GS1141" s="684"/>
      <c r="GT1141" s="684"/>
      <c r="GU1141" s="684"/>
      <c r="GV1141" s="684"/>
      <c r="GW1141" s="684"/>
      <c r="GX1141" s="684"/>
      <c r="GY1141" s="684"/>
      <c r="GZ1141" s="684"/>
      <c r="HA1141" s="684"/>
      <c r="HB1141" s="684"/>
      <c r="HC1141" s="684"/>
      <c r="HD1141" s="684"/>
      <c r="HE1141" s="684"/>
      <c r="HF1141" s="684"/>
      <c r="HG1141" s="684"/>
      <c r="HH1141" s="684"/>
      <c r="HI1141" s="684"/>
      <c r="HJ1141" s="684"/>
      <c r="HK1141" s="684"/>
      <c r="HL1141" s="684"/>
      <c r="HM1141" s="684"/>
      <c r="HN1141" s="684"/>
      <c r="HO1141" s="684"/>
      <c r="HP1141" s="684"/>
      <c r="HQ1141" s="684"/>
      <c r="HR1141" s="684"/>
      <c r="HS1141" s="684"/>
      <c r="HT1141" s="684"/>
    </row>
    <row r="1142" spans="1:228">
      <c r="A1142" s="556" t="s">
        <v>3892</v>
      </c>
      <c r="B1142" s="626" t="s">
        <v>3893</v>
      </c>
      <c r="C1142" s="545">
        <v>81.2</v>
      </c>
      <c r="D1142" s="588">
        <v>118.55</v>
      </c>
      <c r="E1142" s="589">
        <v>97.44</v>
      </c>
      <c r="F1142" s="684"/>
      <c r="G1142" s="684"/>
      <c r="H1142" s="684"/>
      <c r="I1142" s="684"/>
      <c r="J1142" s="684"/>
      <c r="K1142" s="684"/>
      <c r="L1142" s="684"/>
      <c r="M1142" s="684"/>
      <c r="N1142" s="684"/>
      <c r="O1142" s="684"/>
      <c r="P1142" s="684"/>
      <c r="Q1142" s="684"/>
      <c r="R1142" s="684"/>
      <c r="S1142" s="684"/>
      <c r="T1142" s="684"/>
      <c r="U1142" s="684"/>
      <c r="V1142" s="684"/>
      <c r="W1142" s="684"/>
      <c r="X1142" s="684"/>
      <c r="Y1142" s="684"/>
      <c r="Z1142" s="684"/>
      <c r="AA1142" s="684"/>
      <c r="AB1142" s="684"/>
      <c r="AC1142" s="684"/>
      <c r="AD1142" s="684"/>
      <c r="AE1142" s="684"/>
      <c r="AF1142" s="684"/>
      <c r="AG1142" s="684"/>
      <c r="AH1142" s="684"/>
      <c r="AI1142" s="684"/>
      <c r="AJ1142" s="684"/>
      <c r="AK1142" s="684"/>
      <c r="AL1142" s="684"/>
      <c r="AM1142" s="684"/>
      <c r="AN1142" s="684"/>
      <c r="AO1142" s="684"/>
      <c r="AP1142" s="684"/>
      <c r="AQ1142" s="684"/>
      <c r="AR1142" s="684"/>
      <c r="AS1142" s="684"/>
      <c r="AT1142" s="684"/>
      <c r="AU1142" s="684"/>
      <c r="AV1142" s="684"/>
      <c r="AW1142" s="684"/>
      <c r="AX1142" s="684"/>
      <c r="AY1142" s="684"/>
      <c r="AZ1142" s="684"/>
      <c r="BA1142" s="684"/>
      <c r="BB1142" s="684"/>
      <c r="BC1142" s="684"/>
      <c r="BD1142" s="684"/>
      <c r="BE1142" s="684"/>
      <c r="BF1142" s="684"/>
      <c r="BG1142" s="684"/>
      <c r="BH1142" s="684"/>
      <c r="BI1142" s="684"/>
      <c r="BJ1142" s="684"/>
      <c r="BK1142" s="684"/>
      <c r="BL1142" s="684"/>
      <c r="BM1142" s="684"/>
      <c r="BN1142" s="684"/>
      <c r="BO1142" s="684"/>
      <c r="BP1142" s="684"/>
      <c r="BQ1142" s="684"/>
      <c r="BR1142" s="684"/>
      <c r="BS1142" s="684"/>
      <c r="BT1142" s="684"/>
      <c r="BU1142" s="684"/>
      <c r="BV1142" s="684"/>
      <c r="BW1142" s="684"/>
      <c r="BX1142" s="684"/>
      <c r="BY1142" s="684"/>
      <c r="BZ1142" s="684"/>
      <c r="CA1142" s="684"/>
      <c r="CB1142" s="684"/>
      <c r="CC1142" s="684"/>
      <c r="CD1142" s="684"/>
      <c r="CE1142" s="684"/>
      <c r="CF1142" s="684"/>
      <c r="CG1142" s="684"/>
      <c r="CH1142" s="684"/>
      <c r="CI1142" s="684"/>
      <c r="CJ1142" s="684"/>
      <c r="CK1142" s="684"/>
      <c r="CL1142" s="684"/>
      <c r="CM1142" s="684"/>
      <c r="CN1142" s="684"/>
      <c r="CO1142" s="684"/>
      <c r="CP1142" s="684"/>
      <c r="CQ1142" s="684"/>
      <c r="CR1142" s="684"/>
      <c r="CS1142" s="684"/>
      <c r="CT1142" s="684"/>
      <c r="CU1142" s="684"/>
      <c r="CV1142" s="684"/>
      <c r="CW1142" s="684"/>
      <c r="CX1142" s="684"/>
      <c r="CY1142" s="684"/>
      <c r="CZ1142" s="684"/>
      <c r="DA1142" s="684"/>
      <c r="DB1142" s="684"/>
      <c r="DC1142" s="684"/>
      <c r="DD1142" s="684"/>
      <c r="DE1142" s="684"/>
      <c r="DF1142" s="684"/>
      <c r="DG1142" s="684"/>
      <c r="DH1142" s="684"/>
      <c r="DI1142" s="684"/>
      <c r="DJ1142" s="684"/>
      <c r="DK1142" s="684"/>
      <c r="DL1142" s="684"/>
      <c r="DM1142" s="684"/>
      <c r="DN1142" s="684"/>
      <c r="DO1142" s="684"/>
      <c r="DP1142" s="684"/>
      <c r="DQ1142" s="684"/>
      <c r="DR1142" s="684"/>
      <c r="DS1142" s="684"/>
      <c r="DT1142" s="684"/>
      <c r="DU1142" s="684"/>
      <c r="DV1142" s="684"/>
      <c r="DW1142" s="684"/>
      <c r="DX1142" s="684"/>
      <c r="DY1142" s="684"/>
      <c r="DZ1142" s="684"/>
      <c r="EA1142" s="684"/>
      <c r="EB1142" s="684"/>
      <c r="EC1142" s="684"/>
      <c r="ED1142" s="684"/>
      <c r="EE1142" s="684"/>
      <c r="EF1142" s="684"/>
      <c r="EG1142" s="684"/>
      <c r="EH1142" s="684"/>
      <c r="EI1142" s="684"/>
      <c r="EJ1142" s="684"/>
      <c r="EK1142" s="684"/>
      <c r="EL1142" s="684"/>
      <c r="EM1142" s="684"/>
      <c r="EN1142" s="684"/>
      <c r="EO1142" s="684"/>
      <c r="EP1142" s="684"/>
      <c r="EQ1142" s="684"/>
      <c r="ER1142" s="684"/>
      <c r="ES1142" s="684"/>
      <c r="ET1142" s="684"/>
      <c r="EU1142" s="684"/>
      <c r="EV1142" s="684"/>
      <c r="EW1142" s="684"/>
      <c r="EX1142" s="684"/>
      <c r="EY1142" s="684"/>
      <c r="EZ1142" s="684"/>
      <c r="FA1142" s="684"/>
      <c r="FB1142" s="684"/>
      <c r="FC1142" s="684"/>
      <c r="FD1142" s="684"/>
      <c r="FE1142" s="684"/>
      <c r="FF1142" s="684"/>
      <c r="FG1142" s="684"/>
      <c r="FH1142" s="684"/>
      <c r="FI1142" s="684"/>
      <c r="FJ1142" s="684"/>
      <c r="FK1142" s="684"/>
      <c r="FL1142" s="684"/>
      <c r="FM1142" s="684"/>
      <c r="FN1142" s="684"/>
      <c r="FO1142" s="684"/>
      <c r="FP1142" s="684"/>
      <c r="FQ1142" s="684"/>
      <c r="FR1142" s="684"/>
      <c r="FS1142" s="684"/>
      <c r="FT1142" s="684"/>
      <c r="FU1142" s="684"/>
      <c r="FV1142" s="684"/>
      <c r="FW1142" s="684"/>
      <c r="FX1142" s="684"/>
      <c r="FY1142" s="684"/>
      <c r="FZ1142" s="684"/>
      <c r="GA1142" s="684"/>
      <c r="GB1142" s="684"/>
      <c r="GC1142" s="684"/>
      <c r="GD1142" s="684"/>
      <c r="GE1142" s="684"/>
      <c r="GF1142" s="684"/>
      <c r="GG1142" s="684"/>
      <c r="GH1142" s="684"/>
      <c r="GI1142" s="684"/>
      <c r="GJ1142" s="684"/>
      <c r="GK1142" s="684"/>
      <c r="GL1142" s="684"/>
      <c r="GM1142" s="684"/>
      <c r="GN1142" s="684"/>
      <c r="GO1142" s="684"/>
      <c r="GP1142" s="684"/>
      <c r="GQ1142" s="684"/>
      <c r="GR1142" s="684"/>
      <c r="GS1142" s="684"/>
      <c r="GT1142" s="684"/>
      <c r="GU1142" s="684"/>
      <c r="GV1142" s="684"/>
      <c r="GW1142" s="684"/>
      <c r="GX1142" s="684"/>
      <c r="GY1142" s="684"/>
      <c r="GZ1142" s="684"/>
      <c r="HA1142" s="684"/>
      <c r="HB1142" s="684"/>
      <c r="HC1142" s="684"/>
      <c r="HD1142" s="684"/>
      <c r="HE1142" s="684"/>
      <c r="HF1142" s="684"/>
      <c r="HG1142" s="684"/>
      <c r="HH1142" s="684"/>
      <c r="HI1142" s="684"/>
      <c r="HJ1142" s="684"/>
      <c r="HK1142" s="684"/>
      <c r="HL1142" s="684"/>
      <c r="HM1142" s="684"/>
      <c r="HN1142" s="684"/>
      <c r="HO1142" s="684"/>
      <c r="HP1142" s="684"/>
      <c r="HQ1142" s="684"/>
      <c r="HR1142" s="684"/>
      <c r="HS1142" s="684"/>
      <c r="HT1142" s="684"/>
    </row>
    <row r="1143" spans="1:228">
      <c r="A1143" s="556" t="s">
        <v>3894</v>
      </c>
      <c r="B1143" s="626" t="s">
        <v>3895</v>
      </c>
      <c r="C1143" s="545">
        <v>81.2</v>
      </c>
      <c r="D1143" s="588">
        <v>118.55</v>
      </c>
      <c r="E1143" s="589">
        <v>97.44</v>
      </c>
      <c r="F1143" s="684"/>
      <c r="G1143" s="684"/>
      <c r="H1143" s="684"/>
      <c r="I1143" s="684"/>
      <c r="J1143" s="684"/>
      <c r="K1143" s="684"/>
      <c r="L1143" s="684"/>
      <c r="M1143" s="684"/>
      <c r="N1143" s="684"/>
      <c r="O1143" s="684"/>
      <c r="P1143" s="684"/>
      <c r="Q1143" s="684"/>
      <c r="R1143" s="684"/>
      <c r="S1143" s="684"/>
      <c r="T1143" s="684"/>
      <c r="U1143" s="684"/>
      <c r="V1143" s="684"/>
      <c r="W1143" s="684"/>
      <c r="X1143" s="684"/>
      <c r="Y1143" s="684"/>
      <c r="Z1143" s="684"/>
      <c r="AA1143" s="684"/>
      <c r="AB1143" s="684"/>
      <c r="AC1143" s="684"/>
      <c r="AD1143" s="684"/>
      <c r="AE1143" s="684"/>
      <c r="AF1143" s="684"/>
      <c r="AG1143" s="684"/>
      <c r="AH1143" s="684"/>
      <c r="AI1143" s="684"/>
      <c r="AJ1143" s="684"/>
      <c r="AK1143" s="684"/>
      <c r="AL1143" s="684"/>
      <c r="AM1143" s="684"/>
      <c r="AN1143" s="684"/>
      <c r="AO1143" s="684"/>
      <c r="AP1143" s="684"/>
      <c r="AQ1143" s="684"/>
      <c r="AR1143" s="684"/>
      <c r="AS1143" s="684"/>
      <c r="AT1143" s="684"/>
      <c r="AU1143" s="684"/>
      <c r="AV1143" s="684"/>
      <c r="AW1143" s="684"/>
      <c r="AX1143" s="684"/>
      <c r="AY1143" s="684"/>
      <c r="AZ1143" s="684"/>
      <c r="BA1143" s="684"/>
      <c r="BB1143" s="684"/>
      <c r="BC1143" s="684"/>
      <c r="BD1143" s="684"/>
      <c r="BE1143" s="684"/>
      <c r="BF1143" s="684"/>
      <c r="BG1143" s="684"/>
      <c r="BH1143" s="684"/>
      <c r="BI1143" s="684"/>
      <c r="BJ1143" s="684"/>
      <c r="BK1143" s="684"/>
      <c r="BL1143" s="684"/>
      <c r="BM1143" s="684"/>
      <c r="BN1143" s="684"/>
      <c r="BO1143" s="684"/>
      <c r="BP1143" s="684"/>
      <c r="BQ1143" s="684"/>
      <c r="BR1143" s="684"/>
      <c r="BS1143" s="684"/>
      <c r="BT1143" s="684"/>
      <c r="BU1143" s="684"/>
      <c r="BV1143" s="684"/>
      <c r="BW1143" s="684"/>
      <c r="BX1143" s="684"/>
      <c r="BY1143" s="684"/>
      <c r="BZ1143" s="684"/>
      <c r="CA1143" s="684"/>
      <c r="CB1143" s="684"/>
      <c r="CC1143" s="684"/>
      <c r="CD1143" s="684"/>
      <c r="CE1143" s="684"/>
      <c r="CF1143" s="684"/>
      <c r="CG1143" s="684"/>
      <c r="CH1143" s="684"/>
      <c r="CI1143" s="684"/>
      <c r="CJ1143" s="684"/>
      <c r="CK1143" s="684"/>
      <c r="CL1143" s="684"/>
      <c r="CM1143" s="684"/>
      <c r="CN1143" s="684"/>
      <c r="CO1143" s="684"/>
      <c r="CP1143" s="684"/>
      <c r="CQ1143" s="684"/>
      <c r="CR1143" s="684"/>
      <c r="CS1143" s="684"/>
      <c r="CT1143" s="684"/>
      <c r="CU1143" s="684"/>
      <c r="CV1143" s="684"/>
      <c r="CW1143" s="684"/>
      <c r="CX1143" s="684"/>
      <c r="CY1143" s="684"/>
      <c r="CZ1143" s="684"/>
      <c r="DA1143" s="684"/>
      <c r="DB1143" s="684"/>
      <c r="DC1143" s="684"/>
      <c r="DD1143" s="684"/>
      <c r="DE1143" s="684"/>
      <c r="DF1143" s="684"/>
      <c r="DG1143" s="684"/>
      <c r="DH1143" s="684"/>
      <c r="DI1143" s="684"/>
      <c r="DJ1143" s="684"/>
      <c r="DK1143" s="684"/>
      <c r="DL1143" s="684"/>
      <c r="DM1143" s="684"/>
      <c r="DN1143" s="684"/>
      <c r="DO1143" s="684"/>
      <c r="DP1143" s="684"/>
      <c r="DQ1143" s="684"/>
      <c r="DR1143" s="684"/>
      <c r="DS1143" s="684"/>
      <c r="DT1143" s="684"/>
      <c r="DU1143" s="684"/>
      <c r="DV1143" s="684"/>
      <c r="DW1143" s="684"/>
      <c r="DX1143" s="684"/>
      <c r="DY1143" s="684"/>
      <c r="DZ1143" s="684"/>
      <c r="EA1143" s="684"/>
      <c r="EB1143" s="684"/>
      <c r="EC1143" s="684"/>
      <c r="ED1143" s="684"/>
      <c r="EE1143" s="684"/>
      <c r="EF1143" s="684"/>
      <c r="EG1143" s="684"/>
      <c r="EH1143" s="684"/>
      <c r="EI1143" s="684"/>
      <c r="EJ1143" s="684"/>
      <c r="EK1143" s="684"/>
      <c r="EL1143" s="684"/>
      <c r="EM1143" s="684"/>
      <c r="EN1143" s="684"/>
      <c r="EO1143" s="684"/>
      <c r="EP1143" s="684"/>
      <c r="EQ1143" s="684"/>
      <c r="ER1143" s="684"/>
      <c r="ES1143" s="684"/>
      <c r="ET1143" s="684"/>
      <c r="EU1143" s="684"/>
      <c r="EV1143" s="684"/>
      <c r="EW1143" s="684"/>
      <c r="EX1143" s="684"/>
      <c r="EY1143" s="684"/>
      <c r="EZ1143" s="684"/>
      <c r="FA1143" s="684"/>
      <c r="FB1143" s="684"/>
      <c r="FC1143" s="684"/>
      <c r="FD1143" s="684"/>
      <c r="FE1143" s="684"/>
      <c r="FF1143" s="684"/>
      <c r="FG1143" s="684"/>
      <c r="FH1143" s="684"/>
      <c r="FI1143" s="684"/>
      <c r="FJ1143" s="684"/>
      <c r="FK1143" s="684"/>
      <c r="FL1143" s="684"/>
      <c r="FM1143" s="684"/>
      <c r="FN1143" s="684"/>
      <c r="FO1143" s="684"/>
      <c r="FP1143" s="684"/>
      <c r="FQ1143" s="684"/>
      <c r="FR1143" s="684"/>
      <c r="FS1143" s="684"/>
      <c r="FT1143" s="684"/>
      <c r="FU1143" s="684"/>
      <c r="FV1143" s="684"/>
      <c r="FW1143" s="684"/>
      <c r="FX1143" s="684"/>
      <c r="FY1143" s="684"/>
      <c r="FZ1143" s="684"/>
      <c r="GA1143" s="684"/>
      <c r="GB1143" s="684"/>
      <c r="GC1143" s="684"/>
      <c r="GD1143" s="684"/>
      <c r="GE1143" s="684"/>
      <c r="GF1143" s="684"/>
      <c r="GG1143" s="684"/>
      <c r="GH1143" s="684"/>
      <c r="GI1143" s="684"/>
      <c r="GJ1143" s="684"/>
      <c r="GK1143" s="684"/>
      <c r="GL1143" s="684"/>
      <c r="GM1143" s="684"/>
      <c r="GN1143" s="684"/>
      <c r="GO1143" s="684"/>
      <c r="GP1143" s="684"/>
      <c r="GQ1143" s="684"/>
      <c r="GR1143" s="684"/>
      <c r="GS1143" s="684"/>
      <c r="GT1143" s="684"/>
      <c r="GU1143" s="684"/>
      <c r="GV1143" s="684"/>
      <c r="GW1143" s="684"/>
      <c r="GX1143" s="684"/>
      <c r="GY1143" s="684"/>
      <c r="GZ1143" s="684"/>
      <c r="HA1143" s="684"/>
      <c r="HB1143" s="684"/>
      <c r="HC1143" s="684"/>
      <c r="HD1143" s="684"/>
      <c r="HE1143" s="684"/>
      <c r="HF1143" s="684"/>
      <c r="HG1143" s="684"/>
      <c r="HH1143" s="684"/>
      <c r="HI1143" s="684"/>
      <c r="HJ1143" s="684"/>
      <c r="HK1143" s="684"/>
      <c r="HL1143" s="684"/>
      <c r="HM1143" s="684"/>
      <c r="HN1143" s="684"/>
      <c r="HO1143" s="684"/>
      <c r="HP1143" s="684"/>
      <c r="HQ1143" s="684"/>
      <c r="HR1143" s="684"/>
      <c r="HS1143" s="684"/>
      <c r="HT1143" s="684"/>
    </row>
    <row r="1144" spans="1:228">
      <c r="A1144" s="556" t="s">
        <v>3896</v>
      </c>
      <c r="B1144" s="626" t="s">
        <v>3897</v>
      </c>
      <c r="C1144" s="545">
        <v>162.4</v>
      </c>
      <c r="D1144" s="588">
        <v>237.1</v>
      </c>
      <c r="E1144" s="589">
        <v>194.88</v>
      </c>
      <c r="F1144" s="684"/>
      <c r="G1144" s="684"/>
      <c r="H1144" s="684"/>
      <c r="I1144" s="684"/>
      <c r="J1144" s="684"/>
      <c r="K1144" s="684"/>
      <c r="L1144" s="684"/>
      <c r="M1144" s="684"/>
      <c r="N1144" s="684"/>
      <c r="O1144" s="684"/>
      <c r="P1144" s="684"/>
      <c r="Q1144" s="684"/>
      <c r="R1144" s="684"/>
      <c r="S1144" s="684"/>
      <c r="T1144" s="684"/>
      <c r="U1144" s="684"/>
      <c r="V1144" s="684"/>
      <c r="W1144" s="684"/>
      <c r="X1144" s="684"/>
      <c r="Y1144" s="684"/>
      <c r="Z1144" s="684"/>
      <c r="AA1144" s="684"/>
      <c r="AB1144" s="684"/>
      <c r="AC1144" s="684"/>
      <c r="AD1144" s="684"/>
      <c r="AE1144" s="684"/>
      <c r="AF1144" s="684"/>
      <c r="AG1144" s="684"/>
      <c r="AH1144" s="684"/>
      <c r="AI1144" s="684"/>
      <c r="AJ1144" s="684"/>
      <c r="AK1144" s="684"/>
      <c r="AL1144" s="684"/>
      <c r="AM1144" s="684"/>
      <c r="AN1144" s="684"/>
      <c r="AO1144" s="684"/>
      <c r="AP1144" s="684"/>
      <c r="AQ1144" s="684"/>
      <c r="AR1144" s="684"/>
      <c r="AS1144" s="684"/>
      <c r="AT1144" s="684"/>
      <c r="AU1144" s="684"/>
      <c r="AV1144" s="684"/>
      <c r="AW1144" s="684"/>
      <c r="AX1144" s="684"/>
      <c r="AY1144" s="684"/>
      <c r="AZ1144" s="684"/>
      <c r="BA1144" s="684"/>
      <c r="BB1144" s="684"/>
      <c r="BC1144" s="684"/>
      <c r="BD1144" s="684"/>
      <c r="BE1144" s="684"/>
      <c r="BF1144" s="684"/>
      <c r="BG1144" s="684"/>
      <c r="BH1144" s="684"/>
      <c r="BI1144" s="684"/>
      <c r="BJ1144" s="684"/>
      <c r="BK1144" s="684"/>
      <c r="BL1144" s="684"/>
      <c r="BM1144" s="684"/>
      <c r="BN1144" s="684"/>
      <c r="BO1144" s="684"/>
      <c r="BP1144" s="684"/>
      <c r="BQ1144" s="684"/>
      <c r="BR1144" s="684"/>
      <c r="BS1144" s="684"/>
      <c r="BT1144" s="684"/>
      <c r="BU1144" s="684"/>
      <c r="BV1144" s="684"/>
      <c r="BW1144" s="684"/>
      <c r="BX1144" s="684"/>
      <c r="BY1144" s="684"/>
      <c r="BZ1144" s="684"/>
      <c r="CA1144" s="684"/>
      <c r="CB1144" s="684"/>
      <c r="CC1144" s="684"/>
      <c r="CD1144" s="684"/>
      <c r="CE1144" s="684"/>
      <c r="CF1144" s="684"/>
      <c r="CG1144" s="684"/>
      <c r="CH1144" s="684"/>
      <c r="CI1144" s="684"/>
      <c r="CJ1144" s="684"/>
      <c r="CK1144" s="684"/>
      <c r="CL1144" s="684"/>
      <c r="CM1144" s="684"/>
      <c r="CN1144" s="684"/>
      <c r="CO1144" s="684"/>
      <c r="CP1144" s="684"/>
      <c r="CQ1144" s="684"/>
      <c r="CR1144" s="684"/>
      <c r="CS1144" s="684"/>
      <c r="CT1144" s="684"/>
      <c r="CU1144" s="684"/>
      <c r="CV1144" s="684"/>
      <c r="CW1144" s="684"/>
      <c r="CX1144" s="684"/>
      <c r="CY1144" s="684"/>
      <c r="CZ1144" s="684"/>
      <c r="DA1144" s="684"/>
      <c r="DB1144" s="684"/>
      <c r="DC1144" s="684"/>
      <c r="DD1144" s="684"/>
      <c r="DE1144" s="684"/>
      <c r="DF1144" s="684"/>
      <c r="DG1144" s="684"/>
      <c r="DH1144" s="684"/>
      <c r="DI1144" s="684"/>
      <c r="DJ1144" s="684"/>
      <c r="DK1144" s="684"/>
      <c r="DL1144" s="684"/>
      <c r="DM1144" s="684"/>
      <c r="DN1144" s="684"/>
      <c r="DO1144" s="684"/>
      <c r="DP1144" s="684"/>
      <c r="DQ1144" s="684"/>
      <c r="DR1144" s="684"/>
      <c r="DS1144" s="684"/>
      <c r="DT1144" s="684"/>
      <c r="DU1144" s="684"/>
      <c r="DV1144" s="684"/>
      <c r="DW1144" s="684"/>
      <c r="DX1144" s="684"/>
      <c r="DY1144" s="684"/>
      <c r="DZ1144" s="684"/>
      <c r="EA1144" s="684"/>
      <c r="EB1144" s="684"/>
      <c r="EC1144" s="684"/>
      <c r="ED1144" s="684"/>
      <c r="EE1144" s="684"/>
      <c r="EF1144" s="684"/>
      <c r="EG1144" s="684"/>
      <c r="EH1144" s="684"/>
      <c r="EI1144" s="684"/>
      <c r="EJ1144" s="684"/>
      <c r="EK1144" s="684"/>
      <c r="EL1144" s="684"/>
      <c r="EM1144" s="684"/>
      <c r="EN1144" s="684"/>
      <c r="EO1144" s="684"/>
      <c r="EP1144" s="684"/>
      <c r="EQ1144" s="684"/>
      <c r="ER1144" s="684"/>
      <c r="ES1144" s="684"/>
      <c r="ET1144" s="684"/>
      <c r="EU1144" s="684"/>
      <c r="EV1144" s="684"/>
      <c r="EW1144" s="684"/>
      <c r="EX1144" s="684"/>
      <c r="EY1144" s="684"/>
      <c r="EZ1144" s="684"/>
      <c r="FA1144" s="684"/>
      <c r="FB1144" s="684"/>
      <c r="FC1144" s="684"/>
      <c r="FD1144" s="684"/>
      <c r="FE1144" s="684"/>
      <c r="FF1144" s="684"/>
      <c r="FG1144" s="684"/>
      <c r="FH1144" s="684"/>
      <c r="FI1144" s="684"/>
      <c r="FJ1144" s="684"/>
      <c r="FK1144" s="684"/>
      <c r="FL1144" s="684"/>
      <c r="FM1144" s="684"/>
      <c r="FN1144" s="684"/>
      <c r="FO1144" s="684"/>
      <c r="FP1144" s="684"/>
      <c r="FQ1144" s="684"/>
      <c r="FR1144" s="684"/>
      <c r="FS1144" s="684"/>
      <c r="FT1144" s="684"/>
      <c r="FU1144" s="684"/>
      <c r="FV1144" s="684"/>
      <c r="FW1144" s="684"/>
      <c r="FX1144" s="684"/>
      <c r="FY1144" s="684"/>
      <c r="FZ1144" s="684"/>
      <c r="GA1144" s="684"/>
      <c r="GB1144" s="684"/>
      <c r="GC1144" s="684"/>
      <c r="GD1144" s="684"/>
      <c r="GE1144" s="684"/>
      <c r="GF1144" s="684"/>
      <c r="GG1144" s="684"/>
      <c r="GH1144" s="684"/>
      <c r="GI1144" s="684"/>
      <c r="GJ1144" s="684"/>
      <c r="GK1144" s="684"/>
      <c r="GL1144" s="684"/>
      <c r="GM1144" s="684"/>
      <c r="GN1144" s="684"/>
      <c r="GO1144" s="684"/>
      <c r="GP1144" s="684"/>
      <c r="GQ1144" s="684"/>
      <c r="GR1144" s="684"/>
      <c r="GS1144" s="684"/>
      <c r="GT1144" s="684"/>
      <c r="GU1144" s="684"/>
      <c r="GV1144" s="684"/>
      <c r="GW1144" s="684"/>
      <c r="GX1144" s="684"/>
      <c r="GY1144" s="684"/>
      <c r="GZ1144" s="684"/>
      <c r="HA1144" s="684"/>
      <c r="HB1144" s="684"/>
      <c r="HC1144" s="684"/>
      <c r="HD1144" s="684"/>
      <c r="HE1144" s="684"/>
      <c r="HF1144" s="684"/>
      <c r="HG1144" s="684"/>
      <c r="HH1144" s="684"/>
      <c r="HI1144" s="684"/>
      <c r="HJ1144" s="684"/>
      <c r="HK1144" s="684"/>
      <c r="HL1144" s="684"/>
      <c r="HM1144" s="684"/>
      <c r="HN1144" s="684"/>
      <c r="HO1144" s="684"/>
      <c r="HP1144" s="684"/>
      <c r="HQ1144" s="684"/>
      <c r="HR1144" s="684"/>
      <c r="HS1144" s="684"/>
      <c r="HT1144" s="684"/>
    </row>
    <row r="1145" spans="1:228">
      <c r="A1145" s="556" t="s">
        <v>3898</v>
      </c>
      <c r="B1145" s="626" t="s">
        <v>3899</v>
      </c>
      <c r="C1145" s="545">
        <v>162.4</v>
      </c>
      <c r="D1145" s="588">
        <v>237.1</v>
      </c>
      <c r="E1145" s="589">
        <v>194.88</v>
      </c>
      <c r="F1145" s="684"/>
      <c r="G1145" s="684"/>
      <c r="H1145" s="684"/>
      <c r="I1145" s="684"/>
      <c r="J1145" s="684"/>
      <c r="K1145" s="684"/>
      <c r="L1145" s="684"/>
      <c r="M1145" s="684"/>
      <c r="N1145" s="684"/>
      <c r="O1145" s="684"/>
      <c r="P1145" s="684"/>
      <c r="Q1145" s="684"/>
      <c r="R1145" s="684"/>
      <c r="S1145" s="684"/>
      <c r="T1145" s="684"/>
      <c r="U1145" s="684"/>
      <c r="V1145" s="684"/>
      <c r="W1145" s="684"/>
      <c r="X1145" s="684"/>
      <c r="Y1145" s="684"/>
      <c r="Z1145" s="684"/>
      <c r="AA1145" s="684"/>
      <c r="AB1145" s="684"/>
      <c r="AC1145" s="684"/>
      <c r="AD1145" s="684"/>
      <c r="AE1145" s="684"/>
      <c r="AF1145" s="684"/>
      <c r="AG1145" s="684"/>
      <c r="AH1145" s="684"/>
      <c r="AI1145" s="684"/>
      <c r="AJ1145" s="684"/>
      <c r="AK1145" s="684"/>
      <c r="AL1145" s="684"/>
      <c r="AM1145" s="684"/>
      <c r="AN1145" s="684"/>
      <c r="AO1145" s="684"/>
      <c r="AP1145" s="684"/>
      <c r="AQ1145" s="684"/>
      <c r="AR1145" s="684"/>
      <c r="AS1145" s="684"/>
      <c r="AT1145" s="684"/>
      <c r="AU1145" s="684"/>
      <c r="AV1145" s="684"/>
      <c r="AW1145" s="684"/>
      <c r="AX1145" s="684"/>
      <c r="AY1145" s="684"/>
      <c r="AZ1145" s="684"/>
      <c r="BA1145" s="684"/>
      <c r="BB1145" s="684"/>
      <c r="BC1145" s="684"/>
      <c r="BD1145" s="684"/>
      <c r="BE1145" s="684"/>
      <c r="BF1145" s="684"/>
      <c r="BG1145" s="684"/>
      <c r="BH1145" s="684"/>
      <c r="BI1145" s="684"/>
      <c r="BJ1145" s="684"/>
      <c r="BK1145" s="684"/>
      <c r="BL1145" s="684"/>
      <c r="BM1145" s="684"/>
      <c r="BN1145" s="684"/>
      <c r="BO1145" s="684"/>
      <c r="BP1145" s="684"/>
      <c r="BQ1145" s="684"/>
      <c r="BR1145" s="684"/>
      <c r="BS1145" s="684"/>
      <c r="BT1145" s="684"/>
      <c r="BU1145" s="684"/>
      <c r="BV1145" s="684"/>
      <c r="BW1145" s="684"/>
      <c r="BX1145" s="684"/>
      <c r="BY1145" s="684"/>
      <c r="BZ1145" s="684"/>
      <c r="CA1145" s="684"/>
      <c r="CB1145" s="684"/>
      <c r="CC1145" s="684"/>
      <c r="CD1145" s="684"/>
      <c r="CE1145" s="684"/>
      <c r="CF1145" s="684"/>
      <c r="CG1145" s="684"/>
      <c r="CH1145" s="684"/>
      <c r="CI1145" s="684"/>
      <c r="CJ1145" s="684"/>
      <c r="CK1145" s="684"/>
      <c r="CL1145" s="684"/>
      <c r="CM1145" s="684"/>
      <c r="CN1145" s="684"/>
      <c r="CO1145" s="684"/>
      <c r="CP1145" s="684"/>
      <c r="CQ1145" s="684"/>
      <c r="CR1145" s="684"/>
      <c r="CS1145" s="684"/>
      <c r="CT1145" s="684"/>
      <c r="CU1145" s="684"/>
      <c r="CV1145" s="684"/>
      <c r="CW1145" s="684"/>
      <c r="CX1145" s="684"/>
      <c r="CY1145" s="684"/>
      <c r="CZ1145" s="684"/>
      <c r="DA1145" s="684"/>
      <c r="DB1145" s="684"/>
      <c r="DC1145" s="684"/>
      <c r="DD1145" s="684"/>
      <c r="DE1145" s="684"/>
      <c r="DF1145" s="684"/>
      <c r="DG1145" s="684"/>
      <c r="DH1145" s="684"/>
      <c r="DI1145" s="684"/>
      <c r="DJ1145" s="684"/>
      <c r="DK1145" s="684"/>
      <c r="DL1145" s="684"/>
      <c r="DM1145" s="684"/>
      <c r="DN1145" s="684"/>
      <c r="DO1145" s="684"/>
      <c r="DP1145" s="684"/>
      <c r="DQ1145" s="684"/>
      <c r="DR1145" s="684"/>
      <c r="DS1145" s="684"/>
      <c r="DT1145" s="684"/>
      <c r="DU1145" s="684"/>
      <c r="DV1145" s="684"/>
      <c r="DW1145" s="684"/>
      <c r="DX1145" s="684"/>
      <c r="DY1145" s="684"/>
      <c r="DZ1145" s="684"/>
      <c r="EA1145" s="684"/>
      <c r="EB1145" s="684"/>
      <c r="EC1145" s="684"/>
      <c r="ED1145" s="684"/>
      <c r="EE1145" s="684"/>
      <c r="EF1145" s="684"/>
      <c r="EG1145" s="684"/>
      <c r="EH1145" s="684"/>
      <c r="EI1145" s="684"/>
      <c r="EJ1145" s="684"/>
      <c r="EK1145" s="684"/>
      <c r="EL1145" s="684"/>
      <c r="EM1145" s="684"/>
      <c r="EN1145" s="684"/>
      <c r="EO1145" s="684"/>
      <c r="EP1145" s="684"/>
      <c r="EQ1145" s="684"/>
      <c r="ER1145" s="684"/>
      <c r="ES1145" s="684"/>
      <c r="ET1145" s="684"/>
      <c r="EU1145" s="684"/>
      <c r="EV1145" s="684"/>
      <c r="EW1145" s="684"/>
      <c r="EX1145" s="684"/>
      <c r="EY1145" s="684"/>
      <c r="EZ1145" s="684"/>
      <c r="FA1145" s="684"/>
      <c r="FB1145" s="684"/>
      <c r="FC1145" s="684"/>
      <c r="FD1145" s="684"/>
      <c r="FE1145" s="684"/>
      <c r="FF1145" s="684"/>
      <c r="FG1145" s="684"/>
      <c r="FH1145" s="684"/>
      <c r="FI1145" s="684"/>
      <c r="FJ1145" s="684"/>
      <c r="FK1145" s="684"/>
      <c r="FL1145" s="684"/>
      <c r="FM1145" s="684"/>
      <c r="FN1145" s="684"/>
      <c r="FO1145" s="684"/>
      <c r="FP1145" s="684"/>
      <c r="FQ1145" s="684"/>
      <c r="FR1145" s="684"/>
      <c r="FS1145" s="684"/>
      <c r="FT1145" s="684"/>
      <c r="FU1145" s="684"/>
      <c r="FV1145" s="684"/>
      <c r="FW1145" s="684"/>
      <c r="FX1145" s="684"/>
      <c r="FY1145" s="684"/>
      <c r="FZ1145" s="684"/>
      <c r="GA1145" s="684"/>
      <c r="GB1145" s="684"/>
      <c r="GC1145" s="684"/>
      <c r="GD1145" s="684"/>
      <c r="GE1145" s="684"/>
      <c r="GF1145" s="684"/>
      <c r="GG1145" s="684"/>
      <c r="GH1145" s="684"/>
      <c r="GI1145" s="684"/>
      <c r="GJ1145" s="684"/>
      <c r="GK1145" s="684"/>
      <c r="GL1145" s="684"/>
      <c r="GM1145" s="684"/>
      <c r="GN1145" s="684"/>
      <c r="GO1145" s="684"/>
      <c r="GP1145" s="684"/>
      <c r="GQ1145" s="684"/>
      <c r="GR1145" s="684"/>
      <c r="GS1145" s="684"/>
      <c r="GT1145" s="684"/>
      <c r="GU1145" s="684"/>
      <c r="GV1145" s="684"/>
      <c r="GW1145" s="684"/>
      <c r="GX1145" s="684"/>
      <c r="GY1145" s="684"/>
      <c r="GZ1145" s="684"/>
      <c r="HA1145" s="684"/>
      <c r="HB1145" s="684"/>
      <c r="HC1145" s="684"/>
      <c r="HD1145" s="684"/>
      <c r="HE1145" s="684"/>
      <c r="HF1145" s="684"/>
      <c r="HG1145" s="684"/>
      <c r="HH1145" s="684"/>
      <c r="HI1145" s="684"/>
      <c r="HJ1145" s="684"/>
      <c r="HK1145" s="684"/>
      <c r="HL1145" s="684"/>
      <c r="HM1145" s="684"/>
      <c r="HN1145" s="684"/>
      <c r="HO1145" s="684"/>
      <c r="HP1145" s="684"/>
      <c r="HQ1145" s="684"/>
      <c r="HR1145" s="684"/>
      <c r="HS1145" s="684"/>
      <c r="HT1145" s="684"/>
    </row>
    <row r="1146" spans="1:228">
      <c r="A1146" s="556" t="s">
        <v>3900</v>
      </c>
      <c r="B1146" s="626" t="s">
        <v>3901</v>
      </c>
      <c r="C1146" s="545">
        <v>81.2</v>
      </c>
      <c r="D1146" s="588">
        <v>118.55</v>
      </c>
      <c r="E1146" s="589">
        <v>97.44</v>
      </c>
      <c r="F1146" s="684"/>
      <c r="G1146" s="684"/>
      <c r="H1146" s="684"/>
      <c r="I1146" s="684"/>
      <c r="J1146" s="684"/>
      <c r="K1146" s="684"/>
      <c r="L1146" s="684"/>
      <c r="M1146" s="684"/>
      <c r="N1146" s="684"/>
      <c r="O1146" s="684"/>
      <c r="P1146" s="684"/>
      <c r="Q1146" s="684"/>
      <c r="R1146" s="684"/>
      <c r="S1146" s="684"/>
      <c r="T1146" s="684"/>
      <c r="U1146" s="684"/>
      <c r="V1146" s="684"/>
      <c r="W1146" s="684"/>
      <c r="X1146" s="684"/>
      <c r="Y1146" s="684"/>
      <c r="Z1146" s="684"/>
      <c r="AA1146" s="684"/>
      <c r="AB1146" s="684"/>
      <c r="AC1146" s="684"/>
      <c r="AD1146" s="684"/>
      <c r="AE1146" s="684"/>
      <c r="AF1146" s="684"/>
      <c r="AG1146" s="684"/>
      <c r="AH1146" s="684"/>
      <c r="AI1146" s="684"/>
      <c r="AJ1146" s="684"/>
      <c r="AK1146" s="684"/>
      <c r="AL1146" s="684"/>
      <c r="AM1146" s="684"/>
      <c r="AN1146" s="684"/>
      <c r="AO1146" s="684"/>
      <c r="AP1146" s="684"/>
      <c r="AQ1146" s="684"/>
      <c r="AR1146" s="684"/>
      <c r="AS1146" s="684"/>
      <c r="AT1146" s="684"/>
      <c r="AU1146" s="684"/>
      <c r="AV1146" s="684"/>
      <c r="AW1146" s="684"/>
      <c r="AX1146" s="684"/>
      <c r="AY1146" s="684"/>
      <c r="AZ1146" s="684"/>
      <c r="BA1146" s="684"/>
      <c r="BB1146" s="684"/>
      <c r="BC1146" s="684"/>
      <c r="BD1146" s="684"/>
      <c r="BE1146" s="684"/>
      <c r="BF1146" s="684"/>
      <c r="BG1146" s="684"/>
      <c r="BH1146" s="684"/>
      <c r="BI1146" s="684"/>
      <c r="BJ1146" s="684"/>
      <c r="BK1146" s="684"/>
      <c r="BL1146" s="684"/>
      <c r="BM1146" s="684"/>
      <c r="BN1146" s="684"/>
      <c r="BO1146" s="684"/>
      <c r="BP1146" s="684"/>
      <c r="BQ1146" s="684"/>
      <c r="BR1146" s="684"/>
      <c r="BS1146" s="684"/>
      <c r="BT1146" s="684"/>
      <c r="BU1146" s="684"/>
      <c r="BV1146" s="684"/>
      <c r="BW1146" s="684"/>
      <c r="BX1146" s="684"/>
      <c r="BY1146" s="684"/>
      <c r="BZ1146" s="684"/>
      <c r="CA1146" s="684"/>
      <c r="CB1146" s="684"/>
      <c r="CC1146" s="684"/>
      <c r="CD1146" s="684"/>
      <c r="CE1146" s="684"/>
      <c r="CF1146" s="684"/>
      <c r="CG1146" s="684"/>
      <c r="CH1146" s="684"/>
      <c r="CI1146" s="684"/>
      <c r="CJ1146" s="684"/>
      <c r="CK1146" s="684"/>
      <c r="CL1146" s="684"/>
      <c r="CM1146" s="684"/>
      <c r="CN1146" s="684"/>
      <c r="CO1146" s="684"/>
      <c r="CP1146" s="684"/>
      <c r="CQ1146" s="684"/>
      <c r="CR1146" s="684"/>
      <c r="CS1146" s="684"/>
      <c r="CT1146" s="684"/>
      <c r="CU1146" s="684"/>
      <c r="CV1146" s="684"/>
      <c r="CW1146" s="684"/>
      <c r="CX1146" s="684"/>
      <c r="CY1146" s="684"/>
      <c r="CZ1146" s="684"/>
      <c r="DA1146" s="684"/>
      <c r="DB1146" s="684"/>
      <c r="DC1146" s="684"/>
      <c r="DD1146" s="684"/>
      <c r="DE1146" s="684"/>
      <c r="DF1146" s="684"/>
      <c r="DG1146" s="684"/>
      <c r="DH1146" s="684"/>
      <c r="DI1146" s="684"/>
      <c r="DJ1146" s="684"/>
      <c r="DK1146" s="684"/>
      <c r="DL1146" s="684"/>
      <c r="DM1146" s="684"/>
      <c r="DN1146" s="684"/>
      <c r="DO1146" s="684"/>
      <c r="DP1146" s="684"/>
      <c r="DQ1146" s="684"/>
      <c r="DR1146" s="684"/>
      <c r="DS1146" s="684"/>
      <c r="DT1146" s="684"/>
      <c r="DU1146" s="684"/>
      <c r="DV1146" s="684"/>
      <c r="DW1146" s="684"/>
      <c r="DX1146" s="684"/>
      <c r="DY1146" s="684"/>
      <c r="DZ1146" s="684"/>
      <c r="EA1146" s="684"/>
      <c r="EB1146" s="684"/>
      <c r="EC1146" s="684"/>
      <c r="ED1146" s="684"/>
      <c r="EE1146" s="684"/>
      <c r="EF1146" s="684"/>
      <c r="EG1146" s="684"/>
      <c r="EH1146" s="684"/>
      <c r="EI1146" s="684"/>
      <c r="EJ1146" s="684"/>
      <c r="EK1146" s="684"/>
      <c r="EL1146" s="684"/>
      <c r="EM1146" s="684"/>
      <c r="EN1146" s="684"/>
      <c r="EO1146" s="684"/>
      <c r="EP1146" s="684"/>
      <c r="EQ1146" s="684"/>
      <c r="ER1146" s="684"/>
      <c r="ES1146" s="684"/>
      <c r="ET1146" s="684"/>
      <c r="EU1146" s="684"/>
      <c r="EV1146" s="684"/>
      <c r="EW1146" s="684"/>
      <c r="EX1146" s="684"/>
      <c r="EY1146" s="684"/>
      <c r="EZ1146" s="684"/>
      <c r="FA1146" s="684"/>
      <c r="FB1146" s="684"/>
      <c r="FC1146" s="684"/>
      <c r="FD1146" s="684"/>
      <c r="FE1146" s="684"/>
      <c r="FF1146" s="684"/>
      <c r="FG1146" s="684"/>
      <c r="FH1146" s="684"/>
      <c r="FI1146" s="684"/>
      <c r="FJ1146" s="684"/>
      <c r="FK1146" s="684"/>
      <c r="FL1146" s="684"/>
      <c r="FM1146" s="684"/>
      <c r="FN1146" s="684"/>
      <c r="FO1146" s="684"/>
      <c r="FP1146" s="684"/>
      <c r="FQ1146" s="684"/>
      <c r="FR1146" s="684"/>
      <c r="FS1146" s="684"/>
      <c r="FT1146" s="684"/>
      <c r="FU1146" s="684"/>
      <c r="FV1146" s="684"/>
      <c r="FW1146" s="684"/>
      <c r="FX1146" s="684"/>
      <c r="FY1146" s="684"/>
      <c r="FZ1146" s="684"/>
      <c r="GA1146" s="684"/>
      <c r="GB1146" s="684"/>
      <c r="GC1146" s="684"/>
      <c r="GD1146" s="684"/>
      <c r="GE1146" s="684"/>
      <c r="GF1146" s="684"/>
      <c r="GG1146" s="684"/>
      <c r="GH1146" s="684"/>
      <c r="GI1146" s="684"/>
      <c r="GJ1146" s="684"/>
      <c r="GK1146" s="684"/>
      <c r="GL1146" s="684"/>
      <c r="GM1146" s="684"/>
      <c r="GN1146" s="684"/>
      <c r="GO1146" s="684"/>
      <c r="GP1146" s="684"/>
      <c r="GQ1146" s="684"/>
      <c r="GR1146" s="684"/>
      <c r="GS1146" s="684"/>
      <c r="GT1146" s="684"/>
      <c r="GU1146" s="684"/>
      <c r="GV1146" s="684"/>
      <c r="GW1146" s="684"/>
      <c r="GX1146" s="684"/>
      <c r="GY1146" s="684"/>
      <c r="GZ1146" s="684"/>
      <c r="HA1146" s="684"/>
      <c r="HB1146" s="684"/>
      <c r="HC1146" s="684"/>
      <c r="HD1146" s="684"/>
      <c r="HE1146" s="684"/>
      <c r="HF1146" s="684"/>
      <c r="HG1146" s="684"/>
      <c r="HH1146" s="684"/>
      <c r="HI1146" s="684"/>
      <c r="HJ1146" s="684"/>
      <c r="HK1146" s="684"/>
      <c r="HL1146" s="684"/>
      <c r="HM1146" s="684"/>
      <c r="HN1146" s="684"/>
      <c r="HO1146" s="684"/>
      <c r="HP1146" s="684"/>
      <c r="HQ1146" s="684"/>
      <c r="HR1146" s="684"/>
      <c r="HS1146" s="684"/>
      <c r="HT1146" s="684"/>
    </row>
    <row r="1147" spans="1:228">
      <c r="A1147" s="556" t="s">
        <v>3902</v>
      </c>
      <c r="B1147" s="626" t="s">
        <v>3903</v>
      </c>
      <c r="C1147" s="545">
        <v>81.2</v>
      </c>
      <c r="D1147" s="588">
        <v>118.55</v>
      </c>
      <c r="E1147" s="589">
        <v>97.44</v>
      </c>
      <c r="F1147" s="684"/>
      <c r="G1147" s="684"/>
      <c r="H1147" s="684"/>
      <c r="I1147" s="684"/>
      <c r="J1147" s="684"/>
      <c r="K1147" s="684"/>
      <c r="L1147" s="684"/>
      <c r="M1147" s="684"/>
      <c r="N1147" s="684"/>
      <c r="O1147" s="684"/>
      <c r="P1147" s="684"/>
      <c r="Q1147" s="684"/>
      <c r="R1147" s="684"/>
      <c r="S1147" s="684"/>
      <c r="T1147" s="684"/>
      <c r="U1147" s="684"/>
      <c r="V1147" s="684"/>
      <c r="W1147" s="684"/>
      <c r="X1147" s="684"/>
      <c r="Y1147" s="684"/>
      <c r="Z1147" s="684"/>
      <c r="AA1147" s="684"/>
      <c r="AB1147" s="684"/>
      <c r="AC1147" s="684"/>
      <c r="AD1147" s="684"/>
      <c r="AE1147" s="684"/>
      <c r="AF1147" s="684"/>
      <c r="AG1147" s="684"/>
      <c r="AH1147" s="684"/>
      <c r="AI1147" s="684"/>
      <c r="AJ1147" s="684"/>
      <c r="AK1147" s="684"/>
      <c r="AL1147" s="684"/>
      <c r="AM1147" s="684"/>
      <c r="AN1147" s="684"/>
      <c r="AO1147" s="684"/>
      <c r="AP1147" s="684"/>
      <c r="AQ1147" s="684"/>
      <c r="AR1147" s="684"/>
      <c r="AS1147" s="684"/>
      <c r="AT1147" s="684"/>
      <c r="AU1147" s="684"/>
      <c r="AV1147" s="684"/>
      <c r="AW1147" s="684"/>
      <c r="AX1147" s="684"/>
      <c r="AY1147" s="684"/>
      <c r="AZ1147" s="684"/>
      <c r="BA1147" s="684"/>
      <c r="BB1147" s="684"/>
      <c r="BC1147" s="684"/>
      <c r="BD1147" s="684"/>
      <c r="BE1147" s="684"/>
      <c r="BF1147" s="684"/>
      <c r="BG1147" s="684"/>
      <c r="BH1147" s="684"/>
      <c r="BI1147" s="684"/>
      <c r="BJ1147" s="684"/>
      <c r="BK1147" s="684"/>
      <c r="BL1147" s="684"/>
      <c r="BM1147" s="684"/>
      <c r="BN1147" s="684"/>
      <c r="BO1147" s="684"/>
      <c r="BP1147" s="684"/>
      <c r="BQ1147" s="684"/>
      <c r="BR1147" s="684"/>
      <c r="BS1147" s="684"/>
      <c r="BT1147" s="684"/>
      <c r="BU1147" s="684"/>
      <c r="BV1147" s="684"/>
      <c r="BW1147" s="684"/>
      <c r="BX1147" s="684"/>
      <c r="BY1147" s="684"/>
      <c r="BZ1147" s="684"/>
      <c r="CA1147" s="684"/>
      <c r="CB1147" s="684"/>
      <c r="CC1147" s="684"/>
      <c r="CD1147" s="684"/>
      <c r="CE1147" s="684"/>
      <c r="CF1147" s="684"/>
      <c r="CG1147" s="684"/>
      <c r="CH1147" s="684"/>
      <c r="CI1147" s="684"/>
      <c r="CJ1147" s="684"/>
      <c r="CK1147" s="684"/>
      <c r="CL1147" s="684"/>
      <c r="CM1147" s="684"/>
      <c r="CN1147" s="684"/>
      <c r="CO1147" s="684"/>
      <c r="CP1147" s="684"/>
      <c r="CQ1147" s="684"/>
      <c r="CR1147" s="684"/>
      <c r="CS1147" s="684"/>
      <c r="CT1147" s="684"/>
      <c r="CU1147" s="684"/>
      <c r="CV1147" s="684"/>
      <c r="CW1147" s="684"/>
      <c r="CX1147" s="684"/>
      <c r="CY1147" s="684"/>
      <c r="CZ1147" s="684"/>
      <c r="DA1147" s="684"/>
      <c r="DB1147" s="684"/>
      <c r="DC1147" s="684"/>
      <c r="DD1147" s="684"/>
      <c r="DE1147" s="684"/>
      <c r="DF1147" s="684"/>
      <c r="DG1147" s="684"/>
      <c r="DH1147" s="684"/>
      <c r="DI1147" s="684"/>
      <c r="DJ1147" s="684"/>
      <c r="DK1147" s="684"/>
      <c r="DL1147" s="684"/>
      <c r="DM1147" s="684"/>
      <c r="DN1147" s="684"/>
      <c r="DO1147" s="684"/>
      <c r="DP1147" s="684"/>
      <c r="DQ1147" s="684"/>
      <c r="DR1147" s="684"/>
      <c r="DS1147" s="684"/>
      <c r="DT1147" s="684"/>
      <c r="DU1147" s="684"/>
      <c r="DV1147" s="684"/>
      <c r="DW1147" s="684"/>
      <c r="DX1147" s="684"/>
      <c r="DY1147" s="684"/>
      <c r="DZ1147" s="684"/>
      <c r="EA1147" s="684"/>
      <c r="EB1147" s="684"/>
      <c r="EC1147" s="684"/>
      <c r="ED1147" s="684"/>
      <c r="EE1147" s="684"/>
      <c r="EF1147" s="684"/>
      <c r="EG1147" s="684"/>
      <c r="EH1147" s="684"/>
      <c r="EI1147" s="684"/>
      <c r="EJ1147" s="684"/>
      <c r="EK1147" s="684"/>
      <c r="EL1147" s="684"/>
      <c r="EM1147" s="684"/>
      <c r="EN1147" s="684"/>
      <c r="EO1147" s="684"/>
      <c r="EP1147" s="684"/>
      <c r="EQ1147" s="684"/>
      <c r="ER1147" s="684"/>
      <c r="ES1147" s="684"/>
      <c r="ET1147" s="684"/>
      <c r="EU1147" s="684"/>
      <c r="EV1147" s="684"/>
      <c r="EW1147" s="684"/>
      <c r="EX1147" s="684"/>
      <c r="EY1147" s="684"/>
      <c r="EZ1147" s="684"/>
      <c r="FA1147" s="684"/>
      <c r="FB1147" s="684"/>
      <c r="FC1147" s="684"/>
      <c r="FD1147" s="684"/>
      <c r="FE1147" s="684"/>
      <c r="FF1147" s="684"/>
      <c r="FG1147" s="684"/>
      <c r="FH1147" s="684"/>
      <c r="FI1147" s="684"/>
      <c r="FJ1147" s="684"/>
      <c r="FK1147" s="684"/>
      <c r="FL1147" s="684"/>
      <c r="FM1147" s="684"/>
      <c r="FN1147" s="684"/>
      <c r="FO1147" s="684"/>
      <c r="FP1147" s="684"/>
      <c r="FQ1147" s="684"/>
      <c r="FR1147" s="684"/>
      <c r="FS1147" s="684"/>
      <c r="FT1147" s="684"/>
      <c r="FU1147" s="684"/>
      <c r="FV1147" s="684"/>
      <c r="FW1147" s="684"/>
      <c r="FX1147" s="684"/>
      <c r="FY1147" s="684"/>
      <c r="FZ1147" s="684"/>
      <c r="GA1147" s="684"/>
      <c r="GB1147" s="684"/>
      <c r="GC1147" s="684"/>
      <c r="GD1147" s="684"/>
      <c r="GE1147" s="684"/>
      <c r="GF1147" s="684"/>
      <c r="GG1147" s="684"/>
      <c r="GH1147" s="684"/>
      <c r="GI1147" s="684"/>
      <c r="GJ1147" s="684"/>
      <c r="GK1147" s="684"/>
      <c r="GL1147" s="684"/>
      <c r="GM1147" s="684"/>
      <c r="GN1147" s="684"/>
      <c r="GO1147" s="684"/>
      <c r="GP1147" s="684"/>
      <c r="GQ1147" s="684"/>
      <c r="GR1147" s="684"/>
      <c r="GS1147" s="684"/>
      <c r="GT1147" s="684"/>
      <c r="GU1147" s="684"/>
      <c r="GV1147" s="684"/>
      <c r="GW1147" s="684"/>
      <c r="GX1147" s="684"/>
      <c r="GY1147" s="684"/>
      <c r="GZ1147" s="684"/>
      <c r="HA1147" s="684"/>
      <c r="HB1147" s="684"/>
      <c r="HC1147" s="684"/>
      <c r="HD1147" s="684"/>
      <c r="HE1147" s="684"/>
      <c r="HF1147" s="684"/>
      <c r="HG1147" s="684"/>
      <c r="HH1147" s="684"/>
      <c r="HI1147" s="684"/>
      <c r="HJ1147" s="684"/>
      <c r="HK1147" s="684"/>
      <c r="HL1147" s="684"/>
      <c r="HM1147" s="684"/>
      <c r="HN1147" s="684"/>
      <c r="HO1147" s="684"/>
      <c r="HP1147" s="684"/>
      <c r="HQ1147" s="684"/>
      <c r="HR1147" s="684"/>
      <c r="HS1147" s="684"/>
      <c r="HT1147" s="684"/>
    </row>
    <row r="1148" spans="1:228">
      <c r="A1148" s="556" t="s">
        <v>3904</v>
      </c>
      <c r="B1148" s="626" t="s">
        <v>3905</v>
      </c>
      <c r="C1148" s="545">
        <v>273</v>
      </c>
      <c r="D1148" s="588">
        <v>398.58</v>
      </c>
      <c r="E1148" s="589">
        <v>327.60000000000002</v>
      </c>
      <c r="F1148" s="684"/>
      <c r="G1148" s="684"/>
      <c r="H1148" s="684"/>
      <c r="I1148" s="684"/>
      <c r="J1148" s="684"/>
      <c r="K1148" s="684"/>
      <c r="L1148" s="684"/>
      <c r="M1148" s="684"/>
      <c r="N1148" s="684"/>
      <c r="O1148" s="684"/>
      <c r="P1148" s="684"/>
      <c r="Q1148" s="684"/>
      <c r="R1148" s="684"/>
      <c r="S1148" s="684"/>
      <c r="T1148" s="684"/>
      <c r="U1148" s="684"/>
      <c r="V1148" s="684"/>
      <c r="W1148" s="684"/>
      <c r="X1148" s="684"/>
      <c r="Y1148" s="684"/>
      <c r="Z1148" s="684"/>
      <c r="AA1148" s="684"/>
      <c r="AB1148" s="684"/>
      <c r="AC1148" s="684"/>
      <c r="AD1148" s="684"/>
      <c r="AE1148" s="684"/>
      <c r="AF1148" s="684"/>
      <c r="AG1148" s="684"/>
      <c r="AH1148" s="684"/>
      <c r="AI1148" s="684"/>
      <c r="AJ1148" s="684"/>
      <c r="AK1148" s="684"/>
      <c r="AL1148" s="684"/>
      <c r="AM1148" s="684"/>
      <c r="AN1148" s="684"/>
      <c r="AO1148" s="684"/>
      <c r="AP1148" s="684"/>
      <c r="AQ1148" s="684"/>
      <c r="AR1148" s="684"/>
      <c r="AS1148" s="684"/>
      <c r="AT1148" s="684"/>
      <c r="AU1148" s="684"/>
      <c r="AV1148" s="684"/>
      <c r="AW1148" s="684"/>
      <c r="AX1148" s="684"/>
      <c r="AY1148" s="684"/>
      <c r="AZ1148" s="684"/>
      <c r="BA1148" s="684"/>
      <c r="BB1148" s="684"/>
      <c r="BC1148" s="684"/>
      <c r="BD1148" s="684"/>
      <c r="BE1148" s="684"/>
      <c r="BF1148" s="684"/>
      <c r="BG1148" s="684"/>
      <c r="BH1148" s="684"/>
      <c r="BI1148" s="684"/>
      <c r="BJ1148" s="684"/>
      <c r="BK1148" s="684"/>
      <c r="BL1148" s="684"/>
      <c r="BM1148" s="684"/>
      <c r="BN1148" s="684"/>
      <c r="BO1148" s="684"/>
      <c r="BP1148" s="684"/>
      <c r="BQ1148" s="684"/>
      <c r="BR1148" s="684"/>
      <c r="BS1148" s="684"/>
      <c r="BT1148" s="684"/>
      <c r="BU1148" s="684"/>
      <c r="BV1148" s="684"/>
      <c r="BW1148" s="684"/>
      <c r="BX1148" s="684"/>
      <c r="BY1148" s="684"/>
      <c r="BZ1148" s="684"/>
      <c r="CA1148" s="684"/>
      <c r="CB1148" s="684"/>
      <c r="CC1148" s="684"/>
      <c r="CD1148" s="684"/>
      <c r="CE1148" s="684"/>
      <c r="CF1148" s="684"/>
      <c r="CG1148" s="684"/>
      <c r="CH1148" s="684"/>
      <c r="CI1148" s="684"/>
      <c r="CJ1148" s="684"/>
      <c r="CK1148" s="684"/>
      <c r="CL1148" s="684"/>
      <c r="CM1148" s="684"/>
      <c r="CN1148" s="684"/>
      <c r="CO1148" s="684"/>
      <c r="CP1148" s="684"/>
      <c r="CQ1148" s="684"/>
      <c r="CR1148" s="684"/>
      <c r="CS1148" s="684"/>
      <c r="CT1148" s="684"/>
      <c r="CU1148" s="684"/>
      <c r="CV1148" s="684"/>
      <c r="CW1148" s="684"/>
      <c r="CX1148" s="684"/>
      <c r="CY1148" s="684"/>
      <c r="CZ1148" s="684"/>
      <c r="DA1148" s="684"/>
      <c r="DB1148" s="684"/>
      <c r="DC1148" s="684"/>
      <c r="DD1148" s="684"/>
      <c r="DE1148" s="684"/>
      <c r="DF1148" s="684"/>
      <c r="DG1148" s="684"/>
      <c r="DH1148" s="684"/>
      <c r="DI1148" s="684"/>
      <c r="DJ1148" s="684"/>
      <c r="DK1148" s="684"/>
      <c r="DL1148" s="684"/>
      <c r="DM1148" s="684"/>
      <c r="DN1148" s="684"/>
      <c r="DO1148" s="684"/>
      <c r="DP1148" s="684"/>
      <c r="DQ1148" s="684"/>
      <c r="DR1148" s="684"/>
      <c r="DS1148" s="684"/>
      <c r="DT1148" s="684"/>
      <c r="DU1148" s="684"/>
      <c r="DV1148" s="684"/>
      <c r="DW1148" s="684"/>
      <c r="DX1148" s="684"/>
      <c r="DY1148" s="684"/>
      <c r="DZ1148" s="684"/>
      <c r="EA1148" s="684"/>
      <c r="EB1148" s="684"/>
      <c r="EC1148" s="684"/>
      <c r="ED1148" s="684"/>
      <c r="EE1148" s="684"/>
      <c r="EF1148" s="684"/>
      <c r="EG1148" s="684"/>
      <c r="EH1148" s="684"/>
      <c r="EI1148" s="684"/>
      <c r="EJ1148" s="684"/>
      <c r="EK1148" s="684"/>
      <c r="EL1148" s="684"/>
      <c r="EM1148" s="684"/>
      <c r="EN1148" s="684"/>
      <c r="EO1148" s="684"/>
      <c r="EP1148" s="684"/>
      <c r="EQ1148" s="684"/>
      <c r="ER1148" s="684"/>
      <c r="ES1148" s="684"/>
      <c r="ET1148" s="684"/>
      <c r="EU1148" s="684"/>
      <c r="EV1148" s="684"/>
      <c r="EW1148" s="684"/>
      <c r="EX1148" s="684"/>
      <c r="EY1148" s="684"/>
      <c r="EZ1148" s="684"/>
      <c r="FA1148" s="684"/>
      <c r="FB1148" s="684"/>
      <c r="FC1148" s="684"/>
      <c r="FD1148" s="684"/>
      <c r="FE1148" s="684"/>
      <c r="FF1148" s="684"/>
      <c r="FG1148" s="684"/>
      <c r="FH1148" s="684"/>
      <c r="FI1148" s="684"/>
      <c r="FJ1148" s="684"/>
      <c r="FK1148" s="684"/>
      <c r="FL1148" s="684"/>
      <c r="FM1148" s="684"/>
      <c r="FN1148" s="684"/>
      <c r="FO1148" s="684"/>
      <c r="FP1148" s="684"/>
      <c r="FQ1148" s="684"/>
      <c r="FR1148" s="684"/>
      <c r="FS1148" s="684"/>
      <c r="FT1148" s="684"/>
      <c r="FU1148" s="684"/>
      <c r="FV1148" s="684"/>
      <c r="FW1148" s="684"/>
      <c r="FX1148" s="684"/>
      <c r="FY1148" s="684"/>
      <c r="FZ1148" s="684"/>
      <c r="GA1148" s="684"/>
      <c r="GB1148" s="684"/>
      <c r="GC1148" s="684"/>
      <c r="GD1148" s="684"/>
      <c r="GE1148" s="684"/>
      <c r="GF1148" s="684"/>
      <c r="GG1148" s="684"/>
      <c r="GH1148" s="684"/>
      <c r="GI1148" s="684"/>
      <c r="GJ1148" s="684"/>
      <c r="GK1148" s="684"/>
      <c r="GL1148" s="684"/>
      <c r="GM1148" s="684"/>
      <c r="GN1148" s="684"/>
      <c r="GO1148" s="684"/>
      <c r="GP1148" s="684"/>
      <c r="GQ1148" s="684"/>
      <c r="GR1148" s="684"/>
      <c r="GS1148" s="684"/>
      <c r="GT1148" s="684"/>
      <c r="GU1148" s="684"/>
      <c r="GV1148" s="684"/>
      <c r="GW1148" s="684"/>
      <c r="GX1148" s="684"/>
      <c r="GY1148" s="684"/>
      <c r="GZ1148" s="684"/>
      <c r="HA1148" s="684"/>
      <c r="HB1148" s="684"/>
      <c r="HC1148" s="684"/>
      <c r="HD1148" s="684"/>
      <c r="HE1148" s="684"/>
      <c r="HF1148" s="684"/>
      <c r="HG1148" s="684"/>
      <c r="HH1148" s="684"/>
      <c r="HI1148" s="684"/>
      <c r="HJ1148" s="684"/>
      <c r="HK1148" s="684"/>
      <c r="HL1148" s="684"/>
      <c r="HM1148" s="684"/>
      <c r="HN1148" s="684"/>
      <c r="HO1148" s="684"/>
      <c r="HP1148" s="684"/>
      <c r="HQ1148" s="684"/>
      <c r="HR1148" s="684"/>
      <c r="HS1148" s="684"/>
      <c r="HT1148" s="684"/>
    </row>
    <row r="1149" spans="1:228">
      <c r="A1149" s="556" t="s">
        <v>3906</v>
      </c>
      <c r="B1149" s="626" t="s">
        <v>3907</v>
      </c>
      <c r="C1149" s="545">
        <v>128.80000000000001</v>
      </c>
      <c r="D1149" s="588">
        <v>188.05</v>
      </c>
      <c r="E1149" s="589">
        <v>154.56</v>
      </c>
      <c r="F1149" s="684"/>
      <c r="G1149" s="684"/>
      <c r="H1149" s="684"/>
      <c r="I1149" s="684"/>
      <c r="J1149" s="684"/>
      <c r="K1149" s="684"/>
      <c r="L1149" s="684"/>
      <c r="M1149" s="684"/>
      <c r="N1149" s="684"/>
      <c r="O1149" s="684"/>
      <c r="P1149" s="684"/>
      <c r="Q1149" s="684"/>
      <c r="R1149" s="684"/>
      <c r="S1149" s="684"/>
      <c r="T1149" s="684"/>
      <c r="U1149" s="684"/>
      <c r="V1149" s="684"/>
      <c r="W1149" s="684"/>
      <c r="X1149" s="684"/>
      <c r="Y1149" s="684"/>
      <c r="Z1149" s="684"/>
      <c r="AA1149" s="684"/>
      <c r="AB1149" s="684"/>
      <c r="AC1149" s="684"/>
      <c r="AD1149" s="684"/>
      <c r="AE1149" s="684"/>
      <c r="AF1149" s="684"/>
      <c r="AG1149" s="684"/>
      <c r="AH1149" s="684"/>
      <c r="AI1149" s="684"/>
      <c r="AJ1149" s="684"/>
      <c r="AK1149" s="684"/>
      <c r="AL1149" s="684"/>
      <c r="AM1149" s="684"/>
      <c r="AN1149" s="684"/>
      <c r="AO1149" s="684"/>
      <c r="AP1149" s="684"/>
      <c r="AQ1149" s="684"/>
      <c r="AR1149" s="684"/>
      <c r="AS1149" s="684"/>
      <c r="AT1149" s="684"/>
      <c r="AU1149" s="684"/>
      <c r="AV1149" s="684"/>
      <c r="AW1149" s="684"/>
      <c r="AX1149" s="684"/>
      <c r="AY1149" s="684"/>
      <c r="AZ1149" s="684"/>
      <c r="BA1149" s="684"/>
      <c r="BB1149" s="684"/>
      <c r="BC1149" s="684"/>
      <c r="BD1149" s="684"/>
      <c r="BE1149" s="684"/>
      <c r="BF1149" s="684"/>
      <c r="BG1149" s="684"/>
      <c r="BH1149" s="684"/>
      <c r="BI1149" s="684"/>
      <c r="BJ1149" s="684"/>
      <c r="BK1149" s="684"/>
      <c r="BL1149" s="684"/>
      <c r="BM1149" s="684"/>
      <c r="BN1149" s="684"/>
      <c r="BO1149" s="684"/>
      <c r="BP1149" s="684"/>
      <c r="BQ1149" s="684"/>
      <c r="BR1149" s="684"/>
      <c r="BS1149" s="684"/>
      <c r="BT1149" s="684"/>
      <c r="BU1149" s="684"/>
      <c r="BV1149" s="684"/>
      <c r="BW1149" s="684"/>
      <c r="BX1149" s="684"/>
      <c r="BY1149" s="684"/>
      <c r="BZ1149" s="684"/>
      <c r="CA1149" s="684"/>
      <c r="CB1149" s="684"/>
      <c r="CC1149" s="684"/>
      <c r="CD1149" s="684"/>
      <c r="CE1149" s="684"/>
      <c r="CF1149" s="684"/>
      <c r="CG1149" s="684"/>
      <c r="CH1149" s="684"/>
      <c r="CI1149" s="684"/>
      <c r="CJ1149" s="684"/>
      <c r="CK1149" s="684"/>
      <c r="CL1149" s="684"/>
      <c r="CM1149" s="684"/>
      <c r="CN1149" s="684"/>
      <c r="CO1149" s="684"/>
      <c r="CP1149" s="684"/>
      <c r="CQ1149" s="684"/>
      <c r="CR1149" s="684"/>
      <c r="CS1149" s="684"/>
      <c r="CT1149" s="684"/>
      <c r="CU1149" s="684"/>
      <c r="CV1149" s="684"/>
      <c r="CW1149" s="684"/>
      <c r="CX1149" s="684"/>
      <c r="CY1149" s="684"/>
      <c r="CZ1149" s="684"/>
      <c r="DA1149" s="684"/>
      <c r="DB1149" s="684"/>
      <c r="DC1149" s="684"/>
      <c r="DD1149" s="684"/>
      <c r="DE1149" s="684"/>
      <c r="DF1149" s="684"/>
      <c r="DG1149" s="684"/>
      <c r="DH1149" s="684"/>
      <c r="DI1149" s="684"/>
      <c r="DJ1149" s="684"/>
      <c r="DK1149" s="684"/>
      <c r="DL1149" s="684"/>
      <c r="DM1149" s="684"/>
      <c r="DN1149" s="684"/>
      <c r="DO1149" s="684"/>
      <c r="DP1149" s="684"/>
      <c r="DQ1149" s="684"/>
      <c r="DR1149" s="684"/>
      <c r="DS1149" s="684"/>
      <c r="DT1149" s="684"/>
      <c r="DU1149" s="684"/>
      <c r="DV1149" s="684"/>
      <c r="DW1149" s="684"/>
      <c r="DX1149" s="684"/>
      <c r="DY1149" s="684"/>
      <c r="DZ1149" s="684"/>
      <c r="EA1149" s="684"/>
      <c r="EB1149" s="684"/>
      <c r="EC1149" s="684"/>
      <c r="ED1149" s="684"/>
      <c r="EE1149" s="684"/>
      <c r="EF1149" s="684"/>
      <c r="EG1149" s="684"/>
      <c r="EH1149" s="684"/>
      <c r="EI1149" s="684"/>
      <c r="EJ1149" s="684"/>
      <c r="EK1149" s="684"/>
      <c r="EL1149" s="684"/>
      <c r="EM1149" s="684"/>
      <c r="EN1149" s="684"/>
      <c r="EO1149" s="684"/>
      <c r="EP1149" s="684"/>
      <c r="EQ1149" s="684"/>
      <c r="ER1149" s="684"/>
      <c r="ES1149" s="684"/>
      <c r="ET1149" s="684"/>
      <c r="EU1149" s="684"/>
      <c r="EV1149" s="684"/>
      <c r="EW1149" s="684"/>
      <c r="EX1149" s="684"/>
      <c r="EY1149" s="684"/>
      <c r="EZ1149" s="684"/>
      <c r="FA1149" s="684"/>
      <c r="FB1149" s="684"/>
      <c r="FC1149" s="684"/>
      <c r="FD1149" s="684"/>
      <c r="FE1149" s="684"/>
      <c r="FF1149" s="684"/>
      <c r="FG1149" s="684"/>
      <c r="FH1149" s="684"/>
      <c r="FI1149" s="684"/>
      <c r="FJ1149" s="684"/>
      <c r="FK1149" s="684"/>
      <c r="FL1149" s="684"/>
      <c r="FM1149" s="684"/>
      <c r="FN1149" s="684"/>
      <c r="FO1149" s="684"/>
      <c r="FP1149" s="684"/>
      <c r="FQ1149" s="684"/>
      <c r="FR1149" s="684"/>
      <c r="FS1149" s="684"/>
      <c r="FT1149" s="684"/>
      <c r="FU1149" s="684"/>
      <c r="FV1149" s="684"/>
      <c r="FW1149" s="684"/>
      <c r="FX1149" s="684"/>
      <c r="FY1149" s="684"/>
      <c r="FZ1149" s="684"/>
      <c r="GA1149" s="684"/>
      <c r="GB1149" s="684"/>
      <c r="GC1149" s="684"/>
      <c r="GD1149" s="684"/>
      <c r="GE1149" s="684"/>
      <c r="GF1149" s="684"/>
      <c r="GG1149" s="684"/>
      <c r="GH1149" s="684"/>
      <c r="GI1149" s="684"/>
      <c r="GJ1149" s="684"/>
      <c r="GK1149" s="684"/>
      <c r="GL1149" s="684"/>
      <c r="GM1149" s="684"/>
      <c r="GN1149" s="684"/>
      <c r="GO1149" s="684"/>
      <c r="GP1149" s="684"/>
      <c r="GQ1149" s="684"/>
      <c r="GR1149" s="684"/>
      <c r="GS1149" s="684"/>
      <c r="GT1149" s="684"/>
      <c r="GU1149" s="684"/>
      <c r="GV1149" s="684"/>
      <c r="GW1149" s="684"/>
      <c r="GX1149" s="684"/>
      <c r="GY1149" s="684"/>
      <c r="GZ1149" s="684"/>
      <c r="HA1149" s="684"/>
      <c r="HB1149" s="684"/>
      <c r="HC1149" s="684"/>
      <c r="HD1149" s="684"/>
      <c r="HE1149" s="684"/>
      <c r="HF1149" s="684"/>
      <c r="HG1149" s="684"/>
      <c r="HH1149" s="684"/>
      <c r="HI1149" s="684"/>
      <c r="HJ1149" s="684"/>
      <c r="HK1149" s="684"/>
      <c r="HL1149" s="684"/>
      <c r="HM1149" s="684"/>
      <c r="HN1149" s="684"/>
      <c r="HO1149" s="684"/>
      <c r="HP1149" s="684"/>
      <c r="HQ1149" s="684"/>
      <c r="HR1149" s="684"/>
      <c r="HS1149" s="684"/>
      <c r="HT1149" s="684"/>
    </row>
    <row r="1150" spans="1:228">
      <c r="A1150" s="556" t="s">
        <v>3908</v>
      </c>
      <c r="B1150" s="626" t="s">
        <v>3909</v>
      </c>
      <c r="C1150" s="545">
        <v>85.4</v>
      </c>
      <c r="D1150" s="588">
        <v>124.68</v>
      </c>
      <c r="E1150" s="589">
        <v>102.48</v>
      </c>
      <c r="F1150" s="684"/>
      <c r="G1150" s="684"/>
      <c r="H1150" s="684"/>
      <c r="I1150" s="684"/>
      <c r="J1150" s="684"/>
      <c r="K1150" s="684"/>
      <c r="L1150" s="684"/>
      <c r="M1150" s="684"/>
      <c r="N1150" s="684"/>
      <c r="O1150" s="684"/>
      <c r="P1150" s="684"/>
      <c r="Q1150" s="684"/>
      <c r="R1150" s="684"/>
      <c r="S1150" s="684"/>
      <c r="T1150" s="684"/>
      <c r="U1150" s="684"/>
      <c r="V1150" s="684"/>
      <c r="W1150" s="684"/>
      <c r="X1150" s="684"/>
      <c r="Y1150" s="684"/>
      <c r="Z1150" s="684"/>
      <c r="AA1150" s="684"/>
      <c r="AB1150" s="684"/>
      <c r="AC1150" s="684"/>
      <c r="AD1150" s="684"/>
      <c r="AE1150" s="684"/>
      <c r="AF1150" s="684"/>
      <c r="AG1150" s="684"/>
      <c r="AH1150" s="684"/>
      <c r="AI1150" s="684"/>
      <c r="AJ1150" s="684"/>
      <c r="AK1150" s="684"/>
      <c r="AL1150" s="684"/>
      <c r="AM1150" s="684"/>
      <c r="AN1150" s="684"/>
      <c r="AO1150" s="684"/>
      <c r="AP1150" s="684"/>
      <c r="AQ1150" s="684"/>
      <c r="AR1150" s="684"/>
      <c r="AS1150" s="684"/>
      <c r="AT1150" s="684"/>
      <c r="AU1150" s="684"/>
      <c r="AV1150" s="684"/>
      <c r="AW1150" s="684"/>
      <c r="AX1150" s="684"/>
      <c r="AY1150" s="684"/>
      <c r="AZ1150" s="684"/>
      <c r="BA1150" s="684"/>
      <c r="BB1150" s="684"/>
      <c r="BC1150" s="684"/>
      <c r="BD1150" s="684"/>
      <c r="BE1150" s="684"/>
      <c r="BF1150" s="684"/>
      <c r="BG1150" s="684"/>
      <c r="BH1150" s="684"/>
      <c r="BI1150" s="684"/>
      <c r="BJ1150" s="684"/>
      <c r="BK1150" s="684"/>
      <c r="BL1150" s="684"/>
      <c r="BM1150" s="684"/>
      <c r="BN1150" s="684"/>
      <c r="BO1150" s="684"/>
      <c r="BP1150" s="684"/>
      <c r="BQ1150" s="684"/>
      <c r="BR1150" s="684"/>
      <c r="BS1150" s="684"/>
      <c r="BT1150" s="684"/>
      <c r="BU1150" s="684"/>
      <c r="BV1150" s="684"/>
      <c r="BW1150" s="684"/>
      <c r="BX1150" s="684"/>
      <c r="BY1150" s="684"/>
      <c r="BZ1150" s="684"/>
      <c r="CA1150" s="684"/>
      <c r="CB1150" s="684"/>
      <c r="CC1150" s="684"/>
      <c r="CD1150" s="684"/>
      <c r="CE1150" s="684"/>
      <c r="CF1150" s="684"/>
      <c r="CG1150" s="684"/>
      <c r="CH1150" s="684"/>
      <c r="CI1150" s="684"/>
      <c r="CJ1150" s="684"/>
      <c r="CK1150" s="684"/>
      <c r="CL1150" s="684"/>
      <c r="CM1150" s="684"/>
      <c r="CN1150" s="684"/>
      <c r="CO1150" s="684"/>
      <c r="CP1150" s="684"/>
      <c r="CQ1150" s="684"/>
      <c r="CR1150" s="684"/>
      <c r="CS1150" s="684"/>
      <c r="CT1150" s="684"/>
      <c r="CU1150" s="684"/>
      <c r="CV1150" s="684"/>
      <c r="CW1150" s="684"/>
      <c r="CX1150" s="684"/>
      <c r="CY1150" s="684"/>
      <c r="CZ1150" s="684"/>
      <c r="DA1150" s="684"/>
      <c r="DB1150" s="684"/>
      <c r="DC1150" s="684"/>
      <c r="DD1150" s="684"/>
      <c r="DE1150" s="684"/>
      <c r="DF1150" s="684"/>
      <c r="DG1150" s="684"/>
      <c r="DH1150" s="684"/>
      <c r="DI1150" s="684"/>
      <c r="DJ1150" s="684"/>
      <c r="DK1150" s="684"/>
      <c r="DL1150" s="684"/>
      <c r="DM1150" s="684"/>
      <c r="DN1150" s="684"/>
      <c r="DO1150" s="684"/>
      <c r="DP1150" s="684"/>
      <c r="DQ1150" s="684"/>
      <c r="DR1150" s="684"/>
      <c r="DS1150" s="684"/>
      <c r="DT1150" s="684"/>
      <c r="DU1150" s="684"/>
      <c r="DV1150" s="684"/>
      <c r="DW1150" s="684"/>
      <c r="DX1150" s="684"/>
      <c r="DY1150" s="684"/>
      <c r="DZ1150" s="684"/>
      <c r="EA1150" s="684"/>
      <c r="EB1150" s="684"/>
      <c r="EC1150" s="684"/>
      <c r="ED1150" s="684"/>
      <c r="EE1150" s="684"/>
      <c r="EF1150" s="684"/>
      <c r="EG1150" s="684"/>
      <c r="EH1150" s="684"/>
      <c r="EI1150" s="684"/>
      <c r="EJ1150" s="684"/>
      <c r="EK1150" s="684"/>
      <c r="EL1150" s="684"/>
      <c r="EM1150" s="684"/>
      <c r="EN1150" s="684"/>
      <c r="EO1150" s="684"/>
      <c r="EP1150" s="684"/>
      <c r="EQ1150" s="684"/>
      <c r="ER1150" s="684"/>
      <c r="ES1150" s="684"/>
      <c r="ET1150" s="684"/>
      <c r="EU1150" s="684"/>
      <c r="EV1150" s="684"/>
      <c r="EW1150" s="684"/>
      <c r="EX1150" s="684"/>
      <c r="EY1150" s="684"/>
      <c r="EZ1150" s="684"/>
      <c r="FA1150" s="684"/>
      <c r="FB1150" s="684"/>
      <c r="FC1150" s="684"/>
      <c r="FD1150" s="684"/>
      <c r="FE1150" s="684"/>
      <c r="FF1150" s="684"/>
      <c r="FG1150" s="684"/>
      <c r="FH1150" s="684"/>
      <c r="FI1150" s="684"/>
      <c r="FJ1150" s="684"/>
      <c r="FK1150" s="684"/>
      <c r="FL1150" s="684"/>
      <c r="FM1150" s="684"/>
      <c r="FN1150" s="684"/>
      <c r="FO1150" s="684"/>
      <c r="FP1150" s="684"/>
      <c r="FQ1150" s="684"/>
      <c r="FR1150" s="684"/>
      <c r="FS1150" s="684"/>
      <c r="FT1150" s="684"/>
      <c r="FU1150" s="684"/>
      <c r="FV1150" s="684"/>
      <c r="FW1150" s="684"/>
      <c r="FX1150" s="684"/>
      <c r="FY1150" s="684"/>
      <c r="FZ1150" s="684"/>
      <c r="GA1150" s="684"/>
      <c r="GB1150" s="684"/>
      <c r="GC1150" s="684"/>
      <c r="GD1150" s="684"/>
      <c r="GE1150" s="684"/>
      <c r="GF1150" s="684"/>
      <c r="GG1150" s="684"/>
      <c r="GH1150" s="684"/>
      <c r="GI1150" s="684"/>
      <c r="GJ1150" s="684"/>
      <c r="GK1150" s="684"/>
      <c r="GL1150" s="684"/>
      <c r="GM1150" s="684"/>
      <c r="GN1150" s="684"/>
      <c r="GO1150" s="684"/>
      <c r="GP1150" s="684"/>
      <c r="GQ1150" s="684"/>
      <c r="GR1150" s="684"/>
      <c r="GS1150" s="684"/>
      <c r="GT1150" s="684"/>
      <c r="GU1150" s="684"/>
      <c r="GV1150" s="684"/>
      <c r="GW1150" s="684"/>
      <c r="GX1150" s="684"/>
      <c r="GY1150" s="684"/>
      <c r="GZ1150" s="684"/>
      <c r="HA1150" s="684"/>
      <c r="HB1150" s="684"/>
      <c r="HC1150" s="684"/>
      <c r="HD1150" s="684"/>
      <c r="HE1150" s="684"/>
      <c r="HF1150" s="684"/>
      <c r="HG1150" s="684"/>
      <c r="HH1150" s="684"/>
      <c r="HI1150" s="684"/>
      <c r="HJ1150" s="684"/>
      <c r="HK1150" s="684"/>
      <c r="HL1150" s="684"/>
      <c r="HM1150" s="684"/>
      <c r="HN1150" s="684"/>
      <c r="HO1150" s="684"/>
      <c r="HP1150" s="684"/>
      <c r="HQ1150" s="684"/>
      <c r="HR1150" s="684"/>
      <c r="HS1150" s="684"/>
      <c r="HT1150" s="684"/>
    </row>
    <row r="1151" spans="1:228">
      <c r="A1151" s="556" t="s">
        <v>3910</v>
      </c>
      <c r="B1151" s="626" t="s">
        <v>3911</v>
      </c>
      <c r="C1151" s="545">
        <v>85.4</v>
      </c>
      <c r="D1151" s="588">
        <v>124.68</v>
      </c>
      <c r="E1151" s="589">
        <v>102.48</v>
      </c>
      <c r="F1151" s="684"/>
      <c r="G1151" s="684"/>
      <c r="H1151" s="684"/>
      <c r="I1151" s="684"/>
      <c r="J1151" s="684"/>
      <c r="K1151" s="684"/>
      <c r="L1151" s="684"/>
      <c r="M1151" s="684"/>
      <c r="N1151" s="684"/>
      <c r="O1151" s="684"/>
      <c r="P1151" s="684"/>
      <c r="Q1151" s="684"/>
      <c r="R1151" s="684"/>
      <c r="S1151" s="684"/>
      <c r="T1151" s="684"/>
      <c r="U1151" s="684"/>
      <c r="V1151" s="684"/>
      <c r="W1151" s="684"/>
      <c r="X1151" s="684"/>
      <c r="Y1151" s="684"/>
      <c r="Z1151" s="684"/>
      <c r="AA1151" s="684"/>
      <c r="AB1151" s="684"/>
      <c r="AC1151" s="684"/>
      <c r="AD1151" s="684"/>
      <c r="AE1151" s="684"/>
      <c r="AF1151" s="684"/>
      <c r="AG1151" s="684"/>
      <c r="AH1151" s="684"/>
      <c r="AI1151" s="684"/>
      <c r="AJ1151" s="684"/>
      <c r="AK1151" s="684"/>
      <c r="AL1151" s="684"/>
      <c r="AM1151" s="684"/>
      <c r="AN1151" s="684"/>
      <c r="AO1151" s="684"/>
      <c r="AP1151" s="684"/>
      <c r="AQ1151" s="684"/>
      <c r="AR1151" s="684"/>
      <c r="AS1151" s="684"/>
      <c r="AT1151" s="684"/>
      <c r="AU1151" s="684"/>
      <c r="AV1151" s="684"/>
      <c r="AW1151" s="684"/>
      <c r="AX1151" s="684"/>
      <c r="AY1151" s="684"/>
      <c r="AZ1151" s="684"/>
      <c r="BA1151" s="684"/>
      <c r="BB1151" s="684"/>
      <c r="BC1151" s="684"/>
      <c r="BD1151" s="684"/>
      <c r="BE1151" s="684"/>
      <c r="BF1151" s="684"/>
      <c r="BG1151" s="684"/>
      <c r="BH1151" s="684"/>
      <c r="BI1151" s="684"/>
      <c r="BJ1151" s="684"/>
      <c r="BK1151" s="684"/>
      <c r="BL1151" s="684"/>
      <c r="BM1151" s="684"/>
      <c r="BN1151" s="684"/>
      <c r="BO1151" s="684"/>
      <c r="BP1151" s="684"/>
      <c r="BQ1151" s="684"/>
      <c r="BR1151" s="684"/>
      <c r="BS1151" s="684"/>
      <c r="BT1151" s="684"/>
      <c r="BU1151" s="684"/>
      <c r="BV1151" s="684"/>
      <c r="BW1151" s="684"/>
      <c r="BX1151" s="684"/>
      <c r="BY1151" s="684"/>
      <c r="BZ1151" s="684"/>
      <c r="CA1151" s="684"/>
      <c r="CB1151" s="684"/>
      <c r="CC1151" s="684"/>
      <c r="CD1151" s="684"/>
      <c r="CE1151" s="684"/>
      <c r="CF1151" s="684"/>
      <c r="CG1151" s="684"/>
      <c r="CH1151" s="684"/>
      <c r="CI1151" s="684"/>
      <c r="CJ1151" s="684"/>
      <c r="CK1151" s="684"/>
      <c r="CL1151" s="684"/>
      <c r="CM1151" s="684"/>
      <c r="CN1151" s="684"/>
      <c r="CO1151" s="684"/>
      <c r="CP1151" s="684"/>
      <c r="CQ1151" s="684"/>
      <c r="CR1151" s="684"/>
      <c r="CS1151" s="684"/>
      <c r="CT1151" s="684"/>
      <c r="CU1151" s="684"/>
      <c r="CV1151" s="684"/>
      <c r="CW1151" s="684"/>
      <c r="CX1151" s="684"/>
      <c r="CY1151" s="684"/>
      <c r="CZ1151" s="684"/>
      <c r="DA1151" s="684"/>
      <c r="DB1151" s="684"/>
      <c r="DC1151" s="684"/>
      <c r="DD1151" s="684"/>
      <c r="DE1151" s="684"/>
      <c r="DF1151" s="684"/>
      <c r="DG1151" s="684"/>
      <c r="DH1151" s="684"/>
      <c r="DI1151" s="684"/>
      <c r="DJ1151" s="684"/>
      <c r="DK1151" s="684"/>
      <c r="DL1151" s="684"/>
      <c r="DM1151" s="684"/>
      <c r="DN1151" s="684"/>
      <c r="DO1151" s="684"/>
      <c r="DP1151" s="684"/>
      <c r="DQ1151" s="684"/>
      <c r="DR1151" s="684"/>
      <c r="DS1151" s="684"/>
      <c r="DT1151" s="684"/>
      <c r="DU1151" s="684"/>
      <c r="DV1151" s="684"/>
      <c r="DW1151" s="684"/>
      <c r="DX1151" s="684"/>
      <c r="DY1151" s="684"/>
      <c r="DZ1151" s="684"/>
      <c r="EA1151" s="684"/>
      <c r="EB1151" s="684"/>
      <c r="EC1151" s="684"/>
      <c r="ED1151" s="684"/>
      <c r="EE1151" s="684"/>
      <c r="EF1151" s="684"/>
      <c r="EG1151" s="684"/>
      <c r="EH1151" s="684"/>
      <c r="EI1151" s="684"/>
      <c r="EJ1151" s="684"/>
      <c r="EK1151" s="684"/>
      <c r="EL1151" s="684"/>
      <c r="EM1151" s="684"/>
      <c r="EN1151" s="684"/>
      <c r="EO1151" s="684"/>
      <c r="EP1151" s="684"/>
      <c r="EQ1151" s="684"/>
      <c r="ER1151" s="684"/>
      <c r="ES1151" s="684"/>
      <c r="ET1151" s="684"/>
      <c r="EU1151" s="684"/>
      <c r="EV1151" s="684"/>
      <c r="EW1151" s="684"/>
      <c r="EX1151" s="684"/>
      <c r="EY1151" s="684"/>
      <c r="EZ1151" s="684"/>
      <c r="FA1151" s="684"/>
      <c r="FB1151" s="684"/>
      <c r="FC1151" s="684"/>
      <c r="FD1151" s="684"/>
      <c r="FE1151" s="684"/>
      <c r="FF1151" s="684"/>
      <c r="FG1151" s="684"/>
      <c r="FH1151" s="684"/>
      <c r="FI1151" s="684"/>
      <c r="FJ1151" s="684"/>
      <c r="FK1151" s="684"/>
      <c r="FL1151" s="684"/>
      <c r="FM1151" s="684"/>
      <c r="FN1151" s="684"/>
      <c r="FO1151" s="684"/>
      <c r="FP1151" s="684"/>
      <c r="FQ1151" s="684"/>
      <c r="FR1151" s="684"/>
      <c r="FS1151" s="684"/>
      <c r="FT1151" s="684"/>
      <c r="FU1151" s="684"/>
      <c r="FV1151" s="684"/>
      <c r="FW1151" s="684"/>
      <c r="FX1151" s="684"/>
      <c r="FY1151" s="684"/>
      <c r="FZ1151" s="684"/>
      <c r="GA1151" s="684"/>
      <c r="GB1151" s="684"/>
      <c r="GC1151" s="684"/>
      <c r="GD1151" s="684"/>
      <c r="GE1151" s="684"/>
      <c r="GF1151" s="684"/>
      <c r="GG1151" s="684"/>
      <c r="GH1151" s="684"/>
      <c r="GI1151" s="684"/>
      <c r="GJ1151" s="684"/>
      <c r="GK1151" s="684"/>
      <c r="GL1151" s="684"/>
      <c r="GM1151" s="684"/>
      <c r="GN1151" s="684"/>
      <c r="GO1151" s="684"/>
      <c r="GP1151" s="684"/>
      <c r="GQ1151" s="684"/>
      <c r="GR1151" s="684"/>
      <c r="GS1151" s="684"/>
      <c r="GT1151" s="684"/>
      <c r="GU1151" s="684"/>
      <c r="GV1151" s="684"/>
      <c r="GW1151" s="684"/>
      <c r="GX1151" s="684"/>
      <c r="GY1151" s="684"/>
      <c r="GZ1151" s="684"/>
      <c r="HA1151" s="684"/>
      <c r="HB1151" s="684"/>
      <c r="HC1151" s="684"/>
      <c r="HD1151" s="684"/>
      <c r="HE1151" s="684"/>
      <c r="HF1151" s="684"/>
      <c r="HG1151" s="684"/>
      <c r="HH1151" s="684"/>
      <c r="HI1151" s="684"/>
      <c r="HJ1151" s="684"/>
      <c r="HK1151" s="684"/>
      <c r="HL1151" s="684"/>
      <c r="HM1151" s="684"/>
      <c r="HN1151" s="684"/>
      <c r="HO1151" s="684"/>
      <c r="HP1151" s="684"/>
      <c r="HQ1151" s="684"/>
      <c r="HR1151" s="684"/>
      <c r="HS1151" s="684"/>
      <c r="HT1151" s="684"/>
    </row>
    <row r="1152" spans="1:228">
      <c r="A1152" s="556" t="s">
        <v>3912</v>
      </c>
      <c r="B1152" s="544" t="s">
        <v>3913</v>
      </c>
      <c r="C1152" s="545">
        <v>787.3</v>
      </c>
      <c r="D1152" s="588"/>
      <c r="E1152" s="589"/>
      <c r="F1152" s="684"/>
      <c r="G1152" s="684"/>
      <c r="H1152" s="684"/>
      <c r="I1152" s="684"/>
      <c r="J1152" s="684"/>
      <c r="K1152" s="684"/>
      <c r="L1152" s="684"/>
      <c r="M1152" s="684"/>
      <c r="N1152" s="684"/>
      <c r="O1152" s="684"/>
      <c r="P1152" s="684"/>
      <c r="Q1152" s="684"/>
      <c r="R1152" s="684"/>
      <c r="S1152" s="684"/>
      <c r="T1152" s="684"/>
      <c r="U1152" s="684"/>
      <c r="V1152" s="684"/>
      <c r="W1152" s="684"/>
      <c r="X1152" s="684"/>
      <c r="Y1152" s="684"/>
      <c r="Z1152" s="684"/>
      <c r="AA1152" s="684"/>
      <c r="AB1152" s="684"/>
      <c r="AC1152" s="684"/>
      <c r="AD1152" s="684"/>
      <c r="AE1152" s="684"/>
      <c r="AF1152" s="684"/>
      <c r="AG1152" s="684"/>
      <c r="AH1152" s="684"/>
      <c r="AI1152" s="684"/>
      <c r="AJ1152" s="684"/>
      <c r="AK1152" s="684"/>
      <c r="AL1152" s="684"/>
      <c r="AM1152" s="684"/>
      <c r="AN1152" s="684"/>
      <c r="AO1152" s="684"/>
      <c r="AP1152" s="684"/>
      <c r="AQ1152" s="684"/>
      <c r="AR1152" s="684"/>
      <c r="AS1152" s="684"/>
      <c r="AT1152" s="684"/>
      <c r="AU1152" s="684"/>
      <c r="AV1152" s="684"/>
      <c r="AW1152" s="684"/>
      <c r="AX1152" s="684"/>
      <c r="AY1152" s="684"/>
      <c r="AZ1152" s="684"/>
      <c r="BA1152" s="684"/>
      <c r="BB1152" s="684"/>
      <c r="BC1152" s="684"/>
      <c r="BD1152" s="684"/>
      <c r="BE1152" s="684"/>
      <c r="BF1152" s="684"/>
      <c r="BG1152" s="684"/>
      <c r="BH1152" s="684"/>
      <c r="BI1152" s="684"/>
      <c r="BJ1152" s="684"/>
      <c r="BK1152" s="684"/>
      <c r="BL1152" s="684"/>
      <c r="BM1152" s="684"/>
      <c r="BN1152" s="684"/>
      <c r="BO1152" s="684"/>
      <c r="BP1152" s="684"/>
      <c r="BQ1152" s="684"/>
      <c r="BR1152" s="684"/>
      <c r="BS1152" s="684"/>
      <c r="BT1152" s="684"/>
      <c r="BU1152" s="684"/>
      <c r="BV1152" s="684"/>
      <c r="BW1152" s="684"/>
      <c r="BX1152" s="684"/>
      <c r="BY1152" s="684"/>
      <c r="BZ1152" s="684"/>
      <c r="CA1152" s="684"/>
      <c r="CB1152" s="684"/>
      <c r="CC1152" s="684"/>
      <c r="CD1152" s="684"/>
      <c r="CE1152" s="684"/>
      <c r="CF1152" s="684"/>
      <c r="CG1152" s="684"/>
      <c r="CH1152" s="684"/>
      <c r="CI1152" s="684"/>
      <c r="CJ1152" s="684"/>
      <c r="CK1152" s="684"/>
      <c r="CL1152" s="684"/>
      <c r="CM1152" s="684"/>
      <c r="CN1152" s="684"/>
      <c r="CO1152" s="684"/>
      <c r="CP1152" s="684"/>
      <c r="CQ1152" s="684"/>
      <c r="CR1152" s="684"/>
      <c r="CS1152" s="684"/>
      <c r="CT1152" s="684"/>
      <c r="CU1152" s="684"/>
      <c r="CV1152" s="684"/>
      <c r="CW1152" s="684"/>
      <c r="CX1152" s="684"/>
      <c r="CY1152" s="684"/>
      <c r="CZ1152" s="684"/>
      <c r="DA1152" s="684"/>
      <c r="DB1152" s="684"/>
      <c r="DC1152" s="684"/>
      <c r="DD1152" s="684"/>
      <c r="DE1152" s="684"/>
      <c r="DF1152" s="684"/>
      <c r="DG1152" s="684"/>
      <c r="DH1152" s="684"/>
      <c r="DI1152" s="684"/>
      <c r="DJ1152" s="684"/>
      <c r="DK1152" s="684"/>
      <c r="DL1152" s="684"/>
      <c r="DM1152" s="684"/>
      <c r="DN1152" s="684"/>
      <c r="DO1152" s="684"/>
      <c r="DP1152" s="684"/>
      <c r="DQ1152" s="684"/>
      <c r="DR1152" s="684"/>
      <c r="DS1152" s="684"/>
      <c r="DT1152" s="684"/>
      <c r="DU1152" s="684"/>
      <c r="DV1152" s="684"/>
      <c r="DW1152" s="684"/>
      <c r="DX1152" s="684"/>
      <c r="DY1152" s="684"/>
      <c r="DZ1152" s="684"/>
      <c r="EA1152" s="684"/>
      <c r="EB1152" s="684"/>
      <c r="EC1152" s="684"/>
      <c r="ED1152" s="684"/>
      <c r="EE1152" s="684"/>
      <c r="EF1152" s="684"/>
      <c r="EG1152" s="684"/>
      <c r="EH1152" s="684"/>
      <c r="EI1152" s="684"/>
      <c r="EJ1152" s="684"/>
      <c r="EK1152" s="684"/>
      <c r="EL1152" s="684"/>
      <c r="EM1152" s="684"/>
      <c r="EN1152" s="684"/>
      <c r="EO1152" s="684"/>
      <c r="EP1152" s="684"/>
      <c r="EQ1152" s="684"/>
      <c r="ER1152" s="684"/>
      <c r="ES1152" s="684"/>
      <c r="ET1152" s="684"/>
      <c r="EU1152" s="684"/>
      <c r="EV1152" s="684"/>
      <c r="EW1152" s="684"/>
      <c r="EX1152" s="684"/>
      <c r="EY1152" s="684"/>
      <c r="EZ1152" s="684"/>
      <c r="FA1152" s="684"/>
      <c r="FB1152" s="684"/>
      <c r="FC1152" s="684"/>
      <c r="FD1152" s="684"/>
      <c r="FE1152" s="684"/>
      <c r="FF1152" s="684"/>
      <c r="FG1152" s="684"/>
      <c r="FH1152" s="684"/>
      <c r="FI1152" s="684"/>
      <c r="FJ1152" s="684"/>
      <c r="FK1152" s="684"/>
      <c r="FL1152" s="684"/>
      <c r="FM1152" s="684"/>
      <c r="FN1152" s="684"/>
      <c r="FO1152" s="684"/>
      <c r="FP1152" s="684"/>
      <c r="FQ1152" s="684"/>
      <c r="FR1152" s="684"/>
      <c r="FS1152" s="684"/>
      <c r="FT1152" s="684"/>
      <c r="FU1152" s="684"/>
      <c r="FV1152" s="684"/>
      <c r="FW1152" s="684"/>
      <c r="FX1152" s="684"/>
      <c r="FY1152" s="684"/>
      <c r="FZ1152" s="684"/>
      <c r="GA1152" s="684"/>
      <c r="GB1152" s="684"/>
      <c r="GC1152" s="684"/>
      <c r="GD1152" s="684"/>
      <c r="GE1152" s="684"/>
      <c r="GF1152" s="684"/>
      <c r="GG1152" s="684"/>
      <c r="GH1152" s="684"/>
      <c r="GI1152" s="684"/>
      <c r="GJ1152" s="684"/>
      <c r="GK1152" s="684"/>
      <c r="GL1152" s="684"/>
      <c r="GM1152" s="684"/>
      <c r="GN1152" s="684"/>
      <c r="GO1152" s="684"/>
      <c r="GP1152" s="684"/>
      <c r="GQ1152" s="684"/>
      <c r="GR1152" s="684"/>
      <c r="GS1152" s="684"/>
      <c r="GT1152" s="684"/>
      <c r="GU1152" s="684"/>
      <c r="GV1152" s="684"/>
      <c r="GW1152" s="684"/>
      <c r="GX1152" s="684"/>
      <c r="GY1152" s="684"/>
      <c r="GZ1152" s="684"/>
      <c r="HA1152" s="684"/>
      <c r="HB1152" s="684"/>
      <c r="HC1152" s="684"/>
      <c r="HD1152" s="684"/>
      <c r="HE1152" s="684"/>
      <c r="HF1152" s="684"/>
      <c r="HG1152" s="684"/>
      <c r="HH1152" s="684"/>
      <c r="HI1152" s="684"/>
      <c r="HJ1152" s="684"/>
      <c r="HK1152" s="684"/>
      <c r="HL1152" s="684"/>
      <c r="HM1152" s="684"/>
      <c r="HN1152" s="684"/>
      <c r="HO1152" s="684"/>
      <c r="HP1152" s="684"/>
      <c r="HQ1152" s="684"/>
      <c r="HR1152" s="684"/>
      <c r="HS1152" s="684"/>
      <c r="HT1152" s="684"/>
    </row>
    <row r="1153" spans="1:228">
      <c r="A1153" s="556" t="s">
        <v>3914</v>
      </c>
      <c r="B1153" s="544" t="s">
        <v>3915</v>
      </c>
      <c r="C1153" s="555">
        <v>207</v>
      </c>
      <c r="D1153" s="588"/>
      <c r="E1153" s="589"/>
      <c r="F1153" s="684"/>
      <c r="G1153" s="684"/>
      <c r="H1153" s="684"/>
      <c r="I1153" s="684"/>
      <c r="J1153" s="684"/>
      <c r="K1153" s="684"/>
      <c r="L1153" s="684"/>
      <c r="M1153" s="684"/>
      <c r="N1153" s="684"/>
      <c r="O1153" s="684"/>
      <c r="P1153" s="684"/>
      <c r="Q1153" s="684"/>
      <c r="R1153" s="684"/>
      <c r="S1153" s="684"/>
      <c r="T1153" s="684"/>
      <c r="U1153" s="684"/>
      <c r="V1153" s="684"/>
      <c r="W1153" s="684"/>
      <c r="X1153" s="684"/>
      <c r="Y1153" s="684"/>
      <c r="Z1153" s="684"/>
      <c r="AA1153" s="684"/>
      <c r="AB1153" s="684"/>
      <c r="AC1153" s="684"/>
      <c r="AD1153" s="684"/>
      <c r="AE1153" s="684"/>
      <c r="AF1153" s="684"/>
      <c r="AG1153" s="684"/>
      <c r="AH1153" s="684"/>
      <c r="AI1153" s="684"/>
      <c r="AJ1153" s="684"/>
      <c r="AK1153" s="684"/>
      <c r="AL1153" s="684"/>
      <c r="AM1153" s="684"/>
      <c r="AN1153" s="684"/>
      <c r="AO1153" s="684"/>
      <c r="AP1153" s="684"/>
      <c r="AQ1153" s="684"/>
      <c r="AR1153" s="684"/>
      <c r="AS1153" s="684"/>
      <c r="AT1153" s="684"/>
      <c r="AU1153" s="684"/>
      <c r="AV1153" s="684"/>
      <c r="AW1153" s="684"/>
      <c r="AX1153" s="684"/>
      <c r="AY1153" s="684"/>
      <c r="AZ1153" s="684"/>
      <c r="BA1153" s="684"/>
      <c r="BB1153" s="684"/>
      <c r="BC1153" s="684"/>
      <c r="BD1153" s="684"/>
      <c r="BE1153" s="684"/>
      <c r="BF1153" s="684"/>
      <c r="BG1153" s="684"/>
      <c r="BH1153" s="684"/>
      <c r="BI1153" s="684"/>
      <c r="BJ1153" s="684"/>
      <c r="BK1153" s="684"/>
      <c r="BL1153" s="684"/>
      <c r="BM1153" s="684"/>
      <c r="BN1153" s="684"/>
      <c r="BO1153" s="684"/>
      <c r="BP1153" s="684"/>
      <c r="BQ1153" s="684"/>
      <c r="BR1153" s="684"/>
      <c r="BS1153" s="684"/>
      <c r="BT1153" s="684"/>
      <c r="BU1153" s="684"/>
      <c r="BV1153" s="684"/>
      <c r="BW1153" s="684"/>
      <c r="BX1153" s="684"/>
      <c r="BY1153" s="684"/>
      <c r="BZ1153" s="684"/>
      <c r="CA1153" s="684"/>
      <c r="CB1153" s="684"/>
      <c r="CC1153" s="684"/>
      <c r="CD1153" s="684"/>
      <c r="CE1153" s="684"/>
      <c r="CF1153" s="684"/>
      <c r="CG1153" s="684"/>
      <c r="CH1153" s="684"/>
      <c r="CI1153" s="684"/>
      <c r="CJ1153" s="684"/>
      <c r="CK1153" s="684"/>
      <c r="CL1153" s="684"/>
      <c r="CM1153" s="684"/>
      <c r="CN1153" s="684"/>
      <c r="CO1153" s="684"/>
      <c r="CP1153" s="684"/>
      <c r="CQ1153" s="684"/>
      <c r="CR1153" s="684"/>
      <c r="CS1153" s="684"/>
      <c r="CT1153" s="684"/>
      <c r="CU1153" s="684"/>
      <c r="CV1153" s="684"/>
      <c r="CW1153" s="684"/>
      <c r="CX1153" s="684"/>
      <c r="CY1153" s="684"/>
      <c r="CZ1153" s="684"/>
      <c r="DA1153" s="684"/>
      <c r="DB1153" s="684"/>
      <c r="DC1153" s="684"/>
      <c r="DD1153" s="684"/>
      <c r="DE1153" s="684"/>
      <c r="DF1153" s="684"/>
      <c r="DG1153" s="684"/>
      <c r="DH1153" s="684"/>
      <c r="DI1153" s="684"/>
      <c r="DJ1153" s="684"/>
      <c r="DK1153" s="684"/>
      <c r="DL1153" s="684"/>
      <c r="DM1153" s="684"/>
      <c r="DN1153" s="684"/>
      <c r="DO1153" s="684"/>
      <c r="DP1153" s="684"/>
      <c r="DQ1153" s="684"/>
      <c r="DR1153" s="684"/>
      <c r="DS1153" s="684"/>
      <c r="DT1153" s="684"/>
      <c r="DU1153" s="684"/>
      <c r="DV1153" s="684"/>
      <c r="DW1153" s="684"/>
      <c r="DX1153" s="684"/>
      <c r="DY1153" s="684"/>
      <c r="DZ1153" s="684"/>
      <c r="EA1153" s="684"/>
      <c r="EB1153" s="684"/>
      <c r="EC1153" s="684"/>
      <c r="ED1153" s="684"/>
      <c r="EE1153" s="684"/>
      <c r="EF1153" s="684"/>
      <c r="EG1153" s="684"/>
      <c r="EH1153" s="684"/>
      <c r="EI1153" s="684"/>
      <c r="EJ1153" s="684"/>
      <c r="EK1153" s="684"/>
      <c r="EL1153" s="684"/>
      <c r="EM1153" s="684"/>
      <c r="EN1153" s="684"/>
      <c r="EO1153" s="684"/>
      <c r="EP1153" s="684"/>
      <c r="EQ1153" s="684"/>
      <c r="ER1153" s="684"/>
      <c r="ES1153" s="684"/>
      <c r="ET1153" s="684"/>
      <c r="EU1153" s="684"/>
      <c r="EV1153" s="684"/>
      <c r="EW1153" s="684"/>
      <c r="EX1153" s="684"/>
      <c r="EY1153" s="684"/>
      <c r="EZ1153" s="684"/>
      <c r="FA1153" s="684"/>
      <c r="FB1153" s="684"/>
      <c r="FC1153" s="684"/>
      <c r="FD1153" s="684"/>
      <c r="FE1153" s="684"/>
      <c r="FF1153" s="684"/>
      <c r="FG1153" s="684"/>
      <c r="FH1153" s="684"/>
      <c r="FI1153" s="684"/>
      <c r="FJ1153" s="684"/>
      <c r="FK1153" s="684"/>
      <c r="FL1153" s="684"/>
      <c r="FM1153" s="684"/>
      <c r="FN1153" s="684"/>
      <c r="FO1153" s="684"/>
      <c r="FP1153" s="684"/>
      <c r="FQ1153" s="684"/>
      <c r="FR1153" s="684"/>
      <c r="FS1153" s="684"/>
      <c r="FT1153" s="684"/>
      <c r="FU1153" s="684"/>
      <c r="FV1153" s="684"/>
      <c r="FW1153" s="684"/>
      <c r="FX1153" s="684"/>
      <c r="FY1153" s="684"/>
      <c r="FZ1153" s="684"/>
      <c r="GA1153" s="684"/>
      <c r="GB1153" s="684"/>
      <c r="GC1153" s="684"/>
      <c r="GD1153" s="684"/>
      <c r="GE1153" s="684"/>
      <c r="GF1153" s="684"/>
      <c r="GG1153" s="684"/>
      <c r="GH1153" s="684"/>
      <c r="GI1153" s="684"/>
      <c r="GJ1153" s="684"/>
      <c r="GK1153" s="684"/>
      <c r="GL1153" s="684"/>
      <c r="GM1153" s="684"/>
      <c r="GN1153" s="684"/>
      <c r="GO1153" s="684"/>
      <c r="GP1153" s="684"/>
      <c r="GQ1153" s="684"/>
      <c r="GR1153" s="684"/>
      <c r="GS1153" s="684"/>
      <c r="GT1153" s="684"/>
      <c r="GU1153" s="684"/>
      <c r="GV1153" s="684"/>
      <c r="GW1153" s="684"/>
      <c r="GX1153" s="684"/>
      <c r="GY1153" s="684"/>
      <c r="GZ1153" s="684"/>
      <c r="HA1153" s="684"/>
      <c r="HB1153" s="684"/>
      <c r="HC1153" s="684"/>
      <c r="HD1153" s="684"/>
      <c r="HE1153" s="684"/>
      <c r="HF1153" s="684"/>
      <c r="HG1153" s="684"/>
      <c r="HH1153" s="684"/>
      <c r="HI1153" s="684"/>
      <c r="HJ1153" s="684"/>
      <c r="HK1153" s="684"/>
      <c r="HL1153" s="684"/>
      <c r="HM1153" s="684"/>
      <c r="HN1153" s="684"/>
      <c r="HO1153" s="684"/>
      <c r="HP1153" s="684"/>
      <c r="HQ1153" s="684"/>
      <c r="HR1153" s="684"/>
      <c r="HS1153" s="684"/>
      <c r="HT1153" s="684"/>
    </row>
    <row r="1154" spans="1:228">
      <c r="A1154" s="556" t="s">
        <v>3916</v>
      </c>
      <c r="B1154" s="544" t="s">
        <v>3917</v>
      </c>
      <c r="C1154" s="555">
        <v>324</v>
      </c>
      <c r="D1154" s="588"/>
      <c r="E1154" s="589"/>
      <c r="F1154" s="684"/>
      <c r="G1154" s="684"/>
      <c r="H1154" s="684"/>
      <c r="I1154" s="684"/>
      <c r="J1154" s="684"/>
      <c r="K1154" s="684"/>
      <c r="L1154" s="684"/>
      <c r="M1154" s="684"/>
      <c r="N1154" s="684"/>
      <c r="O1154" s="684"/>
      <c r="P1154" s="684"/>
      <c r="Q1154" s="684"/>
      <c r="R1154" s="684"/>
      <c r="S1154" s="684"/>
      <c r="T1154" s="684"/>
      <c r="U1154" s="684"/>
      <c r="V1154" s="684"/>
      <c r="W1154" s="684"/>
      <c r="X1154" s="684"/>
      <c r="Y1154" s="684"/>
      <c r="Z1154" s="684"/>
      <c r="AA1154" s="684"/>
      <c r="AB1154" s="684"/>
      <c r="AC1154" s="684"/>
      <c r="AD1154" s="684"/>
      <c r="AE1154" s="684"/>
      <c r="AF1154" s="684"/>
      <c r="AG1154" s="684"/>
      <c r="AH1154" s="684"/>
      <c r="AI1154" s="684"/>
      <c r="AJ1154" s="684"/>
      <c r="AK1154" s="684"/>
      <c r="AL1154" s="684"/>
      <c r="AM1154" s="684"/>
      <c r="AN1154" s="684"/>
      <c r="AO1154" s="684"/>
      <c r="AP1154" s="684"/>
      <c r="AQ1154" s="684"/>
      <c r="AR1154" s="684"/>
      <c r="AS1154" s="684"/>
      <c r="AT1154" s="684"/>
      <c r="AU1154" s="684"/>
      <c r="AV1154" s="684"/>
      <c r="AW1154" s="684"/>
      <c r="AX1154" s="684"/>
      <c r="AY1154" s="684"/>
      <c r="AZ1154" s="684"/>
      <c r="BA1154" s="684"/>
      <c r="BB1154" s="684"/>
      <c r="BC1154" s="684"/>
      <c r="BD1154" s="684"/>
      <c r="BE1154" s="684"/>
      <c r="BF1154" s="684"/>
      <c r="BG1154" s="684"/>
      <c r="BH1154" s="684"/>
      <c r="BI1154" s="684"/>
      <c r="BJ1154" s="684"/>
      <c r="BK1154" s="684"/>
      <c r="BL1154" s="684"/>
      <c r="BM1154" s="684"/>
      <c r="BN1154" s="684"/>
      <c r="BO1154" s="684"/>
      <c r="BP1154" s="684"/>
      <c r="BQ1154" s="684"/>
      <c r="BR1154" s="684"/>
      <c r="BS1154" s="684"/>
      <c r="BT1154" s="684"/>
      <c r="BU1154" s="684"/>
      <c r="BV1154" s="684"/>
      <c r="BW1154" s="684"/>
      <c r="BX1154" s="684"/>
      <c r="BY1154" s="684"/>
      <c r="BZ1154" s="684"/>
      <c r="CA1154" s="684"/>
      <c r="CB1154" s="684"/>
      <c r="CC1154" s="684"/>
      <c r="CD1154" s="684"/>
      <c r="CE1154" s="684"/>
      <c r="CF1154" s="684"/>
      <c r="CG1154" s="684"/>
      <c r="CH1154" s="684"/>
      <c r="CI1154" s="684"/>
      <c r="CJ1154" s="684"/>
      <c r="CK1154" s="684"/>
      <c r="CL1154" s="684"/>
      <c r="CM1154" s="684"/>
      <c r="CN1154" s="684"/>
      <c r="CO1154" s="684"/>
      <c r="CP1154" s="684"/>
      <c r="CQ1154" s="684"/>
      <c r="CR1154" s="684"/>
      <c r="CS1154" s="684"/>
      <c r="CT1154" s="684"/>
      <c r="CU1154" s="684"/>
      <c r="CV1154" s="684"/>
      <c r="CW1154" s="684"/>
      <c r="CX1154" s="684"/>
      <c r="CY1154" s="684"/>
      <c r="CZ1154" s="684"/>
      <c r="DA1154" s="684"/>
      <c r="DB1154" s="684"/>
      <c r="DC1154" s="684"/>
      <c r="DD1154" s="684"/>
      <c r="DE1154" s="684"/>
      <c r="DF1154" s="684"/>
      <c r="DG1154" s="684"/>
      <c r="DH1154" s="684"/>
      <c r="DI1154" s="684"/>
      <c r="DJ1154" s="684"/>
      <c r="DK1154" s="684"/>
      <c r="DL1154" s="684"/>
      <c r="DM1154" s="684"/>
      <c r="DN1154" s="684"/>
      <c r="DO1154" s="684"/>
      <c r="DP1154" s="684"/>
      <c r="DQ1154" s="684"/>
      <c r="DR1154" s="684"/>
      <c r="DS1154" s="684"/>
      <c r="DT1154" s="684"/>
      <c r="DU1154" s="684"/>
      <c r="DV1154" s="684"/>
      <c r="DW1154" s="684"/>
      <c r="DX1154" s="684"/>
      <c r="DY1154" s="684"/>
      <c r="DZ1154" s="684"/>
      <c r="EA1154" s="684"/>
      <c r="EB1154" s="684"/>
      <c r="EC1154" s="684"/>
      <c r="ED1154" s="684"/>
      <c r="EE1154" s="684"/>
      <c r="EF1154" s="684"/>
      <c r="EG1154" s="684"/>
      <c r="EH1154" s="684"/>
      <c r="EI1154" s="684"/>
      <c r="EJ1154" s="684"/>
      <c r="EK1154" s="684"/>
      <c r="EL1154" s="684"/>
      <c r="EM1154" s="684"/>
      <c r="EN1154" s="684"/>
      <c r="EO1154" s="684"/>
      <c r="EP1154" s="684"/>
      <c r="EQ1154" s="684"/>
      <c r="ER1154" s="684"/>
      <c r="ES1154" s="684"/>
      <c r="ET1154" s="684"/>
      <c r="EU1154" s="684"/>
      <c r="EV1154" s="684"/>
      <c r="EW1154" s="684"/>
      <c r="EX1154" s="684"/>
      <c r="EY1154" s="684"/>
      <c r="EZ1154" s="684"/>
      <c r="FA1154" s="684"/>
      <c r="FB1154" s="684"/>
      <c r="FC1154" s="684"/>
      <c r="FD1154" s="684"/>
      <c r="FE1154" s="684"/>
      <c r="FF1154" s="684"/>
      <c r="FG1154" s="684"/>
      <c r="FH1154" s="684"/>
      <c r="FI1154" s="684"/>
      <c r="FJ1154" s="684"/>
      <c r="FK1154" s="684"/>
      <c r="FL1154" s="684"/>
      <c r="FM1154" s="684"/>
      <c r="FN1154" s="684"/>
      <c r="FO1154" s="684"/>
      <c r="FP1154" s="684"/>
      <c r="FQ1154" s="684"/>
      <c r="FR1154" s="684"/>
      <c r="FS1154" s="684"/>
      <c r="FT1154" s="684"/>
      <c r="FU1154" s="684"/>
      <c r="FV1154" s="684"/>
      <c r="FW1154" s="684"/>
      <c r="FX1154" s="684"/>
      <c r="FY1154" s="684"/>
      <c r="FZ1154" s="684"/>
      <c r="GA1154" s="684"/>
      <c r="GB1154" s="684"/>
      <c r="GC1154" s="684"/>
      <c r="GD1154" s="684"/>
      <c r="GE1154" s="684"/>
      <c r="GF1154" s="684"/>
      <c r="GG1154" s="684"/>
      <c r="GH1154" s="684"/>
      <c r="GI1154" s="684"/>
      <c r="GJ1154" s="684"/>
      <c r="GK1154" s="684"/>
      <c r="GL1154" s="684"/>
      <c r="GM1154" s="684"/>
      <c r="GN1154" s="684"/>
      <c r="GO1154" s="684"/>
      <c r="GP1154" s="684"/>
      <c r="GQ1154" s="684"/>
      <c r="GR1154" s="684"/>
      <c r="GS1154" s="684"/>
      <c r="GT1154" s="684"/>
      <c r="GU1154" s="684"/>
      <c r="GV1154" s="684"/>
      <c r="GW1154" s="684"/>
      <c r="GX1154" s="684"/>
      <c r="GY1154" s="684"/>
      <c r="GZ1154" s="684"/>
      <c r="HA1154" s="684"/>
      <c r="HB1154" s="684"/>
      <c r="HC1154" s="684"/>
      <c r="HD1154" s="684"/>
      <c r="HE1154" s="684"/>
      <c r="HF1154" s="684"/>
      <c r="HG1154" s="684"/>
      <c r="HH1154" s="684"/>
      <c r="HI1154" s="684"/>
      <c r="HJ1154" s="684"/>
      <c r="HK1154" s="684"/>
      <c r="HL1154" s="684"/>
      <c r="HM1154" s="684"/>
      <c r="HN1154" s="684"/>
      <c r="HO1154" s="684"/>
      <c r="HP1154" s="684"/>
      <c r="HQ1154" s="684"/>
      <c r="HR1154" s="684"/>
      <c r="HS1154" s="684"/>
      <c r="HT1154" s="684"/>
    </row>
    <row r="1155" spans="1:228">
      <c r="A1155" s="556" t="s">
        <v>3918</v>
      </c>
      <c r="B1155" s="544" t="s">
        <v>3919</v>
      </c>
      <c r="C1155" s="555">
        <v>299</v>
      </c>
      <c r="D1155" s="588"/>
      <c r="E1155" s="589"/>
      <c r="F1155" s="684"/>
      <c r="G1155" s="684"/>
      <c r="H1155" s="684"/>
      <c r="I1155" s="684"/>
      <c r="J1155" s="684"/>
      <c r="K1155" s="684"/>
      <c r="L1155" s="684"/>
      <c r="M1155" s="684"/>
      <c r="N1155" s="684"/>
      <c r="O1155" s="684"/>
      <c r="P1155" s="684"/>
      <c r="Q1155" s="684"/>
      <c r="R1155" s="684"/>
      <c r="S1155" s="684"/>
      <c r="T1155" s="684"/>
      <c r="U1155" s="684"/>
      <c r="V1155" s="684"/>
      <c r="W1155" s="684"/>
      <c r="X1155" s="684"/>
      <c r="Y1155" s="684"/>
      <c r="Z1155" s="684"/>
      <c r="AA1155" s="684"/>
      <c r="AB1155" s="684"/>
      <c r="AC1155" s="684"/>
      <c r="AD1155" s="684"/>
      <c r="AE1155" s="684"/>
      <c r="AF1155" s="684"/>
      <c r="AG1155" s="684"/>
      <c r="AH1155" s="684"/>
      <c r="AI1155" s="684"/>
      <c r="AJ1155" s="684"/>
      <c r="AK1155" s="684"/>
      <c r="AL1155" s="684"/>
      <c r="AM1155" s="684"/>
      <c r="AN1155" s="684"/>
      <c r="AO1155" s="684"/>
      <c r="AP1155" s="684"/>
      <c r="AQ1155" s="684"/>
      <c r="AR1155" s="684"/>
      <c r="AS1155" s="684"/>
      <c r="AT1155" s="684"/>
      <c r="AU1155" s="684"/>
      <c r="AV1155" s="684"/>
      <c r="AW1155" s="684"/>
      <c r="AX1155" s="684"/>
      <c r="AY1155" s="684"/>
      <c r="AZ1155" s="684"/>
      <c r="BA1155" s="684"/>
      <c r="BB1155" s="684"/>
      <c r="BC1155" s="684"/>
      <c r="BD1155" s="684"/>
      <c r="BE1155" s="684"/>
      <c r="BF1155" s="684"/>
      <c r="BG1155" s="684"/>
      <c r="BH1155" s="684"/>
      <c r="BI1155" s="684"/>
      <c r="BJ1155" s="684"/>
      <c r="BK1155" s="684"/>
      <c r="BL1155" s="684"/>
      <c r="BM1155" s="684"/>
      <c r="BN1155" s="684"/>
      <c r="BO1155" s="684"/>
      <c r="BP1155" s="684"/>
      <c r="BQ1155" s="684"/>
      <c r="BR1155" s="684"/>
      <c r="BS1155" s="684"/>
      <c r="BT1155" s="684"/>
      <c r="BU1155" s="684"/>
      <c r="BV1155" s="684"/>
      <c r="BW1155" s="684"/>
      <c r="BX1155" s="684"/>
      <c r="BY1155" s="684"/>
      <c r="BZ1155" s="684"/>
      <c r="CA1155" s="684"/>
      <c r="CB1155" s="684"/>
      <c r="CC1155" s="684"/>
      <c r="CD1155" s="684"/>
      <c r="CE1155" s="684"/>
      <c r="CF1155" s="684"/>
      <c r="CG1155" s="684"/>
      <c r="CH1155" s="684"/>
      <c r="CI1155" s="684"/>
      <c r="CJ1155" s="684"/>
      <c r="CK1155" s="684"/>
      <c r="CL1155" s="684"/>
      <c r="CM1155" s="684"/>
      <c r="CN1155" s="684"/>
      <c r="CO1155" s="684"/>
      <c r="CP1155" s="684"/>
      <c r="CQ1155" s="684"/>
      <c r="CR1155" s="684"/>
      <c r="CS1155" s="684"/>
      <c r="CT1155" s="684"/>
      <c r="CU1155" s="684"/>
      <c r="CV1155" s="684"/>
      <c r="CW1155" s="684"/>
      <c r="CX1155" s="684"/>
      <c r="CY1155" s="684"/>
      <c r="CZ1155" s="684"/>
      <c r="DA1155" s="684"/>
      <c r="DB1155" s="684"/>
      <c r="DC1155" s="684"/>
      <c r="DD1155" s="684"/>
      <c r="DE1155" s="684"/>
      <c r="DF1155" s="684"/>
      <c r="DG1155" s="684"/>
      <c r="DH1155" s="684"/>
      <c r="DI1155" s="684"/>
      <c r="DJ1155" s="684"/>
      <c r="DK1155" s="684"/>
      <c r="DL1155" s="684"/>
      <c r="DM1155" s="684"/>
      <c r="DN1155" s="684"/>
      <c r="DO1155" s="684"/>
      <c r="DP1155" s="684"/>
      <c r="DQ1155" s="684"/>
      <c r="DR1155" s="684"/>
      <c r="DS1155" s="684"/>
      <c r="DT1155" s="684"/>
      <c r="DU1155" s="684"/>
      <c r="DV1155" s="684"/>
      <c r="DW1155" s="684"/>
      <c r="DX1155" s="684"/>
      <c r="DY1155" s="684"/>
      <c r="DZ1155" s="684"/>
      <c r="EA1155" s="684"/>
      <c r="EB1155" s="684"/>
      <c r="EC1155" s="684"/>
      <c r="ED1155" s="684"/>
      <c r="EE1155" s="684"/>
      <c r="EF1155" s="684"/>
      <c r="EG1155" s="684"/>
      <c r="EH1155" s="684"/>
      <c r="EI1155" s="684"/>
      <c r="EJ1155" s="684"/>
      <c r="EK1155" s="684"/>
      <c r="EL1155" s="684"/>
      <c r="EM1155" s="684"/>
      <c r="EN1155" s="684"/>
      <c r="EO1155" s="684"/>
      <c r="EP1155" s="684"/>
      <c r="EQ1155" s="684"/>
      <c r="ER1155" s="684"/>
      <c r="ES1155" s="684"/>
      <c r="ET1155" s="684"/>
      <c r="EU1155" s="684"/>
      <c r="EV1155" s="684"/>
      <c r="EW1155" s="684"/>
      <c r="EX1155" s="684"/>
      <c r="EY1155" s="684"/>
      <c r="EZ1155" s="684"/>
      <c r="FA1155" s="684"/>
      <c r="FB1155" s="684"/>
      <c r="FC1155" s="684"/>
      <c r="FD1155" s="684"/>
      <c r="FE1155" s="684"/>
      <c r="FF1155" s="684"/>
      <c r="FG1155" s="684"/>
      <c r="FH1155" s="684"/>
      <c r="FI1155" s="684"/>
      <c r="FJ1155" s="684"/>
      <c r="FK1155" s="684"/>
      <c r="FL1155" s="684"/>
      <c r="FM1155" s="684"/>
      <c r="FN1155" s="684"/>
      <c r="FO1155" s="684"/>
      <c r="FP1155" s="684"/>
      <c r="FQ1155" s="684"/>
      <c r="FR1155" s="684"/>
      <c r="FS1155" s="684"/>
      <c r="FT1155" s="684"/>
      <c r="FU1155" s="684"/>
      <c r="FV1155" s="684"/>
      <c r="FW1155" s="684"/>
      <c r="FX1155" s="684"/>
      <c r="FY1155" s="684"/>
      <c r="FZ1155" s="684"/>
      <c r="GA1155" s="684"/>
      <c r="GB1155" s="684"/>
      <c r="GC1155" s="684"/>
      <c r="GD1155" s="684"/>
      <c r="GE1155" s="684"/>
      <c r="GF1155" s="684"/>
      <c r="GG1155" s="684"/>
      <c r="GH1155" s="684"/>
      <c r="GI1155" s="684"/>
      <c r="GJ1155" s="684"/>
      <c r="GK1155" s="684"/>
      <c r="GL1155" s="684"/>
      <c r="GM1155" s="684"/>
      <c r="GN1155" s="684"/>
      <c r="GO1155" s="684"/>
      <c r="GP1155" s="684"/>
      <c r="GQ1155" s="684"/>
      <c r="GR1155" s="684"/>
      <c r="GS1155" s="684"/>
      <c r="GT1155" s="684"/>
      <c r="GU1155" s="684"/>
      <c r="GV1155" s="684"/>
      <c r="GW1155" s="684"/>
      <c r="GX1155" s="684"/>
      <c r="GY1155" s="684"/>
      <c r="GZ1155" s="684"/>
      <c r="HA1155" s="684"/>
      <c r="HB1155" s="684"/>
      <c r="HC1155" s="684"/>
      <c r="HD1155" s="684"/>
      <c r="HE1155" s="684"/>
      <c r="HF1155" s="684"/>
      <c r="HG1155" s="684"/>
      <c r="HH1155" s="684"/>
      <c r="HI1155" s="684"/>
      <c r="HJ1155" s="684"/>
      <c r="HK1155" s="684"/>
      <c r="HL1155" s="684"/>
      <c r="HM1155" s="684"/>
      <c r="HN1155" s="684"/>
      <c r="HO1155" s="684"/>
      <c r="HP1155" s="684"/>
      <c r="HQ1155" s="684"/>
      <c r="HR1155" s="684"/>
      <c r="HS1155" s="684"/>
      <c r="HT1155" s="684"/>
    </row>
    <row r="1156" spans="1:228">
      <c r="A1156" s="556" t="s">
        <v>3920</v>
      </c>
      <c r="B1156" s="544" t="s">
        <v>3921</v>
      </c>
      <c r="C1156" s="555">
        <v>84</v>
      </c>
      <c r="D1156" s="588"/>
      <c r="E1156" s="589"/>
      <c r="F1156" s="684"/>
      <c r="G1156" s="684"/>
      <c r="H1156" s="684"/>
      <c r="I1156" s="684"/>
      <c r="J1156" s="684"/>
      <c r="K1156" s="684"/>
      <c r="L1156" s="684"/>
      <c r="M1156" s="684"/>
      <c r="N1156" s="684"/>
      <c r="O1156" s="684"/>
      <c r="P1156" s="684"/>
      <c r="Q1156" s="684"/>
      <c r="R1156" s="684"/>
      <c r="S1156" s="684"/>
      <c r="T1156" s="684"/>
      <c r="U1156" s="684"/>
      <c r="V1156" s="684"/>
      <c r="W1156" s="684"/>
      <c r="X1156" s="684"/>
      <c r="Y1156" s="684"/>
      <c r="Z1156" s="684"/>
      <c r="AA1156" s="684"/>
      <c r="AB1156" s="684"/>
      <c r="AC1156" s="684"/>
      <c r="AD1156" s="684"/>
      <c r="AE1156" s="684"/>
      <c r="AF1156" s="684"/>
      <c r="AG1156" s="684"/>
      <c r="AH1156" s="684"/>
      <c r="AI1156" s="684"/>
      <c r="AJ1156" s="684"/>
      <c r="AK1156" s="684"/>
      <c r="AL1156" s="684"/>
      <c r="AM1156" s="684"/>
      <c r="AN1156" s="684"/>
      <c r="AO1156" s="684"/>
      <c r="AP1156" s="684"/>
      <c r="AQ1156" s="684"/>
      <c r="AR1156" s="684"/>
      <c r="AS1156" s="684"/>
      <c r="AT1156" s="684"/>
      <c r="AU1156" s="684"/>
      <c r="AV1156" s="684"/>
      <c r="AW1156" s="684"/>
      <c r="AX1156" s="684"/>
      <c r="AY1156" s="684"/>
      <c r="AZ1156" s="684"/>
      <c r="BA1156" s="684"/>
      <c r="BB1156" s="684"/>
      <c r="BC1156" s="684"/>
      <c r="BD1156" s="684"/>
      <c r="BE1156" s="684"/>
      <c r="BF1156" s="684"/>
      <c r="BG1156" s="684"/>
      <c r="BH1156" s="684"/>
      <c r="BI1156" s="684"/>
      <c r="BJ1156" s="684"/>
      <c r="BK1156" s="684"/>
      <c r="BL1156" s="684"/>
      <c r="BM1156" s="684"/>
      <c r="BN1156" s="684"/>
      <c r="BO1156" s="684"/>
      <c r="BP1156" s="684"/>
      <c r="BQ1156" s="684"/>
      <c r="BR1156" s="684"/>
      <c r="BS1156" s="684"/>
      <c r="BT1156" s="684"/>
      <c r="BU1156" s="684"/>
      <c r="BV1156" s="684"/>
      <c r="BW1156" s="684"/>
      <c r="BX1156" s="684"/>
      <c r="BY1156" s="684"/>
      <c r="BZ1156" s="684"/>
      <c r="CA1156" s="684"/>
      <c r="CB1156" s="684"/>
      <c r="CC1156" s="684"/>
      <c r="CD1156" s="684"/>
      <c r="CE1156" s="684"/>
      <c r="CF1156" s="684"/>
      <c r="CG1156" s="684"/>
      <c r="CH1156" s="684"/>
      <c r="CI1156" s="684"/>
      <c r="CJ1156" s="684"/>
      <c r="CK1156" s="684"/>
      <c r="CL1156" s="684"/>
      <c r="CM1156" s="684"/>
      <c r="CN1156" s="684"/>
      <c r="CO1156" s="684"/>
      <c r="CP1156" s="684"/>
      <c r="CQ1156" s="684"/>
      <c r="CR1156" s="684"/>
      <c r="CS1156" s="684"/>
      <c r="CT1156" s="684"/>
      <c r="CU1156" s="684"/>
      <c r="CV1156" s="684"/>
      <c r="CW1156" s="684"/>
      <c r="CX1156" s="684"/>
      <c r="CY1156" s="684"/>
      <c r="CZ1156" s="684"/>
      <c r="DA1156" s="684"/>
      <c r="DB1156" s="684"/>
      <c r="DC1156" s="684"/>
      <c r="DD1156" s="684"/>
      <c r="DE1156" s="684"/>
      <c r="DF1156" s="684"/>
      <c r="DG1156" s="684"/>
      <c r="DH1156" s="684"/>
      <c r="DI1156" s="684"/>
      <c r="DJ1156" s="684"/>
      <c r="DK1156" s="684"/>
      <c r="DL1156" s="684"/>
      <c r="DM1156" s="684"/>
      <c r="DN1156" s="684"/>
      <c r="DO1156" s="684"/>
      <c r="DP1156" s="684"/>
      <c r="DQ1156" s="684"/>
      <c r="DR1156" s="684"/>
      <c r="DS1156" s="684"/>
      <c r="DT1156" s="684"/>
      <c r="DU1156" s="684"/>
      <c r="DV1156" s="684"/>
      <c r="DW1156" s="684"/>
      <c r="DX1156" s="684"/>
      <c r="DY1156" s="684"/>
      <c r="DZ1156" s="684"/>
      <c r="EA1156" s="684"/>
      <c r="EB1156" s="684"/>
      <c r="EC1156" s="684"/>
      <c r="ED1156" s="684"/>
      <c r="EE1156" s="684"/>
      <c r="EF1156" s="684"/>
      <c r="EG1156" s="684"/>
      <c r="EH1156" s="684"/>
      <c r="EI1156" s="684"/>
      <c r="EJ1156" s="684"/>
      <c r="EK1156" s="684"/>
      <c r="EL1156" s="684"/>
      <c r="EM1156" s="684"/>
      <c r="EN1156" s="684"/>
      <c r="EO1156" s="684"/>
      <c r="EP1156" s="684"/>
      <c r="EQ1156" s="684"/>
      <c r="ER1156" s="684"/>
      <c r="ES1156" s="684"/>
      <c r="ET1156" s="684"/>
      <c r="EU1156" s="684"/>
      <c r="EV1156" s="684"/>
      <c r="EW1156" s="684"/>
      <c r="EX1156" s="684"/>
      <c r="EY1156" s="684"/>
      <c r="EZ1156" s="684"/>
      <c r="FA1156" s="684"/>
      <c r="FB1156" s="684"/>
      <c r="FC1156" s="684"/>
      <c r="FD1156" s="684"/>
      <c r="FE1156" s="684"/>
      <c r="FF1156" s="684"/>
      <c r="FG1156" s="684"/>
      <c r="FH1156" s="684"/>
      <c r="FI1156" s="684"/>
      <c r="FJ1156" s="684"/>
      <c r="FK1156" s="684"/>
      <c r="FL1156" s="684"/>
      <c r="FM1156" s="684"/>
      <c r="FN1156" s="684"/>
      <c r="FO1156" s="684"/>
      <c r="FP1156" s="684"/>
      <c r="FQ1156" s="684"/>
      <c r="FR1156" s="684"/>
      <c r="FS1156" s="684"/>
      <c r="FT1156" s="684"/>
      <c r="FU1156" s="684"/>
      <c r="FV1156" s="684"/>
      <c r="FW1156" s="684"/>
      <c r="FX1156" s="684"/>
      <c r="FY1156" s="684"/>
      <c r="FZ1156" s="684"/>
      <c r="GA1156" s="684"/>
      <c r="GB1156" s="684"/>
      <c r="GC1156" s="684"/>
      <c r="GD1156" s="684"/>
      <c r="GE1156" s="684"/>
      <c r="GF1156" s="684"/>
      <c r="GG1156" s="684"/>
      <c r="GH1156" s="684"/>
      <c r="GI1156" s="684"/>
      <c r="GJ1156" s="684"/>
      <c r="GK1156" s="684"/>
      <c r="GL1156" s="684"/>
      <c r="GM1156" s="684"/>
      <c r="GN1156" s="684"/>
      <c r="GO1156" s="684"/>
      <c r="GP1156" s="684"/>
      <c r="GQ1156" s="684"/>
      <c r="GR1156" s="684"/>
      <c r="GS1156" s="684"/>
      <c r="GT1156" s="684"/>
      <c r="GU1156" s="684"/>
      <c r="GV1156" s="684"/>
      <c r="GW1156" s="684"/>
      <c r="GX1156" s="684"/>
      <c r="GY1156" s="684"/>
      <c r="GZ1156" s="684"/>
      <c r="HA1156" s="684"/>
      <c r="HB1156" s="684"/>
      <c r="HC1156" s="684"/>
      <c r="HD1156" s="684"/>
      <c r="HE1156" s="684"/>
      <c r="HF1156" s="684"/>
      <c r="HG1156" s="684"/>
      <c r="HH1156" s="684"/>
      <c r="HI1156" s="684"/>
      <c r="HJ1156" s="684"/>
      <c r="HK1156" s="684"/>
      <c r="HL1156" s="684"/>
      <c r="HM1156" s="684"/>
      <c r="HN1156" s="684"/>
      <c r="HO1156" s="684"/>
      <c r="HP1156" s="684"/>
      <c r="HQ1156" s="684"/>
      <c r="HR1156" s="684"/>
      <c r="HS1156" s="684"/>
      <c r="HT1156" s="684"/>
    </row>
    <row r="1157" spans="1:228">
      <c r="A1157" s="556" t="s">
        <v>3922</v>
      </c>
      <c r="B1157" s="544" t="s">
        <v>3923</v>
      </c>
      <c r="C1157" s="555">
        <v>1614.8</v>
      </c>
      <c r="D1157" s="588"/>
      <c r="E1157" s="589"/>
      <c r="F1157" s="684"/>
      <c r="G1157" s="684"/>
      <c r="H1157" s="684"/>
      <c r="I1157" s="684"/>
      <c r="J1157" s="684"/>
      <c r="K1157" s="684"/>
      <c r="L1157" s="684"/>
      <c r="M1157" s="684"/>
      <c r="N1157" s="684"/>
      <c r="O1157" s="684"/>
      <c r="P1157" s="684"/>
      <c r="Q1157" s="684"/>
      <c r="R1157" s="684"/>
      <c r="S1157" s="684"/>
      <c r="T1157" s="684"/>
      <c r="U1157" s="684"/>
      <c r="V1157" s="684"/>
      <c r="W1157" s="684"/>
      <c r="X1157" s="684"/>
      <c r="Y1157" s="684"/>
      <c r="Z1157" s="684"/>
      <c r="AA1157" s="684"/>
      <c r="AB1157" s="684"/>
      <c r="AC1157" s="684"/>
      <c r="AD1157" s="684"/>
      <c r="AE1157" s="684"/>
      <c r="AF1157" s="684"/>
      <c r="AG1157" s="684"/>
      <c r="AH1157" s="684"/>
      <c r="AI1157" s="684"/>
      <c r="AJ1157" s="684"/>
      <c r="AK1157" s="684"/>
      <c r="AL1157" s="684"/>
      <c r="AM1157" s="684"/>
      <c r="AN1157" s="684"/>
      <c r="AO1157" s="684"/>
      <c r="AP1157" s="684"/>
      <c r="AQ1157" s="684"/>
      <c r="AR1157" s="684"/>
      <c r="AS1157" s="684"/>
      <c r="AT1157" s="684"/>
      <c r="AU1157" s="684"/>
      <c r="AV1157" s="684"/>
      <c r="AW1157" s="684"/>
      <c r="AX1157" s="684"/>
      <c r="AY1157" s="684"/>
      <c r="AZ1157" s="684"/>
      <c r="BA1157" s="684"/>
      <c r="BB1157" s="684"/>
      <c r="BC1157" s="684"/>
      <c r="BD1157" s="684"/>
      <c r="BE1157" s="684"/>
      <c r="BF1157" s="684"/>
      <c r="BG1157" s="684"/>
      <c r="BH1157" s="684"/>
      <c r="BI1157" s="684"/>
      <c r="BJ1157" s="684"/>
      <c r="BK1157" s="684"/>
      <c r="BL1157" s="684"/>
      <c r="BM1157" s="684"/>
      <c r="BN1157" s="684"/>
      <c r="BO1157" s="684"/>
      <c r="BP1157" s="684"/>
      <c r="BQ1157" s="684"/>
      <c r="BR1157" s="684"/>
      <c r="BS1157" s="684"/>
      <c r="BT1157" s="684"/>
      <c r="BU1157" s="684"/>
      <c r="BV1157" s="684"/>
      <c r="BW1157" s="684"/>
      <c r="BX1157" s="684"/>
      <c r="BY1157" s="684"/>
      <c r="BZ1157" s="684"/>
      <c r="CA1157" s="684"/>
      <c r="CB1157" s="684"/>
      <c r="CC1157" s="684"/>
      <c r="CD1157" s="684"/>
      <c r="CE1157" s="684"/>
      <c r="CF1157" s="684"/>
      <c r="CG1157" s="684"/>
      <c r="CH1157" s="684"/>
      <c r="CI1157" s="684"/>
      <c r="CJ1157" s="684"/>
      <c r="CK1157" s="684"/>
      <c r="CL1157" s="684"/>
      <c r="CM1157" s="684"/>
      <c r="CN1157" s="684"/>
      <c r="CO1157" s="684"/>
      <c r="CP1157" s="684"/>
      <c r="CQ1157" s="684"/>
      <c r="CR1157" s="684"/>
      <c r="CS1157" s="684"/>
      <c r="CT1157" s="684"/>
      <c r="CU1157" s="684"/>
      <c r="CV1157" s="684"/>
      <c r="CW1157" s="684"/>
      <c r="CX1157" s="684"/>
      <c r="CY1157" s="684"/>
      <c r="CZ1157" s="684"/>
      <c r="DA1157" s="684"/>
      <c r="DB1157" s="684"/>
      <c r="DC1157" s="684"/>
      <c r="DD1157" s="684"/>
      <c r="DE1157" s="684"/>
      <c r="DF1157" s="684"/>
      <c r="DG1157" s="684"/>
      <c r="DH1157" s="684"/>
      <c r="DI1157" s="684"/>
      <c r="DJ1157" s="684"/>
      <c r="DK1157" s="684"/>
      <c r="DL1157" s="684"/>
      <c r="DM1157" s="684"/>
      <c r="DN1157" s="684"/>
      <c r="DO1157" s="684"/>
      <c r="DP1157" s="684"/>
      <c r="DQ1157" s="684"/>
      <c r="DR1157" s="684"/>
      <c r="DS1157" s="684"/>
      <c r="DT1157" s="684"/>
      <c r="DU1157" s="684"/>
      <c r="DV1157" s="684"/>
      <c r="DW1157" s="684"/>
      <c r="DX1157" s="684"/>
      <c r="DY1157" s="684"/>
      <c r="DZ1157" s="684"/>
      <c r="EA1157" s="684"/>
      <c r="EB1157" s="684"/>
      <c r="EC1157" s="684"/>
      <c r="ED1157" s="684"/>
      <c r="EE1157" s="684"/>
      <c r="EF1157" s="684"/>
      <c r="EG1157" s="684"/>
      <c r="EH1157" s="684"/>
      <c r="EI1157" s="684"/>
      <c r="EJ1157" s="684"/>
      <c r="EK1157" s="684"/>
      <c r="EL1157" s="684"/>
      <c r="EM1157" s="684"/>
      <c r="EN1157" s="684"/>
      <c r="EO1157" s="684"/>
      <c r="EP1157" s="684"/>
      <c r="EQ1157" s="684"/>
      <c r="ER1157" s="684"/>
      <c r="ES1157" s="684"/>
      <c r="ET1157" s="684"/>
      <c r="EU1157" s="684"/>
      <c r="EV1157" s="684"/>
      <c r="EW1157" s="684"/>
      <c r="EX1157" s="684"/>
      <c r="EY1157" s="684"/>
      <c r="EZ1157" s="684"/>
      <c r="FA1157" s="684"/>
      <c r="FB1157" s="684"/>
      <c r="FC1157" s="684"/>
      <c r="FD1157" s="684"/>
      <c r="FE1157" s="684"/>
      <c r="FF1157" s="684"/>
      <c r="FG1157" s="684"/>
      <c r="FH1157" s="684"/>
      <c r="FI1157" s="684"/>
      <c r="FJ1157" s="684"/>
      <c r="FK1157" s="684"/>
      <c r="FL1157" s="684"/>
      <c r="FM1157" s="684"/>
      <c r="FN1157" s="684"/>
      <c r="FO1157" s="684"/>
      <c r="FP1157" s="684"/>
      <c r="FQ1157" s="684"/>
      <c r="FR1157" s="684"/>
      <c r="FS1157" s="684"/>
      <c r="FT1157" s="684"/>
      <c r="FU1157" s="684"/>
      <c r="FV1157" s="684"/>
      <c r="FW1157" s="684"/>
      <c r="FX1157" s="684"/>
      <c r="FY1157" s="684"/>
      <c r="FZ1157" s="684"/>
      <c r="GA1157" s="684"/>
      <c r="GB1157" s="684"/>
      <c r="GC1157" s="684"/>
      <c r="GD1157" s="684"/>
      <c r="GE1157" s="684"/>
      <c r="GF1157" s="684"/>
      <c r="GG1157" s="684"/>
      <c r="GH1157" s="684"/>
      <c r="GI1157" s="684"/>
      <c r="GJ1157" s="684"/>
      <c r="GK1157" s="684"/>
      <c r="GL1157" s="684"/>
      <c r="GM1157" s="684"/>
      <c r="GN1157" s="684"/>
      <c r="GO1157" s="684"/>
      <c r="GP1157" s="684"/>
      <c r="GQ1157" s="684"/>
      <c r="GR1157" s="684"/>
      <c r="GS1157" s="684"/>
      <c r="GT1157" s="684"/>
      <c r="GU1157" s="684"/>
      <c r="GV1157" s="684"/>
      <c r="GW1157" s="684"/>
      <c r="GX1157" s="684"/>
      <c r="GY1157" s="684"/>
      <c r="GZ1157" s="684"/>
      <c r="HA1157" s="684"/>
      <c r="HB1157" s="684"/>
      <c r="HC1157" s="684"/>
      <c r="HD1157" s="684"/>
      <c r="HE1157" s="684"/>
      <c r="HF1157" s="684"/>
      <c r="HG1157" s="684"/>
      <c r="HH1157" s="684"/>
      <c r="HI1157" s="684"/>
      <c r="HJ1157" s="684"/>
      <c r="HK1157" s="684"/>
      <c r="HL1157" s="684"/>
      <c r="HM1157" s="684"/>
      <c r="HN1157" s="684"/>
      <c r="HO1157" s="684"/>
      <c r="HP1157" s="684"/>
      <c r="HQ1157" s="684"/>
      <c r="HR1157" s="684"/>
      <c r="HS1157" s="684"/>
      <c r="HT1157" s="684"/>
    </row>
    <row r="1158" spans="1:228">
      <c r="A1158" s="556" t="s">
        <v>3924</v>
      </c>
      <c r="B1158" s="544" t="s">
        <v>3925</v>
      </c>
      <c r="C1158" s="555">
        <v>220.9</v>
      </c>
      <c r="D1158" s="588"/>
      <c r="E1158" s="589"/>
      <c r="F1158" s="684"/>
      <c r="G1158" s="684"/>
      <c r="H1158" s="684"/>
      <c r="I1158" s="684"/>
      <c r="J1158" s="684"/>
      <c r="K1158" s="684"/>
      <c r="L1158" s="684"/>
      <c r="M1158" s="684"/>
      <c r="N1158" s="684"/>
      <c r="O1158" s="684"/>
      <c r="P1158" s="684"/>
      <c r="Q1158" s="684"/>
      <c r="R1158" s="684"/>
      <c r="S1158" s="684"/>
      <c r="T1158" s="684"/>
      <c r="U1158" s="684"/>
      <c r="V1158" s="684"/>
      <c r="W1158" s="684"/>
      <c r="X1158" s="684"/>
      <c r="Y1158" s="684"/>
      <c r="Z1158" s="684"/>
      <c r="AA1158" s="684"/>
      <c r="AB1158" s="684"/>
      <c r="AC1158" s="684"/>
      <c r="AD1158" s="684"/>
      <c r="AE1158" s="684"/>
      <c r="AF1158" s="684"/>
      <c r="AG1158" s="684"/>
      <c r="AH1158" s="684"/>
      <c r="AI1158" s="684"/>
      <c r="AJ1158" s="684"/>
      <c r="AK1158" s="684"/>
      <c r="AL1158" s="684"/>
      <c r="AM1158" s="684"/>
      <c r="AN1158" s="684"/>
      <c r="AO1158" s="684"/>
      <c r="AP1158" s="684"/>
      <c r="AQ1158" s="684"/>
      <c r="AR1158" s="684"/>
      <c r="AS1158" s="684"/>
      <c r="AT1158" s="684"/>
      <c r="AU1158" s="684"/>
      <c r="AV1158" s="684"/>
      <c r="AW1158" s="684"/>
      <c r="AX1158" s="684"/>
      <c r="AY1158" s="684"/>
      <c r="AZ1158" s="684"/>
      <c r="BA1158" s="684"/>
      <c r="BB1158" s="684"/>
      <c r="BC1158" s="684"/>
      <c r="BD1158" s="684"/>
      <c r="BE1158" s="684"/>
      <c r="BF1158" s="684"/>
      <c r="BG1158" s="684"/>
      <c r="BH1158" s="684"/>
      <c r="BI1158" s="684"/>
      <c r="BJ1158" s="684"/>
      <c r="BK1158" s="684"/>
      <c r="BL1158" s="684"/>
      <c r="BM1158" s="684"/>
      <c r="BN1158" s="684"/>
      <c r="BO1158" s="684"/>
      <c r="BP1158" s="684"/>
      <c r="BQ1158" s="684"/>
      <c r="BR1158" s="684"/>
      <c r="BS1158" s="684"/>
      <c r="BT1158" s="684"/>
      <c r="BU1158" s="684"/>
      <c r="BV1158" s="684"/>
      <c r="BW1158" s="684"/>
      <c r="BX1158" s="684"/>
      <c r="BY1158" s="684"/>
      <c r="BZ1158" s="684"/>
      <c r="CA1158" s="684"/>
      <c r="CB1158" s="684"/>
      <c r="CC1158" s="684"/>
      <c r="CD1158" s="684"/>
      <c r="CE1158" s="684"/>
      <c r="CF1158" s="684"/>
      <c r="CG1158" s="684"/>
      <c r="CH1158" s="684"/>
      <c r="CI1158" s="684"/>
      <c r="CJ1158" s="684"/>
      <c r="CK1158" s="684"/>
      <c r="CL1158" s="684"/>
      <c r="CM1158" s="684"/>
      <c r="CN1158" s="684"/>
      <c r="CO1158" s="684"/>
      <c r="CP1158" s="684"/>
      <c r="CQ1158" s="684"/>
      <c r="CR1158" s="684"/>
      <c r="CS1158" s="684"/>
      <c r="CT1158" s="684"/>
      <c r="CU1158" s="684"/>
      <c r="CV1158" s="684"/>
      <c r="CW1158" s="684"/>
      <c r="CX1158" s="684"/>
      <c r="CY1158" s="684"/>
      <c r="CZ1158" s="684"/>
      <c r="DA1158" s="684"/>
      <c r="DB1158" s="684"/>
      <c r="DC1158" s="684"/>
      <c r="DD1158" s="684"/>
      <c r="DE1158" s="684"/>
      <c r="DF1158" s="684"/>
      <c r="DG1158" s="684"/>
      <c r="DH1158" s="684"/>
      <c r="DI1158" s="684"/>
      <c r="DJ1158" s="684"/>
      <c r="DK1158" s="684"/>
      <c r="DL1158" s="684"/>
      <c r="DM1158" s="684"/>
      <c r="DN1158" s="684"/>
      <c r="DO1158" s="684"/>
      <c r="DP1158" s="684"/>
      <c r="DQ1158" s="684"/>
      <c r="DR1158" s="684"/>
      <c r="DS1158" s="684"/>
      <c r="DT1158" s="684"/>
      <c r="DU1158" s="684"/>
      <c r="DV1158" s="684"/>
      <c r="DW1158" s="684"/>
      <c r="DX1158" s="684"/>
      <c r="DY1158" s="684"/>
      <c r="DZ1158" s="684"/>
      <c r="EA1158" s="684"/>
      <c r="EB1158" s="684"/>
      <c r="EC1158" s="684"/>
      <c r="ED1158" s="684"/>
      <c r="EE1158" s="684"/>
      <c r="EF1158" s="684"/>
      <c r="EG1158" s="684"/>
      <c r="EH1158" s="684"/>
      <c r="EI1158" s="684"/>
      <c r="EJ1158" s="684"/>
      <c r="EK1158" s="684"/>
      <c r="EL1158" s="684"/>
      <c r="EM1158" s="684"/>
      <c r="EN1158" s="684"/>
      <c r="EO1158" s="684"/>
      <c r="EP1158" s="684"/>
      <c r="EQ1158" s="684"/>
      <c r="ER1158" s="684"/>
      <c r="ES1158" s="684"/>
      <c r="ET1158" s="684"/>
      <c r="EU1158" s="684"/>
      <c r="EV1158" s="684"/>
      <c r="EW1158" s="684"/>
      <c r="EX1158" s="684"/>
      <c r="EY1158" s="684"/>
      <c r="EZ1158" s="684"/>
      <c r="FA1158" s="684"/>
      <c r="FB1158" s="684"/>
      <c r="FC1158" s="684"/>
      <c r="FD1158" s="684"/>
      <c r="FE1158" s="684"/>
      <c r="FF1158" s="684"/>
      <c r="FG1158" s="684"/>
      <c r="FH1158" s="684"/>
      <c r="FI1158" s="684"/>
      <c r="FJ1158" s="684"/>
      <c r="FK1158" s="684"/>
      <c r="FL1158" s="684"/>
      <c r="FM1158" s="684"/>
      <c r="FN1158" s="684"/>
      <c r="FO1158" s="684"/>
      <c r="FP1158" s="684"/>
      <c r="FQ1158" s="684"/>
      <c r="FR1158" s="684"/>
      <c r="FS1158" s="684"/>
      <c r="FT1158" s="684"/>
      <c r="FU1158" s="684"/>
      <c r="FV1158" s="684"/>
      <c r="FW1158" s="684"/>
      <c r="FX1158" s="684"/>
      <c r="FY1158" s="684"/>
      <c r="FZ1158" s="684"/>
      <c r="GA1158" s="684"/>
      <c r="GB1158" s="684"/>
      <c r="GC1158" s="684"/>
      <c r="GD1158" s="684"/>
      <c r="GE1158" s="684"/>
      <c r="GF1158" s="684"/>
      <c r="GG1158" s="684"/>
      <c r="GH1158" s="684"/>
      <c r="GI1158" s="684"/>
      <c r="GJ1158" s="684"/>
      <c r="GK1158" s="684"/>
      <c r="GL1158" s="684"/>
      <c r="GM1158" s="684"/>
      <c r="GN1158" s="684"/>
      <c r="GO1158" s="684"/>
      <c r="GP1158" s="684"/>
      <c r="GQ1158" s="684"/>
      <c r="GR1158" s="684"/>
      <c r="GS1158" s="684"/>
      <c r="GT1158" s="684"/>
      <c r="GU1158" s="684"/>
      <c r="GV1158" s="684"/>
      <c r="GW1158" s="684"/>
      <c r="GX1158" s="684"/>
      <c r="GY1158" s="684"/>
      <c r="GZ1158" s="684"/>
      <c r="HA1158" s="684"/>
      <c r="HB1158" s="684"/>
      <c r="HC1158" s="684"/>
      <c r="HD1158" s="684"/>
      <c r="HE1158" s="684"/>
      <c r="HF1158" s="684"/>
      <c r="HG1158" s="684"/>
      <c r="HH1158" s="684"/>
      <c r="HI1158" s="684"/>
      <c r="HJ1158" s="684"/>
      <c r="HK1158" s="684"/>
      <c r="HL1158" s="684"/>
      <c r="HM1158" s="684"/>
      <c r="HN1158" s="684"/>
      <c r="HO1158" s="684"/>
      <c r="HP1158" s="684"/>
      <c r="HQ1158" s="684"/>
      <c r="HR1158" s="684"/>
      <c r="HS1158" s="684"/>
      <c r="HT1158" s="684"/>
    </row>
    <row r="1159" spans="1:228">
      <c r="A1159" s="556" t="s">
        <v>3926</v>
      </c>
      <c r="B1159" s="544" t="s">
        <v>3927</v>
      </c>
      <c r="C1159" s="555">
        <v>118.6</v>
      </c>
      <c r="D1159" s="588"/>
      <c r="E1159" s="589"/>
      <c r="F1159" s="684"/>
      <c r="G1159" s="684"/>
      <c r="H1159" s="684"/>
      <c r="I1159" s="684"/>
      <c r="J1159" s="684"/>
      <c r="K1159" s="684"/>
      <c r="L1159" s="684"/>
      <c r="M1159" s="684"/>
      <c r="N1159" s="684"/>
      <c r="O1159" s="684"/>
      <c r="P1159" s="684"/>
      <c r="Q1159" s="684"/>
      <c r="R1159" s="684"/>
      <c r="S1159" s="684"/>
      <c r="T1159" s="684"/>
      <c r="U1159" s="684"/>
      <c r="V1159" s="684"/>
      <c r="W1159" s="684"/>
      <c r="X1159" s="684"/>
      <c r="Y1159" s="684"/>
      <c r="Z1159" s="684"/>
      <c r="AA1159" s="684"/>
      <c r="AB1159" s="684"/>
      <c r="AC1159" s="684"/>
      <c r="AD1159" s="684"/>
      <c r="AE1159" s="684"/>
      <c r="AF1159" s="684"/>
      <c r="AG1159" s="684"/>
      <c r="AH1159" s="684"/>
      <c r="AI1159" s="684"/>
      <c r="AJ1159" s="684"/>
      <c r="AK1159" s="684"/>
      <c r="AL1159" s="684"/>
      <c r="AM1159" s="684"/>
      <c r="AN1159" s="684"/>
      <c r="AO1159" s="684"/>
      <c r="AP1159" s="684"/>
      <c r="AQ1159" s="684"/>
      <c r="AR1159" s="684"/>
      <c r="AS1159" s="684"/>
      <c r="AT1159" s="684"/>
      <c r="AU1159" s="684"/>
      <c r="AV1159" s="684"/>
      <c r="AW1159" s="684"/>
      <c r="AX1159" s="684"/>
      <c r="AY1159" s="684"/>
      <c r="AZ1159" s="684"/>
      <c r="BA1159" s="684"/>
      <c r="BB1159" s="684"/>
      <c r="BC1159" s="684"/>
      <c r="BD1159" s="684"/>
      <c r="BE1159" s="684"/>
      <c r="BF1159" s="684"/>
      <c r="BG1159" s="684"/>
      <c r="BH1159" s="684"/>
      <c r="BI1159" s="684"/>
      <c r="BJ1159" s="684"/>
      <c r="BK1159" s="684"/>
      <c r="BL1159" s="684"/>
      <c r="BM1159" s="684"/>
      <c r="BN1159" s="684"/>
      <c r="BO1159" s="684"/>
      <c r="BP1159" s="684"/>
      <c r="BQ1159" s="684"/>
      <c r="BR1159" s="684"/>
      <c r="BS1159" s="684"/>
      <c r="BT1159" s="684"/>
      <c r="BU1159" s="684"/>
      <c r="BV1159" s="684"/>
      <c r="BW1159" s="684"/>
      <c r="BX1159" s="684"/>
      <c r="BY1159" s="684"/>
      <c r="BZ1159" s="684"/>
      <c r="CA1159" s="684"/>
      <c r="CB1159" s="684"/>
      <c r="CC1159" s="684"/>
      <c r="CD1159" s="684"/>
      <c r="CE1159" s="684"/>
      <c r="CF1159" s="684"/>
      <c r="CG1159" s="684"/>
      <c r="CH1159" s="684"/>
      <c r="CI1159" s="684"/>
      <c r="CJ1159" s="684"/>
      <c r="CK1159" s="684"/>
      <c r="CL1159" s="684"/>
      <c r="CM1159" s="684"/>
      <c r="CN1159" s="684"/>
      <c r="CO1159" s="684"/>
      <c r="CP1159" s="684"/>
      <c r="CQ1159" s="684"/>
      <c r="CR1159" s="684"/>
      <c r="CS1159" s="684"/>
      <c r="CT1159" s="684"/>
      <c r="CU1159" s="684"/>
      <c r="CV1159" s="684"/>
      <c r="CW1159" s="684"/>
      <c r="CX1159" s="684"/>
      <c r="CY1159" s="684"/>
      <c r="CZ1159" s="684"/>
      <c r="DA1159" s="684"/>
      <c r="DB1159" s="684"/>
      <c r="DC1159" s="684"/>
      <c r="DD1159" s="684"/>
      <c r="DE1159" s="684"/>
      <c r="DF1159" s="684"/>
      <c r="DG1159" s="684"/>
      <c r="DH1159" s="684"/>
      <c r="DI1159" s="684"/>
      <c r="DJ1159" s="684"/>
      <c r="DK1159" s="684"/>
      <c r="DL1159" s="684"/>
      <c r="DM1159" s="684"/>
      <c r="DN1159" s="684"/>
      <c r="DO1159" s="684"/>
      <c r="DP1159" s="684"/>
      <c r="DQ1159" s="684"/>
      <c r="DR1159" s="684"/>
      <c r="DS1159" s="684"/>
      <c r="DT1159" s="684"/>
      <c r="DU1159" s="684"/>
      <c r="DV1159" s="684"/>
      <c r="DW1159" s="684"/>
      <c r="DX1159" s="684"/>
      <c r="DY1159" s="684"/>
      <c r="DZ1159" s="684"/>
      <c r="EA1159" s="684"/>
      <c r="EB1159" s="684"/>
      <c r="EC1159" s="684"/>
      <c r="ED1159" s="684"/>
      <c r="EE1159" s="684"/>
      <c r="EF1159" s="684"/>
      <c r="EG1159" s="684"/>
      <c r="EH1159" s="684"/>
      <c r="EI1159" s="684"/>
      <c r="EJ1159" s="684"/>
      <c r="EK1159" s="684"/>
      <c r="EL1159" s="684"/>
      <c r="EM1159" s="684"/>
      <c r="EN1159" s="684"/>
      <c r="EO1159" s="684"/>
      <c r="EP1159" s="684"/>
      <c r="EQ1159" s="684"/>
      <c r="ER1159" s="684"/>
      <c r="ES1159" s="684"/>
      <c r="ET1159" s="684"/>
      <c r="EU1159" s="684"/>
      <c r="EV1159" s="684"/>
      <c r="EW1159" s="684"/>
      <c r="EX1159" s="684"/>
      <c r="EY1159" s="684"/>
      <c r="EZ1159" s="684"/>
      <c r="FA1159" s="684"/>
      <c r="FB1159" s="684"/>
      <c r="FC1159" s="684"/>
      <c r="FD1159" s="684"/>
      <c r="FE1159" s="684"/>
      <c r="FF1159" s="684"/>
      <c r="FG1159" s="684"/>
      <c r="FH1159" s="684"/>
      <c r="FI1159" s="684"/>
      <c r="FJ1159" s="684"/>
      <c r="FK1159" s="684"/>
      <c r="FL1159" s="684"/>
      <c r="FM1159" s="684"/>
      <c r="FN1159" s="684"/>
      <c r="FO1159" s="684"/>
      <c r="FP1159" s="684"/>
      <c r="FQ1159" s="684"/>
      <c r="FR1159" s="684"/>
      <c r="FS1159" s="684"/>
      <c r="FT1159" s="684"/>
      <c r="FU1159" s="684"/>
      <c r="FV1159" s="684"/>
      <c r="FW1159" s="684"/>
      <c r="FX1159" s="684"/>
      <c r="FY1159" s="684"/>
      <c r="FZ1159" s="684"/>
      <c r="GA1159" s="684"/>
      <c r="GB1159" s="684"/>
      <c r="GC1159" s="684"/>
      <c r="GD1159" s="684"/>
      <c r="GE1159" s="684"/>
      <c r="GF1159" s="684"/>
      <c r="GG1159" s="684"/>
      <c r="GH1159" s="684"/>
      <c r="GI1159" s="684"/>
      <c r="GJ1159" s="684"/>
      <c r="GK1159" s="684"/>
      <c r="GL1159" s="684"/>
      <c r="GM1159" s="684"/>
      <c r="GN1159" s="684"/>
      <c r="GO1159" s="684"/>
      <c r="GP1159" s="684"/>
      <c r="GQ1159" s="684"/>
      <c r="GR1159" s="684"/>
      <c r="GS1159" s="684"/>
      <c r="GT1159" s="684"/>
      <c r="GU1159" s="684"/>
      <c r="GV1159" s="684"/>
      <c r="GW1159" s="684"/>
      <c r="GX1159" s="684"/>
      <c r="GY1159" s="684"/>
      <c r="GZ1159" s="684"/>
      <c r="HA1159" s="684"/>
      <c r="HB1159" s="684"/>
      <c r="HC1159" s="684"/>
      <c r="HD1159" s="684"/>
      <c r="HE1159" s="684"/>
      <c r="HF1159" s="684"/>
      <c r="HG1159" s="684"/>
      <c r="HH1159" s="684"/>
      <c r="HI1159" s="684"/>
      <c r="HJ1159" s="684"/>
      <c r="HK1159" s="684"/>
      <c r="HL1159" s="684"/>
      <c r="HM1159" s="684"/>
      <c r="HN1159" s="684"/>
      <c r="HO1159" s="684"/>
      <c r="HP1159" s="684"/>
      <c r="HQ1159" s="684"/>
      <c r="HR1159" s="684"/>
      <c r="HS1159" s="684"/>
      <c r="HT1159" s="684"/>
    </row>
    <row r="1160" spans="1:228">
      <c r="A1160" s="556" t="s">
        <v>3928</v>
      </c>
      <c r="B1160" s="544" t="s">
        <v>3929</v>
      </c>
      <c r="C1160" s="555">
        <v>115.3</v>
      </c>
      <c r="D1160" s="588"/>
      <c r="E1160" s="589"/>
      <c r="F1160" s="684"/>
      <c r="G1160" s="684"/>
      <c r="H1160" s="684"/>
      <c r="I1160" s="684"/>
      <c r="J1160" s="684"/>
      <c r="K1160" s="684"/>
      <c r="L1160" s="684"/>
      <c r="M1160" s="684"/>
      <c r="N1160" s="684"/>
      <c r="O1160" s="684"/>
      <c r="P1160" s="684"/>
      <c r="Q1160" s="684"/>
      <c r="R1160" s="684"/>
      <c r="S1160" s="684"/>
      <c r="T1160" s="684"/>
      <c r="U1160" s="684"/>
      <c r="V1160" s="684"/>
      <c r="W1160" s="684"/>
      <c r="X1160" s="684"/>
      <c r="Y1160" s="684"/>
      <c r="Z1160" s="684"/>
      <c r="AA1160" s="684"/>
      <c r="AB1160" s="684"/>
      <c r="AC1160" s="684"/>
      <c r="AD1160" s="684"/>
      <c r="AE1160" s="684"/>
      <c r="AF1160" s="684"/>
      <c r="AG1160" s="684"/>
      <c r="AH1160" s="684"/>
      <c r="AI1160" s="684"/>
      <c r="AJ1160" s="684"/>
      <c r="AK1160" s="684"/>
      <c r="AL1160" s="684"/>
      <c r="AM1160" s="684"/>
      <c r="AN1160" s="684"/>
      <c r="AO1160" s="684"/>
      <c r="AP1160" s="684"/>
      <c r="AQ1160" s="684"/>
      <c r="AR1160" s="684"/>
      <c r="AS1160" s="684"/>
      <c r="AT1160" s="684"/>
      <c r="AU1160" s="684"/>
      <c r="AV1160" s="684"/>
      <c r="AW1160" s="684"/>
      <c r="AX1160" s="684"/>
      <c r="AY1160" s="684"/>
      <c r="AZ1160" s="684"/>
      <c r="BA1160" s="684"/>
      <c r="BB1160" s="684"/>
      <c r="BC1160" s="684"/>
      <c r="BD1160" s="684"/>
      <c r="BE1160" s="684"/>
      <c r="BF1160" s="684"/>
      <c r="BG1160" s="684"/>
      <c r="BH1160" s="684"/>
      <c r="BI1160" s="684"/>
      <c r="BJ1160" s="684"/>
      <c r="BK1160" s="684"/>
      <c r="BL1160" s="684"/>
      <c r="BM1160" s="684"/>
      <c r="BN1160" s="684"/>
      <c r="BO1160" s="684"/>
      <c r="BP1160" s="684"/>
      <c r="BQ1160" s="684"/>
      <c r="BR1160" s="684"/>
      <c r="BS1160" s="684"/>
      <c r="BT1160" s="684"/>
      <c r="BU1160" s="684"/>
      <c r="BV1160" s="684"/>
      <c r="BW1160" s="684"/>
      <c r="BX1160" s="684"/>
      <c r="BY1160" s="684"/>
      <c r="BZ1160" s="684"/>
      <c r="CA1160" s="684"/>
      <c r="CB1160" s="684"/>
      <c r="CC1160" s="684"/>
      <c r="CD1160" s="684"/>
      <c r="CE1160" s="684"/>
      <c r="CF1160" s="684"/>
      <c r="CG1160" s="684"/>
      <c r="CH1160" s="684"/>
      <c r="CI1160" s="684"/>
      <c r="CJ1160" s="684"/>
      <c r="CK1160" s="684"/>
      <c r="CL1160" s="684"/>
      <c r="CM1160" s="684"/>
      <c r="CN1160" s="684"/>
      <c r="CO1160" s="684"/>
      <c r="CP1160" s="684"/>
      <c r="CQ1160" s="684"/>
      <c r="CR1160" s="684"/>
      <c r="CS1160" s="684"/>
      <c r="CT1160" s="684"/>
      <c r="CU1160" s="684"/>
      <c r="CV1160" s="684"/>
      <c r="CW1160" s="684"/>
      <c r="CX1160" s="684"/>
      <c r="CY1160" s="684"/>
      <c r="CZ1160" s="684"/>
      <c r="DA1160" s="684"/>
      <c r="DB1160" s="684"/>
      <c r="DC1160" s="684"/>
      <c r="DD1160" s="684"/>
      <c r="DE1160" s="684"/>
      <c r="DF1160" s="684"/>
      <c r="DG1160" s="684"/>
      <c r="DH1160" s="684"/>
      <c r="DI1160" s="684"/>
      <c r="DJ1160" s="684"/>
      <c r="DK1160" s="684"/>
      <c r="DL1160" s="684"/>
      <c r="DM1160" s="684"/>
      <c r="DN1160" s="684"/>
      <c r="DO1160" s="684"/>
      <c r="DP1160" s="684"/>
      <c r="DQ1160" s="684"/>
      <c r="DR1160" s="684"/>
      <c r="DS1160" s="684"/>
      <c r="DT1160" s="684"/>
      <c r="DU1160" s="684"/>
      <c r="DV1160" s="684"/>
      <c r="DW1160" s="684"/>
      <c r="DX1160" s="684"/>
      <c r="DY1160" s="684"/>
      <c r="DZ1160" s="684"/>
      <c r="EA1160" s="684"/>
      <c r="EB1160" s="684"/>
      <c r="EC1160" s="684"/>
      <c r="ED1160" s="684"/>
      <c r="EE1160" s="684"/>
      <c r="EF1160" s="684"/>
      <c r="EG1160" s="684"/>
      <c r="EH1160" s="684"/>
      <c r="EI1160" s="684"/>
      <c r="EJ1160" s="684"/>
      <c r="EK1160" s="684"/>
      <c r="EL1160" s="684"/>
      <c r="EM1160" s="684"/>
      <c r="EN1160" s="684"/>
      <c r="EO1160" s="684"/>
      <c r="EP1160" s="684"/>
      <c r="EQ1160" s="684"/>
      <c r="ER1160" s="684"/>
      <c r="ES1160" s="684"/>
      <c r="ET1160" s="684"/>
      <c r="EU1160" s="684"/>
      <c r="EV1160" s="684"/>
      <c r="EW1160" s="684"/>
      <c r="EX1160" s="684"/>
      <c r="EY1160" s="684"/>
      <c r="EZ1160" s="684"/>
      <c r="FA1160" s="684"/>
      <c r="FB1160" s="684"/>
      <c r="FC1160" s="684"/>
      <c r="FD1160" s="684"/>
      <c r="FE1160" s="684"/>
      <c r="FF1160" s="684"/>
      <c r="FG1160" s="684"/>
      <c r="FH1160" s="684"/>
      <c r="FI1160" s="684"/>
      <c r="FJ1160" s="684"/>
      <c r="FK1160" s="684"/>
      <c r="FL1160" s="684"/>
      <c r="FM1160" s="684"/>
      <c r="FN1160" s="684"/>
      <c r="FO1160" s="684"/>
      <c r="FP1160" s="684"/>
      <c r="FQ1160" s="684"/>
      <c r="FR1160" s="684"/>
      <c r="FS1160" s="684"/>
      <c r="FT1160" s="684"/>
      <c r="FU1160" s="684"/>
      <c r="FV1160" s="684"/>
      <c r="FW1160" s="684"/>
      <c r="FX1160" s="684"/>
      <c r="FY1160" s="684"/>
      <c r="FZ1160" s="684"/>
      <c r="GA1160" s="684"/>
      <c r="GB1160" s="684"/>
      <c r="GC1160" s="684"/>
      <c r="GD1160" s="684"/>
      <c r="GE1160" s="684"/>
      <c r="GF1160" s="684"/>
      <c r="GG1160" s="684"/>
      <c r="GH1160" s="684"/>
      <c r="GI1160" s="684"/>
      <c r="GJ1160" s="684"/>
      <c r="GK1160" s="684"/>
      <c r="GL1160" s="684"/>
      <c r="GM1160" s="684"/>
      <c r="GN1160" s="684"/>
      <c r="GO1160" s="684"/>
      <c r="GP1160" s="684"/>
      <c r="GQ1160" s="684"/>
      <c r="GR1160" s="684"/>
      <c r="GS1160" s="684"/>
      <c r="GT1160" s="684"/>
      <c r="GU1160" s="684"/>
      <c r="GV1160" s="684"/>
      <c r="GW1160" s="684"/>
      <c r="GX1160" s="684"/>
      <c r="GY1160" s="684"/>
      <c r="GZ1160" s="684"/>
      <c r="HA1160" s="684"/>
      <c r="HB1160" s="684"/>
      <c r="HC1160" s="684"/>
      <c r="HD1160" s="684"/>
      <c r="HE1160" s="684"/>
      <c r="HF1160" s="684"/>
      <c r="HG1160" s="684"/>
      <c r="HH1160" s="684"/>
      <c r="HI1160" s="684"/>
      <c r="HJ1160" s="684"/>
      <c r="HK1160" s="684"/>
      <c r="HL1160" s="684"/>
      <c r="HM1160" s="684"/>
      <c r="HN1160" s="684"/>
      <c r="HO1160" s="684"/>
      <c r="HP1160" s="684"/>
      <c r="HQ1160" s="684"/>
      <c r="HR1160" s="684"/>
      <c r="HS1160" s="684"/>
      <c r="HT1160" s="684"/>
    </row>
    <row r="1161" spans="1:228">
      <c r="A1161" s="648" t="s">
        <v>3930</v>
      </c>
      <c r="B1161" s="544" t="s">
        <v>3931</v>
      </c>
      <c r="C1161" s="634">
        <v>200</v>
      </c>
      <c r="D1161" s="588"/>
      <c r="E1161" s="589"/>
      <c r="F1161" s="684"/>
      <c r="G1161" s="684"/>
      <c r="H1161" s="684"/>
      <c r="I1161" s="684"/>
      <c r="J1161" s="684"/>
      <c r="K1161" s="684"/>
      <c r="L1161" s="684"/>
      <c r="M1161" s="684"/>
      <c r="N1161" s="684"/>
      <c r="O1161" s="684"/>
      <c r="P1161" s="684"/>
      <c r="Q1161" s="684"/>
      <c r="R1161" s="684"/>
      <c r="S1161" s="684"/>
      <c r="T1161" s="684"/>
      <c r="U1161" s="684"/>
      <c r="V1161" s="684"/>
      <c r="W1161" s="684"/>
      <c r="X1161" s="684"/>
      <c r="Y1161" s="684"/>
      <c r="Z1161" s="684"/>
      <c r="AA1161" s="684"/>
      <c r="AB1161" s="684"/>
      <c r="AC1161" s="684"/>
      <c r="AD1161" s="684"/>
      <c r="AE1161" s="684"/>
      <c r="AF1161" s="684"/>
      <c r="AG1161" s="684"/>
      <c r="AH1161" s="684"/>
      <c r="AI1161" s="684"/>
      <c r="AJ1161" s="684"/>
      <c r="AK1161" s="684"/>
      <c r="AL1161" s="684"/>
      <c r="AM1161" s="684"/>
      <c r="AN1161" s="684"/>
      <c r="AO1161" s="684"/>
      <c r="AP1161" s="684"/>
      <c r="AQ1161" s="684"/>
      <c r="AR1161" s="684"/>
      <c r="AS1161" s="684"/>
      <c r="AT1161" s="684"/>
      <c r="AU1161" s="684"/>
      <c r="AV1161" s="684"/>
      <c r="AW1161" s="684"/>
      <c r="AX1161" s="684"/>
      <c r="AY1161" s="684"/>
      <c r="AZ1161" s="684"/>
      <c r="BA1161" s="684"/>
      <c r="BB1161" s="684"/>
      <c r="BC1161" s="684"/>
      <c r="BD1161" s="684"/>
      <c r="BE1161" s="684"/>
      <c r="BF1161" s="684"/>
      <c r="BG1161" s="684"/>
      <c r="BH1161" s="684"/>
      <c r="BI1161" s="684"/>
      <c r="BJ1161" s="684"/>
      <c r="BK1161" s="684"/>
      <c r="BL1161" s="684"/>
      <c r="BM1161" s="684"/>
      <c r="BN1161" s="684"/>
      <c r="BO1161" s="684"/>
      <c r="BP1161" s="684"/>
      <c r="BQ1161" s="684"/>
      <c r="BR1161" s="684"/>
      <c r="BS1161" s="684"/>
      <c r="BT1161" s="684"/>
      <c r="BU1161" s="684"/>
      <c r="BV1161" s="684"/>
      <c r="BW1161" s="684"/>
      <c r="BX1161" s="684"/>
      <c r="BY1161" s="684"/>
      <c r="BZ1161" s="684"/>
      <c r="CA1161" s="684"/>
      <c r="CB1161" s="684"/>
      <c r="CC1161" s="684"/>
      <c r="CD1161" s="684"/>
      <c r="CE1161" s="684"/>
      <c r="CF1161" s="684"/>
      <c r="CG1161" s="684"/>
      <c r="CH1161" s="684"/>
      <c r="CI1161" s="684"/>
      <c r="CJ1161" s="684"/>
      <c r="CK1161" s="684"/>
      <c r="CL1161" s="684"/>
      <c r="CM1161" s="684"/>
      <c r="CN1161" s="684"/>
      <c r="CO1161" s="684"/>
      <c r="CP1161" s="684"/>
      <c r="CQ1161" s="684"/>
      <c r="CR1161" s="684"/>
      <c r="CS1161" s="684"/>
      <c r="CT1161" s="684"/>
      <c r="CU1161" s="684"/>
      <c r="CV1161" s="684"/>
      <c r="CW1161" s="684"/>
      <c r="CX1161" s="684"/>
      <c r="CY1161" s="684"/>
      <c r="CZ1161" s="684"/>
      <c r="DA1161" s="684"/>
      <c r="DB1161" s="684"/>
      <c r="DC1161" s="684"/>
      <c r="DD1161" s="684"/>
      <c r="DE1161" s="684"/>
      <c r="DF1161" s="684"/>
      <c r="DG1161" s="684"/>
      <c r="DH1161" s="684"/>
      <c r="DI1161" s="684"/>
      <c r="DJ1161" s="684"/>
      <c r="DK1161" s="684"/>
      <c r="DL1161" s="684"/>
      <c r="DM1161" s="684"/>
      <c r="DN1161" s="684"/>
      <c r="DO1161" s="684"/>
      <c r="DP1161" s="684"/>
      <c r="DQ1161" s="684"/>
      <c r="DR1161" s="684"/>
      <c r="DS1161" s="684"/>
      <c r="DT1161" s="684"/>
      <c r="DU1161" s="684"/>
      <c r="DV1161" s="684"/>
      <c r="DW1161" s="684"/>
      <c r="DX1161" s="684"/>
      <c r="DY1161" s="684"/>
      <c r="DZ1161" s="684"/>
      <c r="EA1161" s="684"/>
      <c r="EB1161" s="684"/>
      <c r="EC1161" s="684"/>
      <c r="ED1161" s="684"/>
      <c r="EE1161" s="684"/>
      <c r="EF1161" s="684"/>
      <c r="EG1161" s="684"/>
      <c r="EH1161" s="684"/>
      <c r="EI1161" s="684"/>
      <c r="EJ1161" s="684"/>
      <c r="EK1161" s="684"/>
      <c r="EL1161" s="684"/>
      <c r="EM1161" s="684"/>
      <c r="EN1161" s="684"/>
      <c r="EO1161" s="684"/>
      <c r="EP1161" s="684"/>
      <c r="EQ1161" s="684"/>
      <c r="ER1161" s="684"/>
      <c r="ES1161" s="684"/>
      <c r="ET1161" s="684"/>
      <c r="EU1161" s="684"/>
      <c r="EV1161" s="684"/>
      <c r="EW1161" s="684"/>
      <c r="EX1161" s="684"/>
      <c r="EY1161" s="684"/>
      <c r="EZ1161" s="684"/>
      <c r="FA1161" s="684"/>
      <c r="FB1161" s="684"/>
      <c r="FC1161" s="684"/>
      <c r="FD1161" s="684"/>
      <c r="FE1161" s="684"/>
      <c r="FF1161" s="684"/>
      <c r="FG1161" s="684"/>
      <c r="FH1161" s="684"/>
      <c r="FI1161" s="684"/>
      <c r="FJ1161" s="684"/>
      <c r="FK1161" s="684"/>
      <c r="FL1161" s="684"/>
      <c r="FM1161" s="684"/>
      <c r="FN1161" s="684"/>
      <c r="FO1161" s="684"/>
      <c r="FP1161" s="684"/>
      <c r="FQ1161" s="684"/>
      <c r="FR1161" s="684"/>
      <c r="FS1161" s="684"/>
      <c r="FT1161" s="684"/>
      <c r="FU1161" s="684"/>
      <c r="FV1161" s="684"/>
      <c r="FW1161" s="684"/>
      <c r="FX1161" s="684"/>
      <c r="FY1161" s="684"/>
      <c r="FZ1161" s="684"/>
      <c r="GA1161" s="684"/>
      <c r="GB1161" s="684"/>
      <c r="GC1161" s="684"/>
      <c r="GD1161" s="684"/>
      <c r="GE1161" s="684"/>
      <c r="GF1161" s="684"/>
      <c r="GG1161" s="684"/>
      <c r="GH1161" s="684"/>
      <c r="GI1161" s="684"/>
      <c r="GJ1161" s="684"/>
      <c r="GK1161" s="684"/>
      <c r="GL1161" s="684"/>
      <c r="GM1161" s="684"/>
      <c r="GN1161" s="684"/>
      <c r="GO1161" s="684"/>
      <c r="GP1161" s="684"/>
      <c r="GQ1161" s="684"/>
      <c r="GR1161" s="684"/>
      <c r="GS1161" s="684"/>
      <c r="GT1161" s="684"/>
      <c r="GU1161" s="684"/>
      <c r="GV1161" s="684"/>
      <c r="GW1161" s="684"/>
      <c r="GX1161" s="684"/>
      <c r="GY1161" s="684"/>
      <c r="GZ1161" s="684"/>
      <c r="HA1161" s="684"/>
      <c r="HB1161" s="684"/>
      <c r="HC1161" s="684"/>
      <c r="HD1161" s="684"/>
      <c r="HE1161" s="684"/>
      <c r="HF1161" s="684"/>
      <c r="HG1161" s="684"/>
      <c r="HH1161" s="684"/>
      <c r="HI1161" s="684"/>
      <c r="HJ1161" s="684"/>
      <c r="HK1161" s="684"/>
      <c r="HL1161" s="684"/>
      <c r="HM1161" s="684"/>
      <c r="HN1161" s="684"/>
      <c r="HO1161" s="684"/>
      <c r="HP1161" s="684"/>
      <c r="HQ1161" s="684"/>
      <c r="HR1161" s="684"/>
      <c r="HS1161" s="684"/>
      <c r="HT1161" s="684"/>
    </row>
    <row r="1162" spans="1:228">
      <c r="A1162" s="648" t="s">
        <v>3932</v>
      </c>
      <c r="B1162" s="544" t="s">
        <v>3933</v>
      </c>
      <c r="C1162" s="634">
        <v>200</v>
      </c>
      <c r="D1162" s="588"/>
      <c r="E1162" s="589"/>
    </row>
    <row r="1163" spans="1:228">
      <c r="A1163" s="648" t="s">
        <v>3934</v>
      </c>
      <c r="B1163" s="544" t="s">
        <v>3935</v>
      </c>
      <c r="C1163" s="634">
        <v>134</v>
      </c>
      <c r="D1163" s="588"/>
      <c r="E1163" s="589"/>
    </row>
    <row r="1164" spans="1:228">
      <c r="A1164" s="648" t="s">
        <v>3936</v>
      </c>
      <c r="B1164" s="544" t="s">
        <v>3937</v>
      </c>
      <c r="C1164" s="634">
        <v>200</v>
      </c>
      <c r="D1164" s="588"/>
      <c r="E1164" s="589"/>
    </row>
    <row r="1165" spans="1:228">
      <c r="A1165" s="648" t="s">
        <v>3938</v>
      </c>
      <c r="B1165" s="544" t="s">
        <v>3939</v>
      </c>
      <c r="C1165" s="634">
        <v>200</v>
      </c>
      <c r="D1165" s="588"/>
      <c r="E1165" s="589"/>
    </row>
    <row r="1166" spans="1:228">
      <c r="A1166" s="648" t="s">
        <v>3940</v>
      </c>
      <c r="B1166" s="544" t="s">
        <v>3941</v>
      </c>
      <c r="C1166" s="634">
        <v>134</v>
      </c>
      <c r="D1166" s="588"/>
      <c r="E1166" s="589"/>
    </row>
    <row r="1167" spans="1:228" ht="15.75" thickBot="1">
      <c r="A1167" s="784" t="s">
        <v>3942</v>
      </c>
      <c r="B1167" s="550" t="s">
        <v>3943</v>
      </c>
      <c r="C1167" s="598">
        <v>200</v>
      </c>
      <c r="D1167" s="591"/>
      <c r="E1167" s="597"/>
    </row>
    <row r="1168" spans="1:228" ht="15.75" thickBot="1">
      <c r="A1168" s="785"/>
      <c r="B1168" s="786" t="s">
        <v>3944</v>
      </c>
      <c r="C1168" s="787"/>
      <c r="D1168" s="788"/>
      <c r="E1168" s="789"/>
    </row>
    <row r="1169" spans="1:5" ht="30">
      <c r="A1169" s="648" t="s">
        <v>3945</v>
      </c>
      <c r="B1169" s="712" t="s">
        <v>3946</v>
      </c>
      <c r="C1169" s="650">
        <v>12430.95</v>
      </c>
      <c r="D1169" s="790"/>
      <c r="E1169" s="791"/>
    </row>
    <row r="1170" spans="1:5" ht="30.75" thickBot="1">
      <c r="A1170" s="792" t="s">
        <v>3947</v>
      </c>
      <c r="B1170" s="793" t="s">
        <v>3948</v>
      </c>
      <c r="C1170" s="794">
        <v>13847.29</v>
      </c>
      <c r="D1170" s="795"/>
      <c r="E1170" s="796"/>
    </row>
  </sheetData>
  <mergeCells count="5">
    <mergeCell ref="A6:E6"/>
    <mergeCell ref="A7:E7"/>
    <mergeCell ref="A8:E8"/>
    <mergeCell ref="A9:E9"/>
    <mergeCell ref="A10:E10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J17" sqref="J17"/>
    </sheetView>
  </sheetViews>
  <sheetFormatPr defaultRowHeight="15.75"/>
  <cols>
    <col min="1" max="1" width="39" style="126" customWidth="1"/>
    <col min="2" max="2" width="34.85546875" style="126" customWidth="1"/>
    <col min="3" max="3" width="24" style="129" customWidth="1"/>
    <col min="4" max="16384" width="9.140625" style="126"/>
  </cols>
  <sheetData>
    <row r="1" spans="1:3" s="127" customFormat="1" ht="12">
      <c r="C1" s="159" t="s">
        <v>981</v>
      </c>
    </row>
    <row r="2" spans="1:3" s="127" customFormat="1" ht="12">
      <c r="C2" s="159" t="s">
        <v>170</v>
      </c>
    </row>
    <row r="3" spans="1:3" s="127" customFormat="1" ht="12">
      <c r="C3" s="159" t="s">
        <v>171</v>
      </c>
    </row>
    <row r="4" spans="1:3" s="127" customFormat="1" ht="12">
      <c r="C4" s="159" t="s">
        <v>996</v>
      </c>
    </row>
    <row r="5" spans="1:3" s="127" customFormat="1" ht="12">
      <c r="C5" s="58" t="s">
        <v>1419</v>
      </c>
    </row>
    <row r="6" spans="1:3">
      <c r="C6" s="160"/>
    </row>
    <row r="7" spans="1:3">
      <c r="C7" s="160"/>
    </row>
    <row r="8" spans="1:3">
      <c r="A8" s="814" t="s">
        <v>193</v>
      </c>
      <c r="B8" s="814"/>
      <c r="C8" s="814"/>
    </row>
    <row r="9" spans="1:3">
      <c r="A9" s="814" t="s">
        <v>165</v>
      </c>
      <c r="B9" s="814"/>
      <c r="C9" s="814"/>
    </row>
    <row r="10" spans="1:3">
      <c r="A10" s="814" t="s">
        <v>263</v>
      </c>
      <c r="B10" s="814"/>
      <c r="C10" s="814"/>
    </row>
    <row r="11" spans="1:3">
      <c r="A11" s="814" t="s">
        <v>264</v>
      </c>
      <c r="B11" s="814"/>
      <c r="C11" s="814"/>
    </row>
    <row r="12" spans="1:3">
      <c r="A12" s="814" t="s">
        <v>1031</v>
      </c>
      <c r="B12" s="814"/>
      <c r="C12" s="814"/>
    </row>
    <row r="13" spans="1:3" ht="16.5" thickBot="1"/>
    <row r="14" spans="1:3" ht="16.899999999999999" customHeight="1" thickBot="1">
      <c r="A14" s="239" t="s">
        <v>156</v>
      </c>
      <c r="B14" s="238" t="s">
        <v>975</v>
      </c>
      <c r="C14" s="360" t="s">
        <v>51</v>
      </c>
    </row>
    <row r="15" spans="1:3" ht="31.5">
      <c r="A15" s="241" t="s">
        <v>53</v>
      </c>
      <c r="B15" s="242" t="s">
        <v>976</v>
      </c>
      <c r="C15" s="243">
        <v>7138.4909400000015</v>
      </c>
    </row>
    <row r="16" spans="1:3" ht="31.5">
      <c r="A16" s="244" t="s">
        <v>194</v>
      </c>
      <c r="B16" s="240" t="s">
        <v>976</v>
      </c>
      <c r="C16" s="245">
        <v>7360.2116000000005</v>
      </c>
    </row>
    <row r="17" spans="1:3" ht="31.5">
      <c r="A17" s="244" t="s">
        <v>142</v>
      </c>
      <c r="B17" s="240" t="s">
        <v>976</v>
      </c>
      <c r="C17" s="245">
        <v>5233.1565000000001</v>
      </c>
    </row>
    <row r="18" spans="1:3" ht="47.25">
      <c r="A18" s="359" t="s">
        <v>1254</v>
      </c>
      <c r="B18" s="240" t="s">
        <v>976</v>
      </c>
      <c r="C18" s="245">
        <v>6456.6644999999999</v>
      </c>
    </row>
    <row r="19" spans="1:3" ht="24.75" customHeight="1" thickBot="1">
      <c r="A19" s="246" t="s">
        <v>54</v>
      </c>
      <c r="B19" s="247" t="s">
        <v>977</v>
      </c>
      <c r="C19" s="248">
        <v>37761.402249999999</v>
      </c>
    </row>
  </sheetData>
  <protectedRanges>
    <protectedRange sqref="C15:C19" name="Диапазон1_2_1_1_2_1_2_2_1_2"/>
  </protectedRanges>
  <mergeCells count="5">
    <mergeCell ref="A8:C8"/>
    <mergeCell ref="A9:C9"/>
    <mergeCell ref="A10:C10"/>
    <mergeCell ref="A11:C11"/>
    <mergeCell ref="A12:C12"/>
  </mergeCells>
  <phoneticPr fontId="15" type="noConversion"/>
  <pageMargins left="0.59055118110236227" right="0" top="0.55118110236220474" bottom="0.15748031496062992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opLeftCell="A39" workbookViewId="0">
      <selection activeCell="L75" sqref="L75"/>
    </sheetView>
  </sheetViews>
  <sheetFormatPr defaultColWidth="28.7109375" defaultRowHeight="15.75"/>
  <cols>
    <col min="1" max="1" width="28.7109375" style="95" customWidth="1"/>
    <col min="2" max="2" width="28.140625" style="95" customWidth="1"/>
    <col min="3" max="3" width="33.85546875" style="95" customWidth="1"/>
    <col min="4" max="248" width="9.140625" style="95" customWidth="1"/>
    <col min="249" max="249" width="25.85546875" style="95" customWidth="1"/>
    <col min="250" max="250" width="21.85546875" style="95" customWidth="1"/>
    <col min="251" max="251" width="19.7109375" style="95" customWidth="1"/>
    <col min="252" max="252" width="18.7109375" style="95" customWidth="1"/>
    <col min="253" max="253" width="11.85546875" style="95" customWidth="1"/>
    <col min="254" max="254" width="3.28515625" style="95" customWidth="1"/>
    <col min="255" max="16384" width="28.7109375" style="95"/>
  </cols>
  <sheetData>
    <row r="1" spans="1:4" customFormat="1" ht="12.75">
      <c r="A1" s="19"/>
      <c r="C1" s="58" t="s">
        <v>543</v>
      </c>
      <c r="D1" s="13"/>
    </row>
    <row r="2" spans="1:4" customFormat="1" ht="12.75">
      <c r="A2" s="19"/>
      <c r="C2" s="58" t="s">
        <v>192</v>
      </c>
      <c r="D2" s="13"/>
    </row>
    <row r="3" spans="1:4" customFormat="1" ht="12.75">
      <c r="A3" s="19"/>
      <c r="C3" s="58" t="s">
        <v>996</v>
      </c>
      <c r="D3" s="13"/>
    </row>
    <row r="4" spans="1:4" customFormat="1" ht="12.75">
      <c r="A4" s="19"/>
      <c r="C4" s="58" t="s">
        <v>1419</v>
      </c>
      <c r="D4" s="13"/>
    </row>
    <row r="5" spans="1:4" ht="16.5" thickBot="1">
      <c r="A5" s="96" t="s">
        <v>522</v>
      </c>
    </row>
    <row r="6" spans="1:4" s="97" customFormat="1" ht="15.6" customHeight="1">
      <c r="A6" s="809" t="s">
        <v>523</v>
      </c>
      <c r="B6" s="811" t="s">
        <v>542</v>
      </c>
      <c r="C6" s="812"/>
    </row>
    <row r="7" spans="1:4" s="97" customFormat="1" ht="16.5" customHeight="1" thickBot="1">
      <c r="A7" s="810"/>
      <c r="B7" s="98" t="s">
        <v>462</v>
      </c>
      <c r="C7" s="99" t="s">
        <v>461</v>
      </c>
    </row>
    <row r="8" spans="1:4">
      <c r="A8" s="100" t="s">
        <v>524</v>
      </c>
      <c r="B8" s="101">
        <v>3.1277900000000001</v>
      </c>
      <c r="C8" s="102">
        <v>3.1918799999999998</v>
      </c>
    </row>
    <row r="9" spans="1:4">
      <c r="A9" s="103" t="s">
        <v>525</v>
      </c>
      <c r="B9" s="104">
        <v>1.8898600000000001</v>
      </c>
      <c r="C9" s="105">
        <v>1.88235</v>
      </c>
    </row>
    <row r="10" spans="1:4">
      <c r="A10" s="103" t="s">
        <v>526</v>
      </c>
      <c r="B10" s="104">
        <v>1.6914499999999999</v>
      </c>
      <c r="C10" s="105">
        <v>1.6533100000000001</v>
      </c>
    </row>
    <row r="11" spans="1:4">
      <c r="A11" s="103" t="s">
        <v>527</v>
      </c>
      <c r="B11" s="104">
        <v>0.93088000000000004</v>
      </c>
      <c r="C11" s="105">
        <v>0.94072999999999996</v>
      </c>
    </row>
    <row r="12" spans="1:4">
      <c r="A12" s="103" t="s">
        <v>528</v>
      </c>
      <c r="B12" s="104">
        <v>1.4172499999999999</v>
      </c>
      <c r="C12" s="105">
        <v>1.51756</v>
      </c>
    </row>
    <row r="13" spans="1:4">
      <c r="A13" s="103" t="s">
        <v>529</v>
      </c>
      <c r="B13" s="104">
        <v>0.37709999999999999</v>
      </c>
      <c r="C13" s="105">
        <v>1.07704</v>
      </c>
    </row>
    <row r="14" spans="1:4">
      <c r="A14" s="103" t="s">
        <v>530</v>
      </c>
      <c r="B14" s="104">
        <v>0.28843999999999997</v>
      </c>
      <c r="C14" s="105">
        <v>0.77505000000000002</v>
      </c>
    </row>
    <row r="15" spans="1:4">
      <c r="A15" s="103" t="s">
        <v>531</v>
      </c>
      <c r="B15" s="104">
        <v>0.53559000000000001</v>
      </c>
      <c r="C15" s="105" t="s">
        <v>532</v>
      </c>
    </row>
    <row r="16" spans="1:4">
      <c r="A16" s="103" t="s">
        <v>533</v>
      </c>
      <c r="B16" s="104" t="s">
        <v>532</v>
      </c>
      <c r="C16" s="105">
        <v>0.90447999999999995</v>
      </c>
    </row>
    <row r="17" spans="1:3">
      <c r="A17" s="103" t="s">
        <v>534</v>
      </c>
      <c r="B17" s="104">
        <v>1.0202199999999999</v>
      </c>
      <c r="C17" s="105" t="s">
        <v>532</v>
      </c>
    </row>
    <row r="18" spans="1:3" ht="16.5" thickBot="1">
      <c r="A18" s="106" t="s">
        <v>535</v>
      </c>
      <c r="B18" s="107" t="s">
        <v>532</v>
      </c>
      <c r="C18" s="108">
        <v>1.25092</v>
      </c>
    </row>
    <row r="19" spans="1:3" s="110" customFormat="1" ht="16.5" thickBot="1">
      <c r="A19" s="110" t="s">
        <v>567</v>
      </c>
    </row>
    <row r="20" spans="1:3" s="97" customFormat="1" ht="15.6" customHeight="1">
      <c r="A20" s="809" t="s">
        <v>523</v>
      </c>
      <c r="B20" s="811" t="s">
        <v>540</v>
      </c>
      <c r="C20" s="812"/>
    </row>
    <row r="21" spans="1:3" s="97" customFormat="1" ht="16.5" thickBot="1">
      <c r="A21" s="810"/>
      <c r="B21" s="98" t="s">
        <v>462</v>
      </c>
      <c r="C21" s="99" t="s">
        <v>461</v>
      </c>
    </row>
    <row r="22" spans="1:3">
      <c r="A22" s="100" t="s">
        <v>524</v>
      </c>
      <c r="B22" s="101">
        <v>4.6025700000000001</v>
      </c>
      <c r="C22" s="102">
        <v>4.0170199999999996</v>
      </c>
    </row>
    <row r="23" spans="1:3">
      <c r="A23" s="103" t="s">
        <v>525</v>
      </c>
      <c r="B23" s="104">
        <v>1.94608</v>
      </c>
      <c r="C23" s="105">
        <v>1.72079</v>
      </c>
    </row>
    <row r="24" spans="1:3">
      <c r="A24" s="103" t="s">
        <v>526</v>
      </c>
      <c r="B24" s="104">
        <v>0.99448999999999999</v>
      </c>
      <c r="C24" s="105">
        <v>0.92113999999999996</v>
      </c>
    </row>
    <row r="25" spans="1:3">
      <c r="A25" s="103" t="s">
        <v>527</v>
      </c>
      <c r="B25" s="104">
        <v>0.56662000000000001</v>
      </c>
      <c r="C25" s="105">
        <v>0.51354</v>
      </c>
    </row>
    <row r="26" spans="1:3">
      <c r="A26" s="103" t="s">
        <v>528</v>
      </c>
      <c r="B26" s="104">
        <v>0.58301999999999998</v>
      </c>
      <c r="C26" s="105">
        <v>0.71587999999999996</v>
      </c>
    </row>
    <row r="27" spans="1:3">
      <c r="A27" s="103" t="s">
        <v>529</v>
      </c>
      <c r="B27" s="104">
        <v>0.47658</v>
      </c>
      <c r="C27" s="105">
        <v>1.0785899999999999</v>
      </c>
    </row>
    <row r="28" spans="1:3">
      <c r="A28" s="103" t="s">
        <v>530</v>
      </c>
      <c r="B28" s="104">
        <v>0.48053000000000001</v>
      </c>
      <c r="C28" s="105">
        <v>0.62932999999999995</v>
      </c>
    </row>
    <row r="29" spans="1:3">
      <c r="A29" s="103" t="s">
        <v>531</v>
      </c>
      <c r="B29" s="104">
        <v>0.67330000000000001</v>
      </c>
      <c r="C29" s="105" t="s">
        <v>532</v>
      </c>
    </row>
    <row r="30" spans="1:3">
      <c r="A30" s="103" t="s">
        <v>533</v>
      </c>
      <c r="B30" s="104" t="s">
        <v>532</v>
      </c>
      <c r="C30" s="105">
        <v>0.72694000000000003</v>
      </c>
    </row>
    <row r="31" spans="1:3">
      <c r="A31" s="103" t="s">
        <v>534</v>
      </c>
      <c r="B31" s="104">
        <v>1.5301400000000001</v>
      </c>
      <c r="C31" s="105" t="s">
        <v>532</v>
      </c>
    </row>
    <row r="32" spans="1:3" ht="16.5" thickBot="1">
      <c r="A32" s="106" t="s">
        <v>535</v>
      </c>
      <c r="B32" s="107" t="s">
        <v>532</v>
      </c>
      <c r="C32" s="108">
        <v>1.68218</v>
      </c>
    </row>
    <row r="33" spans="1:3" ht="16.5" thickBot="1">
      <c r="A33" s="109" t="s">
        <v>536</v>
      </c>
    </row>
    <row r="34" spans="1:3" s="97" customFormat="1" ht="15.75" customHeight="1">
      <c r="A34" s="809" t="s">
        <v>523</v>
      </c>
      <c r="B34" s="811" t="s">
        <v>537</v>
      </c>
      <c r="C34" s="812"/>
    </row>
    <row r="35" spans="1:3" s="97" customFormat="1" ht="16.5" thickBot="1">
      <c r="A35" s="810"/>
      <c r="B35" s="98" t="s">
        <v>462</v>
      </c>
      <c r="C35" s="99" t="s">
        <v>461</v>
      </c>
    </row>
    <row r="36" spans="1:3">
      <c r="A36" s="100" t="s">
        <v>524</v>
      </c>
      <c r="B36" s="101">
        <v>0.44323000000000001</v>
      </c>
      <c r="C36" s="102">
        <v>0.38128000000000001</v>
      </c>
    </row>
    <row r="37" spans="1:3">
      <c r="A37" s="103" t="s">
        <v>525</v>
      </c>
      <c r="B37" s="104">
        <v>0.42834</v>
      </c>
      <c r="C37" s="105">
        <v>0.15626000000000001</v>
      </c>
    </row>
    <row r="38" spans="1:3">
      <c r="A38" s="103" t="s">
        <v>526</v>
      </c>
      <c r="B38" s="104">
        <v>0.46238000000000001</v>
      </c>
      <c r="C38" s="105">
        <v>0.39871000000000001</v>
      </c>
    </row>
    <row r="39" spans="1:3">
      <c r="A39" s="103" t="s">
        <v>527</v>
      </c>
      <c r="B39" s="104">
        <v>0.21259</v>
      </c>
      <c r="C39" s="105">
        <v>0.14707999999999999</v>
      </c>
    </row>
    <row r="40" spans="1:3">
      <c r="A40" s="103" t="s">
        <v>528</v>
      </c>
      <c r="B40" s="104">
        <v>0.44162000000000001</v>
      </c>
      <c r="C40" s="105">
        <v>0.29741000000000001</v>
      </c>
    </row>
    <row r="41" spans="1:3">
      <c r="A41" s="103" t="s">
        <v>529</v>
      </c>
      <c r="B41" s="104">
        <v>0.21138999999999999</v>
      </c>
      <c r="C41" s="105">
        <v>0.76590000000000003</v>
      </c>
    </row>
    <row r="42" spans="1:3">
      <c r="A42" s="103" t="s">
        <v>530</v>
      </c>
      <c r="B42" s="104">
        <v>0.27703</v>
      </c>
      <c r="C42" s="105">
        <v>0.82740000000000002</v>
      </c>
    </row>
    <row r="43" spans="1:3">
      <c r="A43" s="103" t="s">
        <v>531</v>
      </c>
      <c r="B43" s="104">
        <v>0.76395999999999997</v>
      </c>
      <c r="C43" s="105" t="s">
        <v>532</v>
      </c>
    </row>
    <row r="44" spans="1:3">
      <c r="A44" s="103" t="s">
        <v>533</v>
      </c>
      <c r="B44" s="104" t="s">
        <v>532</v>
      </c>
      <c r="C44" s="105">
        <v>1.4456199999999999</v>
      </c>
    </row>
    <row r="45" spans="1:3">
      <c r="A45" s="103" t="s">
        <v>534</v>
      </c>
      <c r="B45" s="104">
        <v>2.0193300000000001</v>
      </c>
      <c r="C45" s="105" t="s">
        <v>532</v>
      </c>
    </row>
    <row r="46" spans="1:3" ht="16.5" thickBot="1">
      <c r="A46" s="106" t="s">
        <v>535</v>
      </c>
      <c r="B46" s="107" t="s">
        <v>532</v>
      </c>
      <c r="C46" s="108">
        <v>2.8261400000000001</v>
      </c>
    </row>
    <row r="47" spans="1:3" s="110" customFormat="1" ht="16.5" thickBot="1">
      <c r="A47" s="110" t="s">
        <v>538</v>
      </c>
    </row>
    <row r="48" spans="1:3" s="97" customFormat="1" ht="15.6" customHeight="1">
      <c r="A48" s="809" t="s">
        <v>523</v>
      </c>
      <c r="B48" s="811" t="s">
        <v>539</v>
      </c>
      <c r="C48" s="812"/>
    </row>
    <row r="49" spans="1:3" s="97" customFormat="1" ht="16.5" thickBot="1">
      <c r="A49" s="810"/>
      <c r="B49" s="98" t="s">
        <v>462</v>
      </c>
      <c r="C49" s="99" t="s">
        <v>461</v>
      </c>
    </row>
    <row r="50" spans="1:3">
      <c r="A50" s="100" t="s">
        <v>524</v>
      </c>
      <c r="B50" s="101">
        <v>4.7742899999999997</v>
      </c>
      <c r="C50" s="102">
        <v>4.31379</v>
      </c>
    </row>
    <row r="51" spans="1:3">
      <c r="A51" s="103" t="s">
        <v>525</v>
      </c>
      <c r="B51" s="104">
        <v>1.03163</v>
      </c>
      <c r="C51" s="105">
        <v>0.84274000000000004</v>
      </c>
    </row>
    <row r="52" spans="1:3">
      <c r="A52" s="103" t="s">
        <v>526</v>
      </c>
      <c r="B52" s="104">
        <v>0.47915000000000002</v>
      </c>
      <c r="C52" s="105">
        <v>0.40650999999999998</v>
      </c>
    </row>
    <row r="53" spans="1:3">
      <c r="A53" s="103" t="s">
        <v>527</v>
      </c>
      <c r="B53" s="104">
        <v>0.39184000000000002</v>
      </c>
      <c r="C53" s="105">
        <v>0.29943999999999998</v>
      </c>
    </row>
    <row r="54" spans="1:3">
      <c r="A54" s="103" t="s">
        <v>528</v>
      </c>
      <c r="B54" s="104">
        <v>0.55330999999999997</v>
      </c>
      <c r="C54" s="105">
        <v>0.57730999999999999</v>
      </c>
    </row>
    <row r="55" spans="1:3">
      <c r="A55" s="103" t="s">
        <v>529</v>
      </c>
      <c r="B55" s="104">
        <v>0.35400999999999999</v>
      </c>
      <c r="C55" s="105">
        <v>1.4462900000000001</v>
      </c>
    </row>
    <row r="56" spans="1:3">
      <c r="A56" s="103" t="s">
        <v>530</v>
      </c>
      <c r="B56" s="104">
        <v>0.40510000000000002</v>
      </c>
      <c r="C56" s="105">
        <v>0.94535999999999998</v>
      </c>
    </row>
    <row r="57" spans="1:3">
      <c r="A57" s="103" t="s">
        <v>531</v>
      </c>
      <c r="B57" s="104">
        <v>0.90708</v>
      </c>
      <c r="C57" s="105" t="s">
        <v>532</v>
      </c>
    </row>
    <row r="58" spans="1:3">
      <c r="A58" s="103" t="s">
        <v>533</v>
      </c>
      <c r="B58" s="104" t="s">
        <v>532</v>
      </c>
      <c r="C58" s="105">
        <v>0.79991000000000001</v>
      </c>
    </row>
    <row r="59" spans="1:3">
      <c r="A59" s="103" t="s">
        <v>534</v>
      </c>
      <c r="B59" s="104">
        <v>2.1392500000000001</v>
      </c>
      <c r="C59" s="105" t="s">
        <v>532</v>
      </c>
    </row>
    <row r="60" spans="1:3" ht="16.5" thickBot="1">
      <c r="A60" s="106" t="s">
        <v>535</v>
      </c>
      <c r="B60" s="107" t="s">
        <v>532</v>
      </c>
      <c r="C60" s="108">
        <v>1.62703</v>
      </c>
    </row>
  </sheetData>
  <protectedRanges>
    <protectedRange sqref="A45:B47" name="Диапазон1_2_1_1_2_1_1_1_1_1_1"/>
  </protectedRanges>
  <mergeCells count="8">
    <mergeCell ref="A6:A7"/>
    <mergeCell ref="B6:C6"/>
    <mergeCell ref="A34:A35"/>
    <mergeCell ref="B34:C34"/>
    <mergeCell ref="A48:A49"/>
    <mergeCell ref="B48:C48"/>
    <mergeCell ref="A20:A21"/>
    <mergeCell ref="B20:C20"/>
  </mergeCells>
  <pageMargins left="0.39370078740157483" right="0" top="0.39370078740157483" bottom="0" header="0.31496062992125984" footer="0.31496062992125984"/>
  <pageSetup paperSize="9" scale="8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O16" sqref="O16"/>
    </sheetView>
  </sheetViews>
  <sheetFormatPr defaultRowHeight="12.75"/>
  <cols>
    <col min="10" max="10" width="14.140625" customWidth="1"/>
    <col min="11" max="11" width="16.7109375" customWidth="1"/>
  </cols>
  <sheetData>
    <row r="1" spans="1:10" ht="15">
      <c r="A1" s="35"/>
      <c r="B1" s="35"/>
      <c r="C1" s="35"/>
      <c r="D1" s="35"/>
      <c r="E1" s="35"/>
      <c r="F1" s="35"/>
      <c r="H1" s="58"/>
      <c r="J1" s="58" t="s">
        <v>544</v>
      </c>
    </row>
    <row r="2" spans="1:10" ht="15">
      <c r="A2" s="35"/>
      <c r="B2" s="35"/>
      <c r="C2" s="35"/>
      <c r="D2" s="35"/>
      <c r="E2" s="35"/>
      <c r="F2" s="35"/>
      <c r="H2" s="58"/>
      <c r="J2" s="58" t="s">
        <v>192</v>
      </c>
    </row>
    <row r="3" spans="1:10" ht="15">
      <c r="A3" s="35"/>
      <c r="B3" s="35"/>
      <c r="C3" s="35"/>
      <c r="D3" s="35"/>
      <c r="E3" s="35"/>
      <c r="F3" s="35"/>
      <c r="H3" s="58"/>
      <c r="J3" s="58" t="s">
        <v>996</v>
      </c>
    </row>
    <row r="4" spans="1:10" ht="15.75">
      <c r="A4" s="35"/>
      <c r="B4" s="35"/>
      <c r="C4" s="35"/>
      <c r="D4" s="35"/>
      <c r="E4" s="35"/>
      <c r="F4" s="36"/>
      <c r="H4" s="58"/>
      <c r="J4" s="58" t="s">
        <v>1419</v>
      </c>
    </row>
    <row r="5" spans="1:10" ht="15">
      <c r="A5" s="35"/>
      <c r="B5" s="35"/>
      <c r="C5" s="35"/>
      <c r="D5" s="35"/>
      <c r="E5" s="35"/>
      <c r="F5" s="35"/>
      <c r="G5" s="873"/>
      <c r="H5" s="873"/>
      <c r="I5" s="873"/>
      <c r="J5" s="873"/>
    </row>
    <row r="6" spans="1:10" ht="15">
      <c r="A6" s="35"/>
      <c r="B6" s="35"/>
      <c r="C6" s="35"/>
      <c r="D6" s="35"/>
      <c r="E6" s="35"/>
      <c r="F6" s="35"/>
      <c r="G6" s="877"/>
      <c r="H6" s="877"/>
      <c r="I6" s="877"/>
      <c r="J6" s="877"/>
    </row>
    <row r="7" spans="1:10" ht="66.75" customHeight="1">
      <c r="A7" s="878" t="s">
        <v>541</v>
      </c>
      <c r="B7" s="878"/>
      <c r="C7" s="878"/>
      <c r="D7" s="878"/>
      <c r="E7" s="878"/>
      <c r="F7" s="878"/>
      <c r="G7" s="878"/>
      <c r="H7" s="878"/>
      <c r="I7" s="878"/>
      <c r="J7" s="878"/>
    </row>
    <row r="8" spans="1:10" ht="14.25">
      <c r="A8" s="845" t="s">
        <v>1280</v>
      </c>
      <c r="B8" s="845"/>
      <c r="C8" s="845"/>
      <c r="D8" s="845"/>
      <c r="E8" s="845"/>
      <c r="F8" s="845"/>
      <c r="G8" s="845"/>
      <c r="H8" s="845"/>
      <c r="I8" s="845"/>
      <c r="J8" s="845"/>
    </row>
    <row r="9" spans="1:10" ht="15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5.75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59.25" customHeight="1" thickBot="1">
      <c r="A11" s="874" t="s">
        <v>172</v>
      </c>
      <c r="B11" s="875"/>
      <c r="C11" s="875"/>
      <c r="D11" s="875"/>
      <c r="E11" s="875"/>
      <c r="F11" s="875"/>
      <c r="G11" s="875"/>
      <c r="H11" s="875"/>
      <c r="I11" s="876"/>
      <c r="J11" s="55">
        <v>29608.240000000002</v>
      </c>
    </row>
    <row r="12" spans="1:10" ht="57" customHeight="1" thickBot="1">
      <c r="A12" s="870" t="s">
        <v>173</v>
      </c>
      <c r="B12" s="871"/>
      <c r="C12" s="871"/>
      <c r="D12" s="871"/>
      <c r="E12" s="871"/>
      <c r="F12" s="871"/>
      <c r="G12" s="871"/>
      <c r="H12" s="871"/>
      <c r="I12" s="872"/>
      <c r="J12" s="56">
        <v>11665.98</v>
      </c>
    </row>
  </sheetData>
  <mergeCells count="7">
    <mergeCell ref="A12:I12"/>
    <mergeCell ref="G5:J5"/>
    <mergeCell ref="A8:J8"/>
    <mergeCell ref="A11:I11"/>
    <mergeCell ref="G6:H6"/>
    <mergeCell ref="I6:J6"/>
    <mergeCell ref="A7:J7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9"/>
  <sheetViews>
    <sheetView topLeftCell="A12" workbookViewId="0">
      <selection activeCell="L75" sqref="L75"/>
    </sheetView>
  </sheetViews>
  <sheetFormatPr defaultRowHeight="12.75"/>
  <cols>
    <col min="1" max="1" width="3.28515625" customWidth="1"/>
    <col min="2" max="2" width="76.85546875" customWidth="1"/>
    <col min="3" max="3" width="22.28515625" customWidth="1"/>
  </cols>
  <sheetData>
    <row r="1" spans="1:3">
      <c r="B1" s="58"/>
      <c r="C1" s="58" t="s">
        <v>982</v>
      </c>
    </row>
    <row r="2" spans="1:3">
      <c r="B2" s="58"/>
      <c r="C2" s="58" t="s">
        <v>192</v>
      </c>
    </row>
    <row r="3" spans="1:3">
      <c r="B3" s="58"/>
      <c r="C3" s="58" t="s">
        <v>996</v>
      </c>
    </row>
    <row r="4" spans="1:3">
      <c r="B4" s="58"/>
      <c r="C4" s="58" t="s">
        <v>1419</v>
      </c>
    </row>
    <row r="5" spans="1:3">
      <c r="B5" s="58"/>
      <c r="C5" s="58"/>
    </row>
    <row r="6" spans="1:3" ht="53.45" customHeight="1">
      <c r="B6" s="879" t="s">
        <v>262</v>
      </c>
      <c r="C6" s="879"/>
    </row>
    <row r="7" spans="1:3" ht="15.75">
      <c r="B7" s="879" t="s">
        <v>1031</v>
      </c>
      <c r="C7" s="879"/>
    </row>
    <row r="8" spans="1:3" ht="16.5" thickBot="1">
      <c r="B8" s="166"/>
      <c r="C8" s="166"/>
    </row>
    <row r="9" spans="1:3" ht="63.75" customHeight="1" thickBot="1">
      <c r="A9" s="452"/>
      <c r="B9" s="453" t="s">
        <v>401</v>
      </c>
      <c r="C9" s="454" t="s">
        <v>254</v>
      </c>
    </row>
    <row r="10" spans="1:3" ht="26.25" thickBot="1">
      <c r="A10" s="452"/>
      <c r="B10" s="453" t="s">
        <v>1283</v>
      </c>
      <c r="C10" s="454"/>
    </row>
    <row r="11" spans="1:3" ht="111.6" customHeight="1">
      <c r="A11" s="430">
        <v>1</v>
      </c>
      <c r="B11" s="431" t="s">
        <v>1284</v>
      </c>
      <c r="C11" s="432">
        <v>0.95</v>
      </c>
    </row>
    <row r="12" spans="1:3" ht="63.6" customHeight="1" thickBot="1">
      <c r="A12" s="455">
        <v>2</v>
      </c>
      <c r="B12" s="456" t="s">
        <v>1285</v>
      </c>
      <c r="C12" s="457">
        <v>0.97</v>
      </c>
    </row>
    <row r="13" spans="1:3" ht="26.25" thickBot="1">
      <c r="A13" s="439"/>
      <c r="B13" s="440" t="s">
        <v>1286</v>
      </c>
      <c r="C13" s="441"/>
    </row>
    <row r="14" spans="1:3" ht="60" customHeight="1">
      <c r="A14" s="433">
        <v>3</v>
      </c>
      <c r="B14" s="113" t="s">
        <v>1287</v>
      </c>
      <c r="C14" s="434">
        <v>1</v>
      </c>
    </row>
    <row r="15" spans="1:3" ht="41.45" customHeight="1">
      <c r="A15" s="433">
        <v>4</v>
      </c>
      <c r="B15" s="113" t="s">
        <v>1288</v>
      </c>
      <c r="C15" s="435">
        <v>1.05</v>
      </c>
    </row>
    <row r="16" spans="1:3" ht="51.75" thickBot="1">
      <c r="A16" s="436">
        <v>5</v>
      </c>
      <c r="B16" s="437" t="s">
        <v>1289</v>
      </c>
      <c r="C16" s="438">
        <v>1.08</v>
      </c>
    </row>
    <row r="17" spans="1:3" ht="26.25" thickBot="1">
      <c r="A17" s="439"/>
      <c r="B17" s="440" t="s">
        <v>1296</v>
      </c>
      <c r="C17" s="441"/>
    </row>
    <row r="18" spans="1:3" ht="29.45" customHeight="1" thickBot="1">
      <c r="A18" s="430">
        <v>6</v>
      </c>
      <c r="B18" s="442" t="s">
        <v>1290</v>
      </c>
      <c r="C18" s="432">
        <v>1.1000000000000001</v>
      </c>
    </row>
    <row r="19" spans="1:3" ht="34.9" customHeight="1" thickBot="1">
      <c r="A19" s="443">
        <v>7</v>
      </c>
      <c r="B19" s="444" t="s">
        <v>1291</v>
      </c>
      <c r="C19" s="445">
        <v>1.1200000000000001</v>
      </c>
    </row>
  </sheetData>
  <mergeCells count="2">
    <mergeCell ref="B6:C6"/>
    <mergeCell ref="B7:C7"/>
  </mergeCells>
  <pageMargins left="0.31496062992125984" right="0.31496062992125984" top="0.15748031496062992" bottom="0" header="0" footer="0"/>
  <pageSetup paperSize="9"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4:R58"/>
  <sheetViews>
    <sheetView topLeftCell="A34" workbookViewId="0">
      <selection activeCell="L75" sqref="L75"/>
    </sheetView>
  </sheetViews>
  <sheetFormatPr defaultRowHeight="12.75"/>
  <cols>
    <col min="14" max="14" width="8.85546875" customWidth="1"/>
    <col min="15" max="15" width="6.28515625" customWidth="1"/>
    <col min="16" max="18" width="9.140625" hidden="1" customWidth="1"/>
  </cols>
  <sheetData>
    <row r="54" spans="1:14" ht="15" customHeight="1">
      <c r="A54" s="880"/>
      <c r="B54" s="880"/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0"/>
      <c r="N54" s="880"/>
    </row>
    <row r="55" spans="1:14" ht="14.25" customHeight="1">
      <c r="A55" s="880"/>
      <c r="B55" s="880"/>
      <c r="C55" s="880"/>
      <c r="D55" s="880"/>
      <c r="E55" s="880"/>
      <c r="F55" s="880"/>
      <c r="G55" s="880"/>
      <c r="H55" s="880"/>
      <c r="I55" s="880"/>
      <c r="J55" s="880"/>
      <c r="K55" s="880"/>
      <c r="L55" s="880"/>
      <c r="M55" s="880"/>
      <c r="N55" s="880"/>
    </row>
    <row r="56" spans="1:14" ht="14.25">
      <c r="B56" s="840"/>
      <c r="C56" s="840"/>
      <c r="D56" s="840"/>
      <c r="E56" s="840"/>
      <c r="F56" s="840"/>
      <c r="G56" s="840"/>
      <c r="H56" s="840"/>
      <c r="I56" s="840"/>
      <c r="J56" s="840"/>
      <c r="K56" s="840"/>
    </row>
    <row r="57" spans="1:14" ht="14.25">
      <c r="B57" s="840"/>
      <c r="C57" s="840"/>
      <c r="D57" s="840"/>
      <c r="E57" s="840"/>
      <c r="F57" s="840"/>
      <c r="G57" s="840"/>
      <c r="H57" s="840"/>
      <c r="I57" s="840"/>
      <c r="J57" s="840"/>
      <c r="K57" s="840"/>
    </row>
    <row r="58" spans="1:14" ht="14.25">
      <c r="B58" s="840"/>
      <c r="C58" s="840"/>
      <c r="D58" s="840"/>
      <c r="E58" s="840"/>
      <c r="F58" s="840"/>
      <c r="G58" s="840"/>
      <c r="H58" s="840"/>
      <c r="I58" s="840"/>
      <c r="J58" s="840"/>
      <c r="K58" s="840"/>
    </row>
  </sheetData>
  <mergeCells count="4">
    <mergeCell ref="B56:K56"/>
    <mergeCell ref="B57:K57"/>
    <mergeCell ref="B58:K58"/>
    <mergeCell ref="A54:N55"/>
  </mergeCells>
  <printOptions horizontalCentered="1"/>
  <pageMargins left="0.51181102362204722" right="0" top="0.35433070866141736" bottom="0.35433070866141736" header="0" footer="0"/>
  <pageSetup paperSize="9" scale="62" orientation="portrait" r:id="rId1"/>
  <legacyDrawing r:id="rId2"/>
  <oleObjects>
    <oleObject progId="Word.Document.12" shapeId="7186" r:id="rId3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A1:E348"/>
  <sheetViews>
    <sheetView topLeftCell="A52" workbookViewId="0">
      <selection activeCell="L75" sqref="L75"/>
    </sheetView>
  </sheetViews>
  <sheetFormatPr defaultRowHeight="12.75"/>
  <cols>
    <col min="1" max="1" width="6" customWidth="1"/>
    <col min="2" max="2" width="60" customWidth="1"/>
    <col min="3" max="3" width="6" bestFit="1" customWidth="1"/>
    <col min="4" max="4" width="10.7109375" customWidth="1"/>
    <col min="5" max="5" width="21.28515625" customWidth="1"/>
  </cols>
  <sheetData>
    <row r="1" spans="1:5">
      <c r="B1" s="58"/>
      <c r="C1" s="236"/>
      <c r="E1" s="58" t="s">
        <v>983</v>
      </c>
    </row>
    <row r="2" spans="1:5">
      <c r="B2" s="58"/>
      <c r="C2" s="236"/>
      <c r="E2" s="58" t="s">
        <v>192</v>
      </c>
    </row>
    <row r="3" spans="1:5">
      <c r="B3" s="58"/>
      <c r="C3" s="236"/>
      <c r="E3" s="58" t="s">
        <v>996</v>
      </c>
    </row>
    <row r="4" spans="1:5">
      <c r="B4" s="58"/>
      <c r="C4" s="236"/>
      <c r="E4" s="58" t="s">
        <v>1419</v>
      </c>
    </row>
    <row r="5" spans="1:5" ht="15.75">
      <c r="A5" s="881" t="s">
        <v>985</v>
      </c>
      <c r="B5" s="881"/>
      <c r="C5" s="881"/>
      <c r="D5" s="881"/>
      <c r="E5" s="881"/>
    </row>
    <row r="6" spans="1:5" ht="15.75">
      <c r="A6" s="881" t="s">
        <v>986</v>
      </c>
      <c r="B6" s="881"/>
      <c r="C6" s="881"/>
      <c r="D6" s="881"/>
      <c r="E6" s="881"/>
    </row>
    <row r="7" spans="1:5" ht="15.75">
      <c r="A7" s="881" t="s">
        <v>160</v>
      </c>
      <c r="B7" s="881"/>
      <c r="C7" s="881"/>
      <c r="D7" s="881"/>
      <c r="E7" s="881"/>
    </row>
    <row r="9" spans="1:5" ht="30">
      <c r="A9" s="235" t="s">
        <v>578</v>
      </c>
      <c r="B9" s="235" t="s">
        <v>579</v>
      </c>
      <c r="C9" s="235" t="s">
        <v>580</v>
      </c>
      <c r="D9" s="235" t="s">
        <v>581</v>
      </c>
      <c r="E9" s="235" t="s">
        <v>582</v>
      </c>
    </row>
    <row r="10" spans="1:5">
      <c r="A10">
        <v>1</v>
      </c>
      <c r="B10" t="s">
        <v>583</v>
      </c>
      <c r="C10">
        <v>0.5</v>
      </c>
      <c r="D10">
        <v>1</v>
      </c>
      <c r="E10" t="s">
        <v>584</v>
      </c>
    </row>
    <row r="11" spans="1:5">
      <c r="A11">
        <v>2</v>
      </c>
      <c r="B11" t="s">
        <v>585</v>
      </c>
      <c r="C11">
        <v>0.93</v>
      </c>
      <c r="D11">
        <v>2</v>
      </c>
      <c r="E11" t="s">
        <v>586</v>
      </c>
    </row>
    <row r="12" spans="1:5">
      <c r="A12">
        <v>3</v>
      </c>
      <c r="B12" t="s">
        <v>587</v>
      </c>
      <c r="C12">
        <v>0.28000000000000003</v>
      </c>
      <c r="D12">
        <v>2</v>
      </c>
      <c r="E12" t="s">
        <v>586</v>
      </c>
    </row>
    <row r="13" spans="1:5">
      <c r="A13">
        <v>4</v>
      </c>
      <c r="B13" t="s">
        <v>588</v>
      </c>
      <c r="C13">
        <v>0.98</v>
      </c>
      <c r="D13">
        <v>2</v>
      </c>
      <c r="E13" t="s">
        <v>586</v>
      </c>
    </row>
    <row r="14" spans="1:5">
      <c r="A14">
        <v>5</v>
      </c>
      <c r="B14" t="s">
        <v>589</v>
      </c>
      <c r="C14">
        <v>1.01</v>
      </c>
      <c r="D14">
        <v>2</v>
      </c>
      <c r="E14" t="s">
        <v>586</v>
      </c>
    </row>
    <row r="15" spans="1:5">
      <c r="A15">
        <v>6</v>
      </c>
      <c r="B15" t="s">
        <v>590</v>
      </c>
      <c r="C15">
        <v>0.74</v>
      </c>
      <c r="D15">
        <v>2</v>
      </c>
      <c r="E15" t="s">
        <v>586</v>
      </c>
    </row>
    <row r="16" spans="1:5">
      <c r="A16">
        <v>7</v>
      </c>
      <c r="B16" t="s">
        <v>591</v>
      </c>
      <c r="C16">
        <v>3.21</v>
      </c>
      <c r="D16">
        <v>2</v>
      </c>
      <c r="E16" t="s">
        <v>586</v>
      </c>
    </row>
    <row r="17" spans="1:5">
      <c r="A17">
        <v>8</v>
      </c>
      <c r="B17" t="s">
        <v>592</v>
      </c>
      <c r="C17">
        <v>0.71</v>
      </c>
      <c r="D17">
        <v>2</v>
      </c>
      <c r="E17" t="s">
        <v>586</v>
      </c>
    </row>
    <row r="18" spans="1:5">
      <c r="A18">
        <v>9</v>
      </c>
      <c r="B18" t="s">
        <v>593</v>
      </c>
      <c r="C18">
        <v>0.89</v>
      </c>
      <c r="D18">
        <v>2</v>
      </c>
      <c r="E18" t="s">
        <v>586</v>
      </c>
    </row>
    <row r="19" spans="1:5">
      <c r="A19">
        <v>10</v>
      </c>
      <c r="B19" t="s">
        <v>594</v>
      </c>
      <c r="C19">
        <v>0.46</v>
      </c>
      <c r="D19">
        <v>2</v>
      </c>
      <c r="E19" t="s">
        <v>586</v>
      </c>
    </row>
    <row r="20" spans="1:5">
      <c r="A20">
        <v>11</v>
      </c>
      <c r="B20" t="s">
        <v>595</v>
      </c>
      <c r="C20">
        <v>0.39</v>
      </c>
      <c r="D20">
        <v>2</v>
      </c>
      <c r="E20" t="s">
        <v>586</v>
      </c>
    </row>
    <row r="21" spans="1:5">
      <c r="A21">
        <v>12</v>
      </c>
      <c r="B21" t="s">
        <v>596</v>
      </c>
      <c r="C21">
        <v>0.57999999999999996</v>
      </c>
      <c r="D21">
        <v>2</v>
      </c>
      <c r="E21" t="s">
        <v>586</v>
      </c>
    </row>
    <row r="22" spans="1:5">
      <c r="A22">
        <v>13</v>
      </c>
      <c r="B22" t="s">
        <v>597</v>
      </c>
      <c r="C22">
        <v>1.17</v>
      </c>
      <c r="D22">
        <v>2</v>
      </c>
      <c r="E22" t="s">
        <v>586</v>
      </c>
    </row>
    <row r="23" spans="1:5">
      <c r="A23">
        <v>14</v>
      </c>
      <c r="B23" t="s">
        <v>598</v>
      </c>
      <c r="C23">
        <v>2.2000000000000002</v>
      </c>
      <c r="D23">
        <v>2</v>
      </c>
      <c r="E23" t="s">
        <v>586</v>
      </c>
    </row>
    <row r="24" spans="1:5">
      <c r="A24">
        <v>15</v>
      </c>
      <c r="B24" t="s">
        <v>599</v>
      </c>
      <c r="C24">
        <v>4.5199999999999996</v>
      </c>
      <c r="D24">
        <v>3</v>
      </c>
      <c r="E24" t="s">
        <v>600</v>
      </c>
    </row>
    <row r="25" spans="1:5">
      <c r="A25">
        <v>16</v>
      </c>
      <c r="B25" t="s">
        <v>601</v>
      </c>
      <c r="C25">
        <v>0.27</v>
      </c>
      <c r="D25">
        <v>3</v>
      </c>
      <c r="E25" t="s">
        <v>600</v>
      </c>
    </row>
    <row r="26" spans="1:5">
      <c r="A26">
        <v>17</v>
      </c>
      <c r="B26" t="s">
        <v>602</v>
      </c>
      <c r="C26">
        <v>0.89</v>
      </c>
      <c r="D26">
        <v>4</v>
      </c>
      <c r="E26" t="s">
        <v>603</v>
      </c>
    </row>
    <row r="27" spans="1:5">
      <c r="A27">
        <v>18</v>
      </c>
      <c r="B27" t="s">
        <v>604</v>
      </c>
      <c r="C27">
        <v>2.0099999999999998</v>
      </c>
      <c r="D27">
        <v>4</v>
      </c>
      <c r="E27" t="s">
        <v>603</v>
      </c>
    </row>
    <row r="28" spans="1:5">
      <c r="A28">
        <v>19</v>
      </c>
      <c r="B28" t="s">
        <v>605</v>
      </c>
      <c r="C28">
        <v>0.86</v>
      </c>
      <c r="D28">
        <v>4</v>
      </c>
      <c r="E28" t="s">
        <v>603</v>
      </c>
    </row>
    <row r="29" spans="1:5">
      <c r="A29">
        <v>20</v>
      </c>
      <c r="B29" t="s">
        <v>606</v>
      </c>
      <c r="C29">
        <v>1.21</v>
      </c>
      <c r="D29">
        <v>4</v>
      </c>
      <c r="E29" t="s">
        <v>603</v>
      </c>
    </row>
    <row r="30" spans="1:5">
      <c r="A30">
        <v>21</v>
      </c>
      <c r="B30" t="s">
        <v>607</v>
      </c>
      <c r="C30">
        <v>0.87</v>
      </c>
      <c r="D30">
        <v>4</v>
      </c>
      <c r="E30" t="s">
        <v>603</v>
      </c>
    </row>
    <row r="31" spans="1:5">
      <c r="A31">
        <v>22</v>
      </c>
      <c r="B31" t="s">
        <v>1228</v>
      </c>
      <c r="C31">
        <v>4.1900000000000004</v>
      </c>
      <c r="D31">
        <v>4</v>
      </c>
      <c r="E31" t="s">
        <v>603</v>
      </c>
    </row>
    <row r="32" spans="1:5">
      <c r="A32">
        <v>23</v>
      </c>
      <c r="B32" t="s">
        <v>608</v>
      </c>
      <c r="C32">
        <v>0.94</v>
      </c>
      <c r="D32">
        <v>5</v>
      </c>
      <c r="E32" t="s">
        <v>609</v>
      </c>
    </row>
    <row r="33" spans="1:5">
      <c r="A33">
        <v>24</v>
      </c>
      <c r="B33" t="s">
        <v>610</v>
      </c>
      <c r="C33">
        <v>5.32</v>
      </c>
      <c r="D33">
        <v>5</v>
      </c>
      <c r="E33" t="s">
        <v>609</v>
      </c>
    </row>
    <row r="34" spans="1:5">
      <c r="A34">
        <v>25</v>
      </c>
      <c r="B34" t="s">
        <v>611</v>
      </c>
      <c r="C34">
        <v>4.5</v>
      </c>
      <c r="D34">
        <v>5</v>
      </c>
      <c r="E34" t="s">
        <v>609</v>
      </c>
    </row>
    <row r="35" spans="1:5">
      <c r="A35">
        <v>26</v>
      </c>
      <c r="B35" t="s">
        <v>1229</v>
      </c>
      <c r="C35">
        <v>1.0900000000000001</v>
      </c>
      <c r="D35">
        <v>5</v>
      </c>
      <c r="E35" t="s">
        <v>609</v>
      </c>
    </row>
    <row r="36" spans="1:5">
      <c r="A36">
        <v>27</v>
      </c>
      <c r="B36" t="s">
        <v>1230</v>
      </c>
      <c r="C36">
        <v>4.51</v>
      </c>
      <c r="D36">
        <v>5</v>
      </c>
      <c r="E36" t="s">
        <v>609</v>
      </c>
    </row>
    <row r="37" spans="1:5">
      <c r="A37">
        <v>28</v>
      </c>
      <c r="B37" t="s">
        <v>612</v>
      </c>
      <c r="C37">
        <v>1.72</v>
      </c>
      <c r="D37">
        <v>6</v>
      </c>
      <c r="E37" t="s">
        <v>613</v>
      </c>
    </row>
    <row r="38" spans="1:5">
      <c r="A38">
        <v>29</v>
      </c>
      <c r="B38" t="s">
        <v>614</v>
      </c>
      <c r="C38">
        <v>0.74</v>
      </c>
      <c r="D38">
        <v>6</v>
      </c>
      <c r="E38" t="s">
        <v>613</v>
      </c>
    </row>
    <row r="39" spans="1:5">
      <c r="A39">
        <v>30</v>
      </c>
      <c r="B39" t="s">
        <v>615</v>
      </c>
      <c r="C39">
        <v>0.36</v>
      </c>
      <c r="D39">
        <v>6</v>
      </c>
      <c r="E39" t="s">
        <v>613</v>
      </c>
    </row>
    <row r="40" spans="1:5">
      <c r="A40">
        <v>31</v>
      </c>
      <c r="B40" t="s">
        <v>616</v>
      </c>
      <c r="C40">
        <v>1.84</v>
      </c>
      <c r="D40">
        <v>7</v>
      </c>
      <c r="E40" t="s">
        <v>617</v>
      </c>
    </row>
    <row r="41" spans="1:5">
      <c r="A41">
        <v>32</v>
      </c>
      <c r="B41" t="s">
        <v>618</v>
      </c>
      <c r="C41">
        <v>7.82</v>
      </c>
      <c r="D41">
        <v>8</v>
      </c>
      <c r="E41" t="s">
        <v>619</v>
      </c>
    </row>
    <row r="42" spans="1:5">
      <c r="A42">
        <v>33</v>
      </c>
      <c r="B42" t="s">
        <v>620</v>
      </c>
      <c r="C42">
        <v>5.68</v>
      </c>
      <c r="D42">
        <v>8</v>
      </c>
      <c r="E42" t="s">
        <v>619</v>
      </c>
    </row>
    <row r="43" spans="1:5">
      <c r="A43">
        <v>34</v>
      </c>
      <c r="B43" t="s">
        <v>621</v>
      </c>
      <c r="C43">
        <v>4.37</v>
      </c>
      <c r="D43">
        <v>8</v>
      </c>
      <c r="E43" t="s">
        <v>619</v>
      </c>
    </row>
    <row r="44" spans="1:5">
      <c r="A44">
        <v>35</v>
      </c>
      <c r="B44" t="s">
        <v>622</v>
      </c>
      <c r="C44">
        <v>0.97</v>
      </c>
      <c r="D44">
        <v>9</v>
      </c>
      <c r="E44" t="s">
        <v>623</v>
      </c>
    </row>
    <row r="45" spans="1:5">
      <c r="A45">
        <v>36</v>
      </c>
      <c r="B45" t="s">
        <v>624</v>
      </c>
      <c r="C45">
        <v>1.1100000000000001</v>
      </c>
      <c r="D45">
        <v>9</v>
      </c>
      <c r="E45" t="s">
        <v>623</v>
      </c>
    </row>
    <row r="46" spans="1:5">
      <c r="A46">
        <v>37</v>
      </c>
      <c r="B46" t="s">
        <v>625</v>
      </c>
      <c r="C46">
        <v>1.97</v>
      </c>
      <c r="D46">
        <v>9</v>
      </c>
      <c r="E46" t="s">
        <v>623</v>
      </c>
    </row>
    <row r="47" spans="1:5">
      <c r="A47">
        <v>38</v>
      </c>
      <c r="B47" t="s">
        <v>626</v>
      </c>
      <c r="C47">
        <v>2.78</v>
      </c>
      <c r="D47">
        <v>9</v>
      </c>
      <c r="E47" t="s">
        <v>623</v>
      </c>
    </row>
    <row r="48" spans="1:5">
      <c r="A48">
        <v>39</v>
      </c>
      <c r="B48" t="s">
        <v>627</v>
      </c>
      <c r="C48">
        <v>1.1499999999999999</v>
      </c>
      <c r="D48">
        <v>9</v>
      </c>
      <c r="E48" t="s">
        <v>623</v>
      </c>
    </row>
    <row r="49" spans="1:5">
      <c r="A49">
        <v>40</v>
      </c>
      <c r="B49" t="s">
        <v>628</v>
      </c>
      <c r="C49">
        <v>1.22</v>
      </c>
      <c r="D49">
        <v>9</v>
      </c>
      <c r="E49" t="s">
        <v>623</v>
      </c>
    </row>
    <row r="50" spans="1:5">
      <c r="A50">
        <v>41</v>
      </c>
      <c r="B50" t="s">
        <v>629</v>
      </c>
      <c r="C50">
        <v>1.78</v>
      </c>
      <c r="D50">
        <v>9</v>
      </c>
      <c r="E50" t="s">
        <v>623</v>
      </c>
    </row>
    <row r="51" spans="1:5">
      <c r="A51">
        <v>42</v>
      </c>
      <c r="B51" t="s">
        <v>630</v>
      </c>
      <c r="C51">
        <v>2.23</v>
      </c>
      <c r="D51">
        <v>9</v>
      </c>
      <c r="E51" t="s">
        <v>623</v>
      </c>
    </row>
    <row r="52" spans="1:5">
      <c r="A52">
        <v>43</v>
      </c>
      <c r="B52" t="s">
        <v>631</v>
      </c>
      <c r="C52">
        <v>2.36</v>
      </c>
      <c r="D52">
        <v>9</v>
      </c>
      <c r="E52" t="s">
        <v>623</v>
      </c>
    </row>
    <row r="53" spans="1:5">
      <c r="A53">
        <v>44</v>
      </c>
      <c r="B53" t="s">
        <v>632</v>
      </c>
      <c r="C53">
        <v>4.28</v>
      </c>
      <c r="D53">
        <v>9</v>
      </c>
      <c r="E53" t="s">
        <v>623</v>
      </c>
    </row>
    <row r="54" spans="1:5">
      <c r="A54">
        <v>45</v>
      </c>
      <c r="B54" t="s">
        <v>633</v>
      </c>
      <c r="C54">
        <v>2.95</v>
      </c>
      <c r="D54">
        <v>10</v>
      </c>
      <c r="E54" t="s">
        <v>634</v>
      </c>
    </row>
    <row r="55" spans="1:5">
      <c r="A55">
        <v>46</v>
      </c>
      <c r="B55" t="s">
        <v>635</v>
      </c>
      <c r="C55">
        <v>5.33</v>
      </c>
      <c r="D55">
        <v>10</v>
      </c>
      <c r="E55" t="s">
        <v>634</v>
      </c>
    </row>
    <row r="56" spans="1:5">
      <c r="A56">
        <v>47</v>
      </c>
      <c r="B56" t="s">
        <v>636</v>
      </c>
      <c r="C56">
        <v>0.77</v>
      </c>
      <c r="D56">
        <v>10</v>
      </c>
      <c r="E56" t="s">
        <v>634</v>
      </c>
    </row>
    <row r="57" spans="1:5">
      <c r="A57">
        <v>48</v>
      </c>
      <c r="B57" t="s">
        <v>637</v>
      </c>
      <c r="C57">
        <v>0.97</v>
      </c>
      <c r="D57">
        <v>10</v>
      </c>
      <c r="E57" t="s">
        <v>634</v>
      </c>
    </row>
    <row r="58" spans="1:5">
      <c r="A58">
        <v>49</v>
      </c>
      <c r="B58" t="s">
        <v>638</v>
      </c>
      <c r="C58">
        <v>0.88</v>
      </c>
      <c r="D58">
        <v>10</v>
      </c>
      <c r="E58" t="s">
        <v>634</v>
      </c>
    </row>
    <row r="59" spans="1:5">
      <c r="A59">
        <v>50</v>
      </c>
      <c r="B59" t="s">
        <v>639</v>
      </c>
      <c r="C59">
        <v>1.05</v>
      </c>
      <c r="D59">
        <v>10</v>
      </c>
      <c r="E59" t="s">
        <v>634</v>
      </c>
    </row>
    <row r="60" spans="1:5">
      <c r="A60">
        <v>51</v>
      </c>
      <c r="B60" t="s">
        <v>640</v>
      </c>
      <c r="C60">
        <v>1.25</v>
      </c>
      <c r="D60">
        <v>10</v>
      </c>
      <c r="E60" t="s">
        <v>634</v>
      </c>
    </row>
    <row r="61" spans="1:5">
      <c r="A61">
        <v>52</v>
      </c>
      <c r="B61" t="s">
        <v>641</v>
      </c>
      <c r="C61">
        <v>1.51</v>
      </c>
      <c r="D61">
        <v>11</v>
      </c>
      <c r="E61" t="s">
        <v>642</v>
      </c>
    </row>
    <row r="62" spans="1:5">
      <c r="A62">
        <v>53</v>
      </c>
      <c r="B62" t="s">
        <v>643</v>
      </c>
      <c r="C62">
        <v>2.2599999999999998</v>
      </c>
      <c r="D62">
        <v>11</v>
      </c>
      <c r="E62" t="s">
        <v>642</v>
      </c>
    </row>
    <row r="63" spans="1:5">
      <c r="A63">
        <v>54</v>
      </c>
      <c r="B63" t="s">
        <v>644</v>
      </c>
      <c r="C63">
        <v>1.38</v>
      </c>
      <c r="D63">
        <v>11</v>
      </c>
      <c r="E63" t="s">
        <v>642</v>
      </c>
    </row>
    <row r="64" spans="1:5">
      <c r="A64">
        <v>55</v>
      </c>
      <c r="B64" t="s">
        <v>645</v>
      </c>
      <c r="C64">
        <v>2.82</v>
      </c>
      <c r="D64">
        <v>11</v>
      </c>
      <c r="E64" t="s">
        <v>642</v>
      </c>
    </row>
    <row r="65" spans="1:5">
      <c r="A65">
        <v>56</v>
      </c>
      <c r="B65" t="s">
        <v>646</v>
      </c>
      <c r="C65">
        <v>0.57999999999999996</v>
      </c>
      <c r="D65">
        <v>12</v>
      </c>
      <c r="E65" t="s">
        <v>647</v>
      </c>
    </row>
    <row r="66" spans="1:5">
      <c r="A66">
        <v>57</v>
      </c>
      <c r="B66" t="s">
        <v>648</v>
      </c>
      <c r="C66">
        <v>0.62</v>
      </c>
      <c r="D66">
        <v>12</v>
      </c>
      <c r="E66" t="s">
        <v>647</v>
      </c>
    </row>
    <row r="67" spans="1:5">
      <c r="A67">
        <v>58</v>
      </c>
      <c r="B67" t="s">
        <v>649</v>
      </c>
      <c r="C67">
        <v>1.4</v>
      </c>
      <c r="D67">
        <v>12</v>
      </c>
      <c r="E67" t="s">
        <v>647</v>
      </c>
    </row>
    <row r="68" spans="1:5">
      <c r="A68">
        <v>59</v>
      </c>
      <c r="B68" t="s">
        <v>650</v>
      </c>
      <c r="C68">
        <v>1.27</v>
      </c>
      <c r="D68">
        <v>12</v>
      </c>
      <c r="E68" t="s">
        <v>647</v>
      </c>
    </row>
    <row r="69" spans="1:5">
      <c r="A69">
        <v>60</v>
      </c>
      <c r="B69" t="s">
        <v>651</v>
      </c>
      <c r="C69">
        <v>3.12</v>
      </c>
      <c r="D69">
        <v>12</v>
      </c>
      <c r="E69" t="s">
        <v>647</v>
      </c>
    </row>
    <row r="70" spans="1:5">
      <c r="A70">
        <v>61</v>
      </c>
      <c r="B70" t="s">
        <v>652</v>
      </c>
      <c r="C70">
        <v>4.51</v>
      </c>
      <c r="D70">
        <v>12</v>
      </c>
      <c r="E70" t="s">
        <v>647</v>
      </c>
    </row>
    <row r="71" spans="1:5">
      <c r="A71">
        <v>62</v>
      </c>
      <c r="B71" t="s">
        <v>1231</v>
      </c>
      <c r="C71">
        <v>7.2</v>
      </c>
      <c r="D71">
        <v>12</v>
      </c>
      <c r="E71" t="s">
        <v>647</v>
      </c>
    </row>
    <row r="72" spans="1:5">
      <c r="A72">
        <v>63</v>
      </c>
      <c r="B72" t="s">
        <v>653</v>
      </c>
      <c r="C72">
        <v>1.18</v>
      </c>
      <c r="D72">
        <v>12</v>
      </c>
      <c r="E72" t="s">
        <v>647</v>
      </c>
    </row>
    <row r="73" spans="1:5">
      <c r="A73">
        <v>64</v>
      </c>
      <c r="B73" t="s">
        <v>654</v>
      </c>
      <c r="C73">
        <v>0.98</v>
      </c>
      <c r="D73">
        <v>12</v>
      </c>
      <c r="E73" t="s">
        <v>647</v>
      </c>
    </row>
    <row r="74" spans="1:5">
      <c r="A74">
        <v>65</v>
      </c>
      <c r="B74" t="s">
        <v>655</v>
      </c>
      <c r="C74">
        <v>0.35</v>
      </c>
      <c r="D74">
        <v>12</v>
      </c>
      <c r="E74" t="s">
        <v>647</v>
      </c>
    </row>
    <row r="75" spans="1:5">
      <c r="A75">
        <v>66</v>
      </c>
      <c r="B75" t="s">
        <v>656</v>
      </c>
      <c r="C75">
        <v>0.5</v>
      </c>
      <c r="D75">
        <v>12</v>
      </c>
      <c r="E75" t="s">
        <v>647</v>
      </c>
    </row>
    <row r="76" spans="1:5">
      <c r="A76">
        <v>67</v>
      </c>
      <c r="B76" t="s">
        <v>657</v>
      </c>
      <c r="C76">
        <v>1.01</v>
      </c>
      <c r="D76">
        <v>12</v>
      </c>
      <c r="E76" t="s">
        <v>647</v>
      </c>
    </row>
    <row r="77" spans="1:5">
      <c r="A77">
        <v>68</v>
      </c>
      <c r="B77" t="s">
        <v>658</v>
      </c>
      <c r="C77">
        <v>2.2999999999999998</v>
      </c>
      <c r="D77">
        <v>12</v>
      </c>
      <c r="E77" t="s">
        <v>647</v>
      </c>
    </row>
    <row r="78" spans="1:5">
      <c r="A78">
        <v>69</v>
      </c>
      <c r="B78" t="s">
        <v>659</v>
      </c>
      <c r="C78">
        <v>1.42</v>
      </c>
      <c r="D78">
        <v>13</v>
      </c>
      <c r="E78" t="s">
        <v>660</v>
      </c>
    </row>
    <row r="79" spans="1:5">
      <c r="A79">
        <v>70</v>
      </c>
      <c r="B79" t="s">
        <v>661</v>
      </c>
      <c r="C79">
        <v>2.81</v>
      </c>
      <c r="D79">
        <v>13</v>
      </c>
      <c r="E79" t="s">
        <v>660</v>
      </c>
    </row>
    <row r="80" spans="1:5">
      <c r="A80">
        <v>71</v>
      </c>
      <c r="B80" t="s">
        <v>662</v>
      </c>
      <c r="C80">
        <v>3.48</v>
      </c>
      <c r="D80">
        <v>13</v>
      </c>
      <c r="E80" t="s">
        <v>660</v>
      </c>
    </row>
    <row r="81" spans="1:5">
      <c r="A81">
        <v>72</v>
      </c>
      <c r="B81" t="s">
        <v>663</v>
      </c>
      <c r="C81">
        <v>1.1200000000000001</v>
      </c>
      <c r="D81">
        <v>13</v>
      </c>
      <c r="E81" t="s">
        <v>660</v>
      </c>
    </row>
    <row r="82" spans="1:5">
      <c r="A82">
        <v>73</v>
      </c>
      <c r="B82" t="s">
        <v>664</v>
      </c>
      <c r="C82">
        <v>2.0099999999999998</v>
      </c>
      <c r="D82">
        <v>13</v>
      </c>
      <c r="E82" t="s">
        <v>660</v>
      </c>
    </row>
    <row r="83" spans="1:5">
      <c r="A83">
        <v>74</v>
      </c>
      <c r="B83" t="s">
        <v>665</v>
      </c>
      <c r="C83">
        <v>1.42</v>
      </c>
      <c r="D83">
        <v>13</v>
      </c>
      <c r="E83" t="s">
        <v>660</v>
      </c>
    </row>
    <row r="84" spans="1:5">
      <c r="A84">
        <v>75</v>
      </c>
      <c r="B84" t="s">
        <v>666</v>
      </c>
      <c r="C84">
        <v>2.38</v>
      </c>
      <c r="D84">
        <v>13</v>
      </c>
      <c r="E84" t="s">
        <v>660</v>
      </c>
    </row>
    <row r="85" spans="1:5">
      <c r="A85">
        <v>76</v>
      </c>
      <c r="B85" t="s">
        <v>667</v>
      </c>
      <c r="C85">
        <v>0.84</v>
      </c>
      <c r="D85">
        <v>14</v>
      </c>
      <c r="E85" t="s">
        <v>668</v>
      </c>
    </row>
    <row r="86" spans="1:5">
      <c r="A86">
        <v>77</v>
      </c>
      <c r="B86" t="s">
        <v>669</v>
      </c>
      <c r="C86">
        <v>1.74</v>
      </c>
      <c r="D86">
        <v>14</v>
      </c>
      <c r="E86" t="s">
        <v>668</v>
      </c>
    </row>
    <row r="87" spans="1:5">
      <c r="A87">
        <v>78</v>
      </c>
      <c r="B87" t="s">
        <v>670</v>
      </c>
      <c r="C87">
        <v>2.4900000000000002</v>
      </c>
      <c r="D87">
        <v>14</v>
      </c>
      <c r="E87" t="s">
        <v>668</v>
      </c>
    </row>
    <row r="88" spans="1:5">
      <c r="A88">
        <v>79</v>
      </c>
      <c r="B88" t="s">
        <v>671</v>
      </c>
      <c r="C88">
        <v>0.98</v>
      </c>
      <c r="D88">
        <v>15</v>
      </c>
      <c r="E88" t="s">
        <v>672</v>
      </c>
    </row>
    <row r="89" spans="1:5">
      <c r="A89">
        <v>80</v>
      </c>
      <c r="B89" t="s">
        <v>673</v>
      </c>
      <c r="C89">
        <v>1.55</v>
      </c>
      <c r="D89">
        <v>15</v>
      </c>
      <c r="E89" t="s">
        <v>672</v>
      </c>
    </row>
    <row r="90" spans="1:5">
      <c r="A90">
        <v>81</v>
      </c>
      <c r="B90" t="s">
        <v>674</v>
      </c>
      <c r="C90">
        <v>0.84</v>
      </c>
      <c r="D90">
        <v>15</v>
      </c>
      <c r="E90" t="s">
        <v>672</v>
      </c>
    </row>
    <row r="91" spans="1:5">
      <c r="A91">
        <v>82</v>
      </c>
      <c r="B91" t="s">
        <v>675</v>
      </c>
      <c r="C91">
        <v>1.33</v>
      </c>
      <c r="D91">
        <v>15</v>
      </c>
      <c r="E91" t="s">
        <v>672</v>
      </c>
    </row>
    <row r="92" spans="1:5">
      <c r="A92">
        <v>83</v>
      </c>
      <c r="B92" t="s">
        <v>676</v>
      </c>
      <c r="C92">
        <v>0.96</v>
      </c>
      <c r="D92">
        <v>15</v>
      </c>
      <c r="E92" t="s">
        <v>672</v>
      </c>
    </row>
    <row r="93" spans="1:5">
      <c r="A93">
        <v>84</v>
      </c>
      <c r="B93" t="s">
        <v>677</v>
      </c>
      <c r="C93">
        <v>2.0099999999999998</v>
      </c>
      <c r="D93">
        <v>15</v>
      </c>
      <c r="E93" t="s">
        <v>672</v>
      </c>
    </row>
    <row r="94" spans="1:5">
      <c r="A94">
        <v>85</v>
      </c>
      <c r="B94" t="s">
        <v>678</v>
      </c>
      <c r="C94">
        <v>1.02</v>
      </c>
      <c r="D94">
        <v>15</v>
      </c>
      <c r="E94" t="s">
        <v>672</v>
      </c>
    </row>
    <row r="95" spans="1:5">
      <c r="A95">
        <v>86</v>
      </c>
      <c r="B95" t="s">
        <v>679</v>
      </c>
      <c r="C95">
        <v>1.95</v>
      </c>
      <c r="D95">
        <v>15</v>
      </c>
      <c r="E95" t="s">
        <v>672</v>
      </c>
    </row>
    <row r="96" spans="1:5">
      <c r="A96">
        <v>87</v>
      </c>
      <c r="B96" t="s">
        <v>680</v>
      </c>
      <c r="C96">
        <v>0.74</v>
      </c>
      <c r="D96">
        <v>15</v>
      </c>
      <c r="E96" t="s">
        <v>672</v>
      </c>
    </row>
    <row r="97" spans="1:5">
      <c r="A97">
        <v>88</v>
      </c>
      <c r="B97" t="s">
        <v>681</v>
      </c>
      <c r="C97">
        <v>0.99</v>
      </c>
      <c r="D97">
        <v>15</v>
      </c>
      <c r="E97" t="s">
        <v>672</v>
      </c>
    </row>
    <row r="98" spans="1:5">
      <c r="A98">
        <v>89</v>
      </c>
      <c r="B98" t="s">
        <v>682</v>
      </c>
      <c r="C98">
        <v>1.1499999999999999</v>
      </c>
      <c r="D98">
        <v>15</v>
      </c>
      <c r="E98" t="s">
        <v>672</v>
      </c>
    </row>
    <row r="99" spans="1:5">
      <c r="A99">
        <v>90</v>
      </c>
      <c r="B99" t="s">
        <v>683</v>
      </c>
      <c r="C99">
        <v>2.82</v>
      </c>
      <c r="D99">
        <v>15</v>
      </c>
      <c r="E99" t="s">
        <v>672</v>
      </c>
    </row>
    <row r="100" spans="1:5">
      <c r="A100">
        <v>91</v>
      </c>
      <c r="B100" t="s">
        <v>684</v>
      </c>
      <c r="C100">
        <v>2.52</v>
      </c>
      <c r="D100">
        <v>15</v>
      </c>
      <c r="E100" t="s">
        <v>672</v>
      </c>
    </row>
    <row r="101" spans="1:5">
      <c r="A101">
        <v>92</v>
      </c>
      <c r="B101" t="s">
        <v>685</v>
      </c>
      <c r="C101">
        <v>3.12</v>
      </c>
      <c r="D101">
        <v>15</v>
      </c>
      <c r="E101" t="s">
        <v>672</v>
      </c>
    </row>
    <row r="102" spans="1:5">
      <c r="A102">
        <v>93</v>
      </c>
      <c r="B102" t="s">
        <v>686</v>
      </c>
      <c r="C102">
        <v>4.51</v>
      </c>
      <c r="D102">
        <v>15</v>
      </c>
      <c r="E102" t="s">
        <v>672</v>
      </c>
    </row>
    <row r="103" spans="1:5">
      <c r="A103">
        <v>94</v>
      </c>
      <c r="B103" t="s">
        <v>687</v>
      </c>
      <c r="C103">
        <v>0.82</v>
      </c>
      <c r="D103">
        <v>15</v>
      </c>
      <c r="E103" t="s">
        <v>672</v>
      </c>
    </row>
    <row r="104" spans="1:5">
      <c r="A104">
        <v>95</v>
      </c>
      <c r="B104" t="s">
        <v>688</v>
      </c>
      <c r="C104">
        <v>0.98</v>
      </c>
      <c r="D104">
        <v>16</v>
      </c>
      <c r="E104" t="s">
        <v>689</v>
      </c>
    </row>
    <row r="105" spans="1:5">
      <c r="A105">
        <v>96</v>
      </c>
      <c r="B105" t="s">
        <v>690</v>
      </c>
      <c r="C105">
        <v>1.49</v>
      </c>
      <c r="D105">
        <v>16</v>
      </c>
      <c r="E105" t="s">
        <v>689</v>
      </c>
    </row>
    <row r="106" spans="1:5">
      <c r="A106">
        <v>97</v>
      </c>
      <c r="B106" t="s">
        <v>691</v>
      </c>
      <c r="C106">
        <v>0.68</v>
      </c>
      <c r="D106">
        <v>16</v>
      </c>
      <c r="E106" t="s">
        <v>689</v>
      </c>
    </row>
    <row r="107" spans="1:5">
      <c r="A107">
        <v>98</v>
      </c>
      <c r="B107" t="s">
        <v>692</v>
      </c>
      <c r="C107">
        <v>1.01</v>
      </c>
      <c r="D107">
        <v>16</v>
      </c>
      <c r="E107" t="s">
        <v>689</v>
      </c>
    </row>
    <row r="108" spans="1:5">
      <c r="A108">
        <v>99</v>
      </c>
      <c r="B108" t="s">
        <v>693</v>
      </c>
      <c r="C108">
        <v>0.4</v>
      </c>
      <c r="D108">
        <v>16</v>
      </c>
      <c r="E108" t="s">
        <v>689</v>
      </c>
    </row>
    <row r="109" spans="1:5">
      <c r="A109">
        <v>100</v>
      </c>
      <c r="B109" t="s">
        <v>694</v>
      </c>
      <c r="C109">
        <v>1.54</v>
      </c>
      <c r="D109">
        <v>16</v>
      </c>
      <c r="E109" t="s">
        <v>689</v>
      </c>
    </row>
    <row r="110" spans="1:5">
      <c r="A110">
        <v>101</v>
      </c>
      <c r="B110" t="s">
        <v>695</v>
      </c>
      <c r="C110">
        <v>4.13</v>
      </c>
      <c r="D110">
        <v>16</v>
      </c>
      <c r="E110" t="s">
        <v>689</v>
      </c>
    </row>
    <row r="111" spans="1:5">
      <c r="A111">
        <v>102</v>
      </c>
      <c r="B111" t="s">
        <v>696</v>
      </c>
      <c r="C111">
        <v>5.82</v>
      </c>
      <c r="D111">
        <v>16</v>
      </c>
      <c r="E111" t="s">
        <v>689</v>
      </c>
    </row>
    <row r="112" spans="1:5">
      <c r="A112">
        <v>103</v>
      </c>
      <c r="B112" t="s">
        <v>697</v>
      </c>
      <c r="C112">
        <v>1.41</v>
      </c>
      <c r="D112">
        <v>16</v>
      </c>
      <c r="E112" t="s">
        <v>689</v>
      </c>
    </row>
    <row r="113" spans="1:5">
      <c r="A113">
        <v>104</v>
      </c>
      <c r="B113" t="s">
        <v>698</v>
      </c>
      <c r="C113">
        <v>2.19</v>
      </c>
      <c r="D113">
        <v>16</v>
      </c>
      <c r="E113" t="s">
        <v>689</v>
      </c>
    </row>
    <row r="114" spans="1:5">
      <c r="A114">
        <v>105</v>
      </c>
      <c r="B114" t="s">
        <v>699</v>
      </c>
      <c r="C114">
        <v>2.42</v>
      </c>
      <c r="D114">
        <v>16</v>
      </c>
      <c r="E114" t="s">
        <v>689</v>
      </c>
    </row>
    <row r="115" spans="1:5">
      <c r="A115">
        <v>106</v>
      </c>
      <c r="B115" t="s">
        <v>700</v>
      </c>
      <c r="C115">
        <v>1.02</v>
      </c>
      <c r="D115">
        <v>16</v>
      </c>
      <c r="E115" t="s">
        <v>689</v>
      </c>
    </row>
    <row r="116" spans="1:5">
      <c r="A116">
        <v>107</v>
      </c>
      <c r="B116" t="s">
        <v>701</v>
      </c>
      <c r="C116">
        <v>4.21</v>
      </c>
      <c r="D116">
        <v>17</v>
      </c>
      <c r="E116" t="s">
        <v>702</v>
      </c>
    </row>
    <row r="117" spans="1:5">
      <c r="A117">
        <v>108</v>
      </c>
      <c r="B117" t="s">
        <v>703</v>
      </c>
      <c r="C117">
        <v>16.02</v>
      </c>
      <c r="D117">
        <v>17</v>
      </c>
      <c r="E117" t="s">
        <v>702</v>
      </c>
    </row>
    <row r="118" spans="1:5">
      <c r="A118">
        <v>109</v>
      </c>
      <c r="B118" t="s">
        <v>704</v>
      </c>
      <c r="C118">
        <v>7.4</v>
      </c>
      <c r="D118">
        <v>17</v>
      </c>
      <c r="E118" t="s">
        <v>702</v>
      </c>
    </row>
    <row r="119" spans="1:5">
      <c r="A119">
        <v>110</v>
      </c>
      <c r="B119" t="s">
        <v>705</v>
      </c>
      <c r="C119">
        <v>1.92</v>
      </c>
      <c r="D119">
        <v>17</v>
      </c>
      <c r="E119" t="s">
        <v>702</v>
      </c>
    </row>
    <row r="120" spans="1:5">
      <c r="A120">
        <v>111</v>
      </c>
      <c r="B120" t="s">
        <v>706</v>
      </c>
      <c r="C120">
        <v>1.39</v>
      </c>
      <c r="D120">
        <v>17</v>
      </c>
      <c r="E120" t="s">
        <v>702</v>
      </c>
    </row>
    <row r="121" spans="1:5">
      <c r="A121">
        <v>112</v>
      </c>
      <c r="B121" t="s">
        <v>707</v>
      </c>
      <c r="C121">
        <v>1.89</v>
      </c>
      <c r="D121">
        <v>17</v>
      </c>
      <c r="E121" t="s">
        <v>702</v>
      </c>
    </row>
    <row r="122" spans="1:5">
      <c r="A122">
        <v>113</v>
      </c>
      <c r="B122" t="s">
        <v>708</v>
      </c>
      <c r="C122">
        <v>2.56</v>
      </c>
      <c r="D122">
        <v>17</v>
      </c>
      <c r="E122" t="s">
        <v>702</v>
      </c>
    </row>
    <row r="123" spans="1:5">
      <c r="A123">
        <v>114</v>
      </c>
      <c r="B123" t="s">
        <v>709</v>
      </c>
      <c r="C123">
        <v>1.66</v>
      </c>
      <c r="D123">
        <v>18</v>
      </c>
      <c r="E123" t="s">
        <v>710</v>
      </c>
    </row>
    <row r="124" spans="1:5">
      <c r="A124">
        <v>115</v>
      </c>
      <c r="B124" t="s">
        <v>711</v>
      </c>
      <c r="C124">
        <v>1.82</v>
      </c>
      <c r="D124">
        <v>18</v>
      </c>
      <c r="E124" t="s">
        <v>710</v>
      </c>
    </row>
    <row r="125" spans="1:5">
      <c r="A125">
        <v>116</v>
      </c>
      <c r="B125" t="s">
        <v>712</v>
      </c>
      <c r="C125">
        <v>1.71</v>
      </c>
      <c r="D125">
        <v>18</v>
      </c>
      <c r="E125" t="s">
        <v>710</v>
      </c>
    </row>
    <row r="126" spans="1:5">
      <c r="A126">
        <v>117</v>
      </c>
      <c r="B126" t="s">
        <v>713</v>
      </c>
      <c r="C126">
        <v>1.98</v>
      </c>
      <c r="D126">
        <v>19</v>
      </c>
      <c r="E126" t="s">
        <v>714</v>
      </c>
    </row>
    <row r="127" spans="1:5">
      <c r="A127">
        <v>118</v>
      </c>
      <c r="B127" t="s">
        <v>715</v>
      </c>
      <c r="C127">
        <v>3.66</v>
      </c>
      <c r="D127">
        <v>19</v>
      </c>
      <c r="E127" t="s">
        <v>714</v>
      </c>
    </row>
    <row r="128" spans="1:5">
      <c r="A128">
        <v>119</v>
      </c>
      <c r="B128" t="s">
        <v>716</v>
      </c>
      <c r="C128">
        <v>4.05</v>
      </c>
      <c r="D128">
        <v>19</v>
      </c>
      <c r="E128" t="s">
        <v>714</v>
      </c>
    </row>
    <row r="129" spans="1:5">
      <c r="A129">
        <v>120</v>
      </c>
      <c r="B129" t="s">
        <v>717</v>
      </c>
      <c r="C129">
        <v>2.4500000000000002</v>
      </c>
      <c r="D129">
        <v>19</v>
      </c>
      <c r="E129" t="s">
        <v>714</v>
      </c>
    </row>
    <row r="130" spans="1:5">
      <c r="A130">
        <v>121</v>
      </c>
      <c r="B130" t="s">
        <v>718</v>
      </c>
      <c r="C130">
        <v>4.24</v>
      </c>
      <c r="D130">
        <v>19</v>
      </c>
      <c r="E130" t="s">
        <v>714</v>
      </c>
    </row>
    <row r="131" spans="1:5">
      <c r="A131">
        <v>122</v>
      </c>
      <c r="B131" t="s">
        <v>719</v>
      </c>
      <c r="C131">
        <v>1.4</v>
      </c>
      <c r="D131">
        <v>19</v>
      </c>
      <c r="E131" t="s">
        <v>714</v>
      </c>
    </row>
    <row r="132" spans="1:5">
      <c r="A132">
        <v>123</v>
      </c>
      <c r="B132" t="s">
        <v>720</v>
      </c>
      <c r="C132">
        <v>2.46</v>
      </c>
      <c r="D132">
        <v>19</v>
      </c>
      <c r="E132" t="s">
        <v>714</v>
      </c>
    </row>
    <row r="133" spans="1:5">
      <c r="A133">
        <v>124</v>
      </c>
      <c r="B133" t="s">
        <v>721</v>
      </c>
      <c r="C133">
        <v>3.24</v>
      </c>
      <c r="D133">
        <v>19</v>
      </c>
      <c r="E133" t="s">
        <v>714</v>
      </c>
    </row>
    <row r="134" spans="1:5">
      <c r="A134">
        <v>125</v>
      </c>
      <c r="B134" t="s">
        <v>722</v>
      </c>
      <c r="C134">
        <v>1.0900000000000001</v>
      </c>
      <c r="D134">
        <v>19</v>
      </c>
      <c r="E134" t="s">
        <v>714</v>
      </c>
    </row>
    <row r="135" spans="1:5">
      <c r="A135">
        <v>126</v>
      </c>
      <c r="B135" t="s">
        <v>723</v>
      </c>
      <c r="C135">
        <v>1.36</v>
      </c>
      <c r="D135">
        <v>19</v>
      </c>
      <c r="E135" t="s">
        <v>714</v>
      </c>
    </row>
    <row r="136" spans="1:5">
      <c r="A136">
        <v>127</v>
      </c>
      <c r="B136" t="s">
        <v>724</v>
      </c>
      <c r="C136">
        <v>1.41</v>
      </c>
      <c r="D136">
        <v>19</v>
      </c>
      <c r="E136" t="s">
        <v>714</v>
      </c>
    </row>
    <row r="137" spans="1:5">
      <c r="A137">
        <v>128</v>
      </c>
      <c r="B137" t="s">
        <v>725</v>
      </c>
      <c r="C137">
        <v>1.88</v>
      </c>
      <c r="D137">
        <v>19</v>
      </c>
      <c r="E137" t="s">
        <v>714</v>
      </c>
    </row>
    <row r="138" spans="1:5">
      <c r="A138">
        <v>129</v>
      </c>
      <c r="B138" t="s">
        <v>726</v>
      </c>
      <c r="C138">
        <v>1.92</v>
      </c>
      <c r="D138">
        <v>19</v>
      </c>
      <c r="E138" t="s">
        <v>714</v>
      </c>
    </row>
    <row r="139" spans="1:5">
      <c r="A139">
        <v>130</v>
      </c>
      <c r="B139" t="s">
        <v>727</v>
      </c>
      <c r="C139">
        <v>2.29</v>
      </c>
      <c r="D139">
        <v>19</v>
      </c>
      <c r="E139" t="s">
        <v>714</v>
      </c>
    </row>
    <row r="140" spans="1:5">
      <c r="A140">
        <v>131</v>
      </c>
      <c r="B140" t="s">
        <v>728</v>
      </c>
      <c r="C140">
        <v>3.12</v>
      </c>
      <c r="D140">
        <v>19</v>
      </c>
      <c r="E140" t="s">
        <v>714</v>
      </c>
    </row>
    <row r="141" spans="1:5">
      <c r="A141">
        <v>132</v>
      </c>
      <c r="B141" t="s">
        <v>729</v>
      </c>
      <c r="C141">
        <v>1.96</v>
      </c>
      <c r="D141">
        <v>19</v>
      </c>
      <c r="E141" t="s">
        <v>714</v>
      </c>
    </row>
    <row r="142" spans="1:5">
      <c r="A142">
        <v>133</v>
      </c>
      <c r="B142" t="s">
        <v>730</v>
      </c>
      <c r="C142">
        <v>2.17</v>
      </c>
      <c r="D142">
        <v>19</v>
      </c>
      <c r="E142" t="s">
        <v>714</v>
      </c>
    </row>
    <row r="143" spans="1:5">
      <c r="A143">
        <v>134</v>
      </c>
      <c r="B143" t="s">
        <v>731</v>
      </c>
      <c r="C143">
        <v>2.02</v>
      </c>
      <c r="D143">
        <v>19</v>
      </c>
      <c r="E143" t="s">
        <v>714</v>
      </c>
    </row>
    <row r="144" spans="1:5">
      <c r="A144">
        <v>135</v>
      </c>
      <c r="B144" t="s">
        <v>732</v>
      </c>
      <c r="C144">
        <v>2.57</v>
      </c>
      <c r="D144">
        <v>19</v>
      </c>
      <c r="E144" t="s">
        <v>714</v>
      </c>
    </row>
    <row r="145" spans="1:5">
      <c r="A145">
        <v>136</v>
      </c>
      <c r="B145" t="s">
        <v>733</v>
      </c>
      <c r="C145">
        <v>3.14</v>
      </c>
      <c r="D145">
        <v>19</v>
      </c>
      <c r="E145" t="s">
        <v>714</v>
      </c>
    </row>
    <row r="146" spans="1:5">
      <c r="A146">
        <v>137</v>
      </c>
      <c r="B146" t="s">
        <v>734</v>
      </c>
      <c r="C146">
        <v>2.48</v>
      </c>
      <c r="D146">
        <v>19</v>
      </c>
      <c r="E146" t="s">
        <v>714</v>
      </c>
    </row>
    <row r="147" spans="1:5">
      <c r="A147">
        <v>138</v>
      </c>
      <c r="B147" t="s">
        <v>735</v>
      </c>
      <c r="C147">
        <v>0.5</v>
      </c>
      <c r="D147">
        <v>19</v>
      </c>
      <c r="E147" t="s">
        <v>714</v>
      </c>
    </row>
    <row r="148" spans="1:5">
      <c r="A148">
        <v>139</v>
      </c>
      <c r="B148" t="s">
        <v>736</v>
      </c>
      <c r="C148">
        <v>1.91</v>
      </c>
      <c r="D148">
        <v>19</v>
      </c>
      <c r="E148" t="s">
        <v>714</v>
      </c>
    </row>
    <row r="149" spans="1:5">
      <c r="A149">
        <v>140</v>
      </c>
      <c r="B149" t="s">
        <v>737</v>
      </c>
      <c r="C149">
        <v>2.88</v>
      </c>
      <c r="D149">
        <v>19</v>
      </c>
      <c r="E149" t="s">
        <v>714</v>
      </c>
    </row>
    <row r="150" spans="1:5">
      <c r="A150">
        <v>141</v>
      </c>
      <c r="B150" t="s">
        <v>738</v>
      </c>
      <c r="C150">
        <v>4.25</v>
      </c>
      <c r="D150">
        <v>19</v>
      </c>
      <c r="E150" t="s">
        <v>714</v>
      </c>
    </row>
    <row r="151" spans="1:5">
      <c r="A151">
        <v>142</v>
      </c>
      <c r="B151" t="s">
        <v>739</v>
      </c>
      <c r="C151">
        <v>2.56</v>
      </c>
      <c r="D151">
        <v>19</v>
      </c>
      <c r="E151" t="s">
        <v>714</v>
      </c>
    </row>
    <row r="152" spans="1:5">
      <c r="A152">
        <v>143</v>
      </c>
      <c r="B152" t="s">
        <v>740</v>
      </c>
      <c r="C152">
        <v>3.6</v>
      </c>
      <c r="D152">
        <v>19</v>
      </c>
      <c r="E152" t="s">
        <v>714</v>
      </c>
    </row>
    <row r="153" spans="1:5">
      <c r="A153">
        <v>144</v>
      </c>
      <c r="B153" t="s">
        <v>741</v>
      </c>
      <c r="C153">
        <v>4.2699999999999996</v>
      </c>
      <c r="D153">
        <v>19</v>
      </c>
      <c r="E153" t="s">
        <v>714</v>
      </c>
    </row>
    <row r="154" spans="1:5">
      <c r="A154">
        <v>145</v>
      </c>
      <c r="B154" t="s">
        <v>742</v>
      </c>
      <c r="C154">
        <v>3.46</v>
      </c>
      <c r="D154">
        <v>19</v>
      </c>
      <c r="E154" t="s">
        <v>714</v>
      </c>
    </row>
    <row r="155" spans="1:5">
      <c r="A155">
        <v>146</v>
      </c>
      <c r="B155" t="s">
        <v>1211</v>
      </c>
      <c r="C155">
        <v>0.56000000000000005</v>
      </c>
      <c r="D155">
        <v>19</v>
      </c>
      <c r="E155" t="s">
        <v>714</v>
      </c>
    </row>
    <row r="156" spans="1:5">
      <c r="A156">
        <v>147</v>
      </c>
      <c r="B156" t="s">
        <v>1212</v>
      </c>
      <c r="C156">
        <v>1.04</v>
      </c>
      <c r="D156">
        <v>19</v>
      </c>
      <c r="E156" t="s">
        <v>714</v>
      </c>
    </row>
    <row r="157" spans="1:5">
      <c r="A157">
        <v>148</v>
      </c>
      <c r="B157" t="s">
        <v>1213</v>
      </c>
      <c r="C157">
        <v>1.56</v>
      </c>
      <c r="D157">
        <v>19</v>
      </c>
      <c r="E157" t="s">
        <v>714</v>
      </c>
    </row>
    <row r="158" spans="1:5">
      <c r="A158">
        <v>149</v>
      </c>
      <c r="B158" t="s">
        <v>1214</v>
      </c>
      <c r="C158">
        <v>2.23</v>
      </c>
      <c r="D158">
        <v>19</v>
      </c>
      <c r="E158" t="s">
        <v>714</v>
      </c>
    </row>
    <row r="159" spans="1:5">
      <c r="A159">
        <v>150</v>
      </c>
      <c r="B159" t="s">
        <v>1215</v>
      </c>
      <c r="C159">
        <v>2.4</v>
      </c>
      <c r="D159">
        <v>19</v>
      </c>
      <c r="E159" t="s">
        <v>714</v>
      </c>
    </row>
    <row r="160" spans="1:5">
      <c r="A160">
        <v>151</v>
      </c>
      <c r="B160" t="s">
        <v>1216</v>
      </c>
      <c r="C160">
        <v>2.92</v>
      </c>
      <c r="D160">
        <v>19</v>
      </c>
      <c r="E160" t="s">
        <v>714</v>
      </c>
    </row>
    <row r="161" spans="1:5">
      <c r="A161">
        <v>152</v>
      </c>
      <c r="B161" t="s">
        <v>1217</v>
      </c>
      <c r="C161">
        <v>3.3</v>
      </c>
      <c r="D161">
        <v>19</v>
      </c>
      <c r="E161" t="s">
        <v>714</v>
      </c>
    </row>
    <row r="162" spans="1:5">
      <c r="A162">
        <v>153</v>
      </c>
      <c r="B162" t="s">
        <v>1218</v>
      </c>
      <c r="C162">
        <v>4.22</v>
      </c>
      <c r="D162">
        <v>19</v>
      </c>
      <c r="E162" t="s">
        <v>714</v>
      </c>
    </row>
    <row r="163" spans="1:5">
      <c r="A163">
        <v>154</v>
      </c>
      <c r="B163" t="s">
        <v>1232</v>
      </c>
      <c r="C163">
        <v>5.3</v>
      </c>
      <c r="D163">
        <v>19</v>
      </c>
      <c r="E163" t="s">
        <v>714</v>
      </c>
    </row>
    <row r="164" spans="1:5">
      <c r="A164">
        <v>155</v>
      </c>
      <c r="B164" t="s">
        <v>1233</v>
      </c>
      <c r="C164">
        <v>11.02</v>
      </c>
      <c r="D164">
        <v>19</v>
      </c>
      <c r="E164" t="s">
        <v>714</v>
      </c>
    </row>
    <row r="165" spans="1:5">
      <c r="A165">
        <v>156</v>
      </c>
      <c r="B165" t="s">
        <v>1219</v>
      </c>
      <c r="C165">
        <v>2.0499999999999998</v>
      </c>
      <c r="D165">
        <v>19</v>
      </c>
      <c r="E165" t="s">
        <v>714</v>
      </c>
    </row>
    <row r="166" spans="1:5">
      <c r="A166">
        <v>157</v>
      </c>
      <c r="B166" t="s">
        <v>1220</v>
      </c>
      <c r="C166">
        <v>7.92</v>
      </c>
      <c r="D166">
        <v>19</v>
      </c>
      <c r="E166" t="s">
        <v>714</v>
      </c>
    </row>
    <row r="167" spans="1:5">
      <c r="A167">
        <v>158</v>
      </c>
      <c r="B167" t="s">
        <v>1234</v>
      </c>
      <c r="C167">
        <v>2.93</v>
      </c>
      <c r="D167">
        <v>19</v>
      </c>
      <c r="E167" t="s">
        <v>714</v>
      </c>
    </row>
    <row r="168" spans="1:5">
      <c r="A168">
        <v>159</v>
      </c>
      <c r="B168" t="s">
        <v>1235</v>
      </c>
      <c r="C168">
        <v>1.02</v>
      </c>
      <c r="D168">
        <v>19</v>
      </c>
      <c r="E168" t="s">
        <v>714</v>
      </c>
    </row>
    <row r="169" spans="1:5">
      <c r="A169">
        <v>160</v>
      </c>
      <c r="B169" t="s">
        <v>743</v>
      </c>
      <c r="C169">
        <v>2</v>
      </c>
      <c r="D169">
        <v>19</v>
      </c>
      <c r="E169" t="s">
        <v>714</v>
      </c>
    </row>
    <row r="170" spans="1:5">
      <c r="A170">
        <v>161</v>
      </c>
      <c r="B170" t="s">
        <v>744</v>
      </c>
      <c r="C170">
        <v>2.21</v>
      </c>
      <c r="D170">
        <v>19</v>
      </c>
      <c r="E170" t="s">
        <v>714</v>
      </c>
    </row>
    <row r="171" spans="1:5">
      <c r="A171">
        <v>162</v>
      </c>
      <c r="B171" t="s">
        <v>745</v>
      </c>
      <c r="C171">
        <v>3.53</v>
      </c>
      <c r="D171">
        <v>19</v>
      </c>
      <c r="E171" t="s">
        <v>714</v>
      </c>
    </row>
    <row r="172" spans="1:5">
      <c r="A172">
        <v>163</v>
      </c>
      <c r="B172" t="s">
        <v>746</v>
      </c>
      <c r="C172">
        <v>0.66</v>
      </c>
      <c r="D172">
        <v>20</v>
      </c>
      <c r="E172" t="s">
        <v>747</v>
      </c>
    </row>
    <row r="173" spans="1:5">
      <c r="A173">
        <v>164</v>
      </c>
      <c r="B173" t="s">
        <v>748</v>
      </c>
      <c r="C173">
        <v>0.47</v>
      </c>
      <c r="D173">
        <v>20</v>
      </c>
      <c r="E173" t="s">
        <v>747</v>
      </c>
    </row>
    <row r="174" spans="1:5">
      <c r="A174">
        <v>165</v>
      </c>
      <c r="B174" t="s">
        <v>749</v>
      </c>
      <c r="C174">
        <v>0.61</v>
      </c>
      <c r="D174">
        <v>20</v>
      </c>
      <c r="E174" t="s">
        <v>747</v>
      </c>
    </row>
    <row r="175" spans="1:5">
      <c r="A175">
        <v>166</v>
      </c>
      <c r="B175" t="s">
        <v>750</v>
      </c>
      <c r="C175">
        <v>0.71</v>
      </c>
      <c r="D175">
        <v>20</v>
      </c>
      <c r="E175" t="s">
        <v>747</v>
      </c>
    </row>
    <row r="176" spans="1:5">
      <c r="A176">
        <v>167</v>
      </c>
      <c r="B176" t="s">
        <v>751</v>
      </c>
      <c r="C176">
        <v>0.84</v>
      </c>
      <c r="D176">
        <v>20</v>
      </c>
      <c r="E176" t="s">
        <v>747</v>
      </c>
    </row>
    <row r="177" spans="1:5">
      <c r="A177">
        <v>168</v>
      </c>
      <c r="B177" t="s">
        <v>752</v>
      </c>
      <c r="C177">
        <v>0.91</v>
      </c>
      <c r="D177">
        <v>20</v>
      </c>
      <c r="E177" t="s">
        <v>747</v>
      </c>
    </row>
    <row r="178" spans="1:5">
      <c r="A178">
        <v>169</v>
      </c>
      <c r="B178" t="s">
        <v>753</v>
      </c>
      <c r="C178">
        <v>1.1000000000000001</v>
      </c>
      <c r="D178">
        <v>20</v>
      </c>
      <c r="E178" t="s">
        <v>747</v>
      </c>
    </row>
    <row r="179" spans="1:5">
      <c r="A179">
        <v>170</v>
      </c>
      <c r="B179" t="s">
        <v>754</v>
      </c>
      <c r="C179">
        <v>1.35</v>
      </c>
      <c r="D179">
        <v>20</v>
      </c>
      <c r="E179" t="s">
        <v>747</v>
      </c>
    </row>
    <row r="180" spans="1:5">
      <c r="A180">
        <v>171</v>
      </c>
      <c r="B180" t="s">
        <v>755</v>
      </c>
      <c r="C180">
        <v>1.96</v>
      </c>
      <c r="D180">
        <v>20</v>
      </c>
      <c r="E180" t="s">
        <v>747</v>
      </c>
    </row>
    <row r="181" spans="1:5">
      <c r="A181">
        <v>172</v>
      </c>
      <c r="B181" t="s">
        <v>756</v>
      </c>
      <c r="C181">
        <v>25</v>
      </c>
      <c r="D181">
        <v>20</v>
      </c>
      <c r="E181" t="s">
        <v>747</v>
      </c>
    </row>
    <row r="182" spans="1:5">
      <c r="A182">
        <v>173</v>
      </c>
      <c r="B182" t="s">
        <v>757</v>
      </c>
      <c r="C182">
        <v>0.49</v>
      </c>
      <c r="D182">
        <v>21</v>
      </c>
      <c r="E182" t="s">
        <v>758</v>
      </c>
    </row>
    <row r="183" spans="1:5">
      <c r="A183">
        <v>174</v>
      </c>
      <c r="B183" t="s">
        <v>759</v>
      </c>
      <c r="C183">
        <v>0.79</v>
      </c>
      <c r="D183">
        <v>21</v>
      </c>
      <c r="E183" t="s">
        <v>758</v>
      </c>
    </row>
    <row r="184" spans="1:5">
      <c r="A184">
        <v>175</v>
      </c>
      <c r="B184" t="s">
        <v>760</v>
      </c>
      <c r="C184">
        <v>1.07</v>
      </c>
      <c r="D184">
        <v>21</v>
      </c>
      <c r="E184" t="s">
        <v>758</v>
      </c>
    </row>
    <row r="185" spans="1:5">
      <c r="A185">
        <v>176</v>
      </c>
      <c r="B185" t="s">
        <v>761</v>
      </c>
      <c r="C185">
        <v>1.19</v>
      </c>
      <c r="D185">
        <v>21</v>
      </c>
      <c r="E185" t="s">
        <v>758</v>
      </c>
    </row>
    <row r="186" spans="1:5">
      <c r="A186">
        <v>177</v>
      </c>
      <c r="B186" t="s">
        <v>762</v>
      </c>
      <c r="C186">
        <v>2.11</v>
      </c>
      <c r="D186">
        <v>21</v>
      </c>
      <c r="E186" t="s">
        <v>758</v>
      </c>
    </row>
    <row r="187" spans="1:5">
      <c r="A187">
        <v>178</v>
      </c>
      <c r="B187" t="s">
        <v>763</v>
      </c>
      <c r="C187">
        <v>2.33</v>
      </c>
      <c r="D187">
        <v>21</v>
      </c>
      <c r="E187" t="s">
        <v>758</v>
      </c>
    </row>
    <row r="188" spans="1:5">
      <c r="A188">
        <v>179</v>
      </c>
      <c r="B188" t="s">
        <v>764</v>
      </c>
      <c r="C188">
        <v>0.51</v>
      </c>
      <c r="D188">
        <v>21</v>
      </c>
      <c r="E188" t="s">
        <v>758</v>
      </c>
    </row>
    <row r="189" spans="1:5">
      <c r="A189">
        <v>180</v>
      </c>
      <c r="B189" t="s">
        <v>765</v>
      </c>
      <c r="C189">
        <v>0.66</v>
      </c>
      <c r="D189">
        <v>21</v>
      </c>
      <c r="E189" t="s">
        <v>758</v>
      </c>
    </row>
    <row r="190" spans="1:5">
      <c r="A190">
        <v>181</v>
      </c>
      <c r="B190" t="s">
        <v>766</v>
      </c>
      <c r="C190">
        <v>1.1100000000000001</v>
      </c>
      <c r="D190">
        <v>22</v>
      </c>
      <c r="E190" t="s">
        <v>767</v>
      </c>
    </row>
    <row r="191" spans="1:5">
      <c r="A191">
        <v>182</v>
      </c>
      <c r="B191" t="s">
        <v>768</v>
      </c>
      <c r="C191">
        <v>0.39</v>
      </c>
      <c r="D191">
        <v>22</v>
      </c>
      <c r="E191" t="s">
        <v>767</v>
      </c>
    </row>
    <row r="192" spans="1:5">
      <c r="A192">
        <v>183</v>
      </c>
      <c r="B192" t="s">
        <v>769</v>
      </c>
      <c r="C192">
        <v>1.85</v>
      </c>
      <c r="D192">
        <v>22</v>
      </c>
      <c r="E192" t="s">
        <v>767</v>
      </c>
    </row>
    <row r="193" spans="1:5">
      <c r="A193">
        <v>184</v>
      </c>
      <c r="B193" t="s">
        <v>770</v>
      </c>
      <c r="C193">
        <v>2.12</v>
      </c>
      <c r="D193">
        <v>22</v>
      </c>
      <c r="E193" t="s">
        <v>767</v>
      </c>
    </row>
    <row r="194" spans="1:5">
      <c r="A194">
        <v>185</v>
      </c>
      <c r="B194" t="s">
        <v>771</v>
      </c>
      <c r="C194">
        <v>0.85</v>
      </c>
      <c r="D194">
        <v>23</v>
      </c>
      <c r="E194" t="s">
        <v>772</v>
      </c>
    </row>
    <row r="195" spans="1:5">
      <c r="A195">
        <v>186</v>
      </c>
      <c r="B195" t="s">
        <v>773</v>
      </c>
      <c r="C195">
        <v>2.48</v>
      </c>
      <c r="D195">
        <v>23</v>
      </c>
      <c r="E195" t="s">
        <v>772</v>
      </c>
    </row>
    <row r="196" spans="1:5">
      <c r="A196">
        <v>187</v>
      </c>
      <c r="B196" t="s">
        <v>774</v>
      </c>
      <c r="C196">
        <v>0.91</v>
      </c>
      <c r="D196">
        <v>23</v>
      </c>
      <c r="E196" t="s">
        <v>772</v>
      </c>
    </row>
    <row r="197" spans="1:5">
      <c r="A197">
        <v>188</v>
      </c>
      <c r="B197" t="s">
        <v>775</v>
      </c>
      <c r="C197">
        <v>1.29</v>
      </c>
      <c r="D197">
        <v>23</v>
      </c>
      <c r="E197" t="s">
        <v>772</v>
      </c>
    </row>
    <row r="198" spans="1:5">
      <c r="A198">
        <v>189</v>
      </c>
      <c r="B198" t="s">
        <v>776</v>
      </c>
      <c r="C198">
        <v>1.1100000000000001</v>
      </c>
      <c r="D198">
        <v>23</v>
      </c>
      <c r="E198" t="s">
        <v>772</v>
      </c>
    </row>
    <row r="199" spans="1:5">
      <c r="A199">
        <v>190</v>
      </c>
      <c r="B199" t="s">
        <v>777</v>
      </c>
      <c r="C199">
        <v>1.25</v>
      </c>
      <c r="D199">
        <v>23</v>
      </c>
      <c r="E199" t="s">
        <v>772</v>
      </c>
    </row>
    <row r="200" spans="1:5">
      <c r="A200">
        <v>191</v>
      </c>
      <c r="B200" t="s">
        <v>778</v>
      </c>
      <c r="C200">
        <v>1.78</v>
      </c>
      <c r="D200">
        <v>24</v>
      </c>
      <c r="E200" t="s">
        <v>779</v>
      </c>
    </row>
    <row r="201" spans="1:5">
      <c r="A201">
        <v>192</v>
      </c>
      <c r="B201" t="s">
        <v>780</v>
      </c>
      <c r="C201">
        <v>1.67</v>
      </c>
      <c r="D201">
        <v>24</v>
      </c>
      <c r="E201" t="s">
        <v>779</v>
      </c>
    </row>
    <row r="202" spans="1:5">
      <c r="A202">
        <v>193</v>
      </c>
      <c r="B202" t="s">
        <v>781</v>
      </c>
      <c r="C202">
        <v>0.87</v>
      </c>
      <c r="D202">
        <v>24</v>
      </c>
      <c r="E202" t="s">
        <v>779</v>
      </c>
    </row>
    <row r="203" spans="1:5">
      <c r="A203">
        <v>194</v>
      </c>
      <c r="B203" t="s">
        <v>782</v>
      </c>
      <c r="C203">
        <v>1.57</v>
      </c>
      <c r="D203">
        <v>24</v>
      </c>
      <c r="E203" t="s">
        <v>779</v>
      </c>
    </row>
    <row r="204" spans="1:5">
      <c r="A204">
        <v>195</v>
      </c>
      <c r="B204" t="s">
        <v>783</v>
      </c>
      <c r="C204">
        <v>0.85</v>
      </c>
      <c r="D204">
        <v>25</v>
      </c>
      <c r="E204" t="s">
        <v>784</v>
      </c>
    </row>
    <row r="205" spans="1:5">
      <c r="A205">
        <v>196</v>
      </c>
      <c r="B205" t="s">
        <v>785</v>
      </c>
      <c r="C205">
        <v>1.32</v>
      </c>
      <c r="D205">
        <v>25</v>
      </c>
      <c r="E205" t="s">
        <v>784</v>
      </c>
    </row>
    <row r="206" spans="1:5">
      <c r="A206">
        <v>197</v>
      </c>
      <c r="B206" t="s">
        <v>786</v>
      </c>
      <c r="C206">
        <v>1.05</v>
      </c>
      <c r="D206">
        <v>25</v>
      </c>
      <c r="E206" t="s">
        <v>784</v>
      </c>
    </row>
    <row r="207" spans="1:5">
      <c r="A207">
        <v>198</v>
      </c>
      <c r="B207" t="s">
        <v>787</v>
      </c>
      <c r="C207">
        <v>1.01</v>
      </c>
      <c r="D207">
        <v>25</v>
      </c>
      <c r="E207" t="s">
        <v>784</v>
      </c>
    </row>
    <row r="208" spans="1:5">
      <c r="A208">
        <v>199</v>
      </c>
      <c r="B208" t="s">
        <v>788</v>
      </c>
      <c r="C208">
        <v>2.11</v>
      </c>
      <c r="D208">
        <v>25</v>
      </c>
      <c r="E208" t="s">
        <v>784</v>
      </c>
    </row>
    <row r="209" spans="1:5">
      <c r="A209">
        <v>200</v>
      </c>
      <c r="B209" t="s">
        <v>789</v>
      </c>
      <c r="C209">
        <v>3.97</v>
      </c>
      <c r="D209">
        <v>25</v>
      </c>
      <c r="E209" t="s">
        <v>784</v>
      </c>
    </row>
    <row r="210" spans="1:5">
      <c r="A210">
        <v>201</v>
      </c>
      <c r="B210" t="s">
        <v>790</v>
      </c>
      <c r="C210">
        <v>4.3099999999999996</v>
      </c>
      <c r="D210">
        <v>25</v>
      </c>
      <c r="E210" t="s">
        <v>784</v>
      </c>
    </row>
    <row r="211" spans="1:5">
      <c r="A211">
        <v>202</v>
      </c>
      <c r="B211" t="s">
        <v>791</v>
      </c>
      <c r="C211">
        <v>1.2</v>
      </c>
      <c r="D211">
        <v>25</v>
      </c>
      <c r="E211" t="s">
        <v>784</v>
      </c>
    </row>
    <row r="212" spans="1:5">
      <c r="A212">
        <v>203</v>
      </c>
      <c r="B212" t="s">
        <v>792</v>
      </c>
      <c r="C212">
        <v>2.37</v>
      </c>
      <c r="D212">
        <v>25</v>
      </c>
      <c r="E212" t="s">
        <v>784</v>
      </c>
    </row>
    <row r="213" spans="1:5">
      <c r="A213">
        <v>204</v>
      </c>
      <c r="B213" t="s">
        <v>793</v>
      </c>
      <c r="C213">
        <v>4.13</v>
      </c>
      <c r="D213">
        <v>25</v>
      </c>
      <c r="E213" t="s">
        <v>784</v>
      </c>
    </row>
    <row r="214" spans="1:5">
      <c r="A214">
        <v>205</v>
      </c>
      <c r="B214" t="s">
        <v>794</v>
      </c>
      <c r="C214">
        <v>6.08</v>
      </c>
      <c r="D214">
        <v>25</v>
      </c>
      <c r="E214" t="s">
        <v>784</v>
      </c>
    </row>
    <row r="215" spans="1:5">
      <c r="A215">
        <v>206</v>
      </c>
      <c r="B215" t="s">
        <v>795</v>
      </c>
      <c r="C215">
        <v>7.12</v>
      </c>
      <c r="D215">
        <v>25</v>
      </c>
      <c r="E215" t="s">
        <v>784</v>
      </c>
    </row>
    <row r="216" spans="1:5">
      <c r="A216">
        <v>207</v>
      </c>
      <c r="B216" t="s">
        <v>796</v>
      </c>
      <c r="C216">
        <v>0.79</v>
      </c>
      <c r="D216">
        <v>26</v>
      </c>
      <c r="E216" t="s">
        <v>797</v>
      </c>
    </row>
    <row r="217" spans="1:5">
      <c r="A217">
        <v>208</v>
      </c>
      <c r="B217" t="s">
        <v>798</v>
      </c>
      <c r="C217">
        <v>0.74</v>
      </c>
      <c r="D217">
        <v>27</v>
      </c>
      <c r="E217" t="s">
        <v>799</v>
      </c>
    </row>
    <row r="218" spans="1:5">
      <c r="A218">
        <v>209</v>
      </c>
      <c r="B218" t="s">
        <v>800</v>
      </c>
      <c r="C218">
        <v>0.69</v>
      </c>
      <c r="D218">
        <v>27</v>
      </c>
      <c r="E218" t="s">
        <v>799</v>
      </c>
    </row>
    <row r="219" spans="1:5">
      <c r="A219">
        <v>210</v>
      </c>
      <c r="B219" t="s">
        <v>801</v>
      </c>
      <c r="C219">
        <v>0.72</v>
      </c>
      <c r="D219">
        <v>27</v>
      </c>
      <c r="E219" t="s">
        <v>799</v>
      </c>
    </row>
    <row r="220" spans="1:5">
      <c r="A220">
        <v>211</v>
      </c>
      <c r="B220" t="s">
        <v>802</v>
      </c>
      <c r="C220">
        <v>0.59</v>
      </c>
      <c r="D220">
        <v>27</v>
      </c>
      <c r="E220" t="s">
        <v>799</v>
      </c>
    </row>
    <row r="221" spans="1:5">
      <c r="A221">
        <v>212</v>
      </c>
      <c r="B221" t="s">
        <v>803</v>
      </c>
      <c r="C221">
        <v>0.7</v>
      </c>
      <c r="D221">
        <v>27</v>
      </c>
      <c r="E221" t="s">
        <v>799</v>
      </c>
    </row>
    <row r="222" spans="1:5">
      <c r="A222">
        <v>213</v>
      </c>
      <c r="B222" t="s">
        <v>804</v>
      </c>
      <c r="C222">
        <v>0.78</v>
      </c>
      <c r="D222">
        <v>27</v>
      </c>
      <c r="E222" t="s">
        <v>799</v>
      </c>
    </row>
    <row r="223" spans="1:5">
      <c r="A223">
        <v>214</v>
      </c>
      <c r="B223" t="s">
        <v>805</v>
      </c>
      <c r="C223">
        <v>1.7</v>
      </c>
      <c r="D223">
        <v>27</v>
      </c>
      <c r="E223" t="s">
        <v>799</v>
      </c>
    </row>
    <row r="224" spans="1:5">
      <c r="A224">
        <v>215</v>
      </c>
      <c r="B224" t="s">
        <v>806</v>
      </c>
      <c r="C224">
        <v>0.78</v>
      </c>
      <c r="D224">
        <v>27</v>
      </c>
      <c r="E224" t="s">
        <v>799</v>
      </c>
    </row>
    <row r="225" spans="1:5">
      <c r="A225">
        <v>216</v>
      </c>
      <c r="B225" t="s">
        <v>807</v>
      </c>
      <c r="C225">
        <v>1.54</v>
      </c>
      <c r="D225">
        <v>27</v>
      </c>
      <c r="E225" t="s">
        <v>799</v>
      </c>
    </row>
    <row r="226" spans="1:5">
      <c r="A226">
        <v>217</v>
      </c>
      <c r="B226" t="s">
        <v>808</v>
      </c>
      <c r="C226">
        <v>0.75</v>
      </c>
      <c r="D226">
        <v>27</v>
      </c>
      <c r="E226" t="s">
        <v>799</v>
      </c>
    </row>
    <row r="227" spans="1:5">
      <c r="A227">
        <v>218</v>
      </c>
      <c r="B227" t="s">
        <v>809</v>
      </c>
      <c r="C227">
        <v>0.89</v>
      </c>
      <c r="D227">
        <v>27</v>
      </c>
      <c r="E227" t="s">
        <v>799</v>
      </c>
    </row>
    <row r="228" spans="1:5">
      <c r="A228">
        <v>219</v>
      </c>
      <c r="B228" t="s">
        <v>960</v>
      </c>
      <c r="C228">
        <v>0.53</v>
      </c>
      <c r="D228">
        <v>27</v>
      </c>
      <c r="E228" t="s">
        <v>799</v>
      </c>
    </row>
    <row r="229" spans="1:5">
      <c r="A229">
        <v>220</v>
      </c>
      <c r="B229" t="s">
        <v>1236</v>
      </c>
      <c r="C229">
        <v>4.07</v>
      </c>
      <c r="D229">
        <v>27</v>
      </c>
      <c r="E229" t="s">
        <v>799</v>
      </c>
    </row>
    <row r="230" spans="1:5">
      <c r="A230">
        <v>221</v>
      </c>
      <c r="B230" t="s">
        <v>810</v>
      </c>
      <c r="C230">
        <v>1</v>
      </c>
      <c r="D230">
        <v>27</v>
      </c>
      <c r="E230" t="s">
        <v>799</v>
      </c>
    </row>
    <row r="231" spans="1:5">
      <c r="A231">
        <v>222</v>
      </c>
      <c r="B231" t="s">
        <v>811</v>
      </c>
      <c r="C231">
        <v>2.0499999999999998</v>
      </c>
      <c r="D231">
        <v>28</v>
      </c>
      <c r="E231" t="s">
        <v>812</v>
      </c>
    </row>
    <row r="232" spans="1:5">
      <c r="A232">
        <v>223</v>
      </c>
      <c r="B232" t="s">
        <v>813</v>
      </c>
      <c r="C232">
        <v>1.54</v>
      </c>
      <c r="D232">
        <v>28</v>
      </c>
      <c r="E232" t="s">
        <v>812</v>
      </c>
    </row>
    <row r="233" spans="1:5">
      <c r="A233">
        <v>224</v>
      </c>
      <c r="B233" t="s">
        <v>814</v>
      </c>
      <c r="C233">
        <v>1.92</v>
      </c>
      <c r="D233">
        <v>28</v>
      </c>
      <c r="E233" t="s">
        <v>812</v>
      </c>
    </row>
    <row r="234" spans="1:5">
      <c r="A234">
        <v>225</v>
      </c>
      <c r="B234" t="s">
        <v>815</v>
      </c>
      <c r="C234">
        <v>2.56</v>
      </c>
      <c r="D234">
        <v>28</v>
      </c>
      <c r="E234" t="s">
        <v>812</v>
      </c>
    </row>
    <row r="235" spans="1:5">
      <c r="A235">
        <v>226</v>
      </c>
      <c r="B235" t="s">
        <v>816</v>
      </c>
      <c r="C235">
        <v>4.12</v>
      </c>
      <c r="D235">
        <v>28</v>
      </c>
      <c r="E235" t="s">
        <v>812</v>
      </c>
    </row>
    <row r="236" spans="1:5">
      <c r="A236">
        <v>227</v>
      </c>
      <c r="B236" t="s">
        <v>817</v>
      </c>
      <c r="C236">
        <v>0.99</v>
      </c>
      <c r="D236">
        <v>29</v>
      </c>
      <c r="E236" t="s">
        <v>818</v>
      </c>
    </row>
    <row r="237" spans="1:5">
      <c r="A237">
        <v>228</v>
      </c>
      <c r="B237" t="s">
        <v>819</v>
      </c>
      <c r="C237">
        <v>1.52</v>
      </c>
      <c r="D237">
        <v>29</v>
      </c>
      <c r="E237" t="s">
        <v>818</v>
      </c>
    </row>
    <row r="238" spans="1:5">
      <c r="A238">
        <v>229</v>
      </c>
      <c r="B238" t="s">
        <v>820</v>
      </c>
      <c r="C238">
        <v>0.69</v>
      </c>
      <c r="D238">
        <v>29</v>
      </c>
      <c r="E238" t="s">
        <v>818</v>
      </c>
    </row>
    <row r="239" spans="1:5">
      <c r="A239">
        <v>230</v>
      </c>
      <c r="B239" t="s">
        <v>821</v>
      </c>
      <c r="C239">
        <v>0.56000000000000005</v>
      </c>
      <c r="D239">
        <v>29</v>
      </c>
      <c r="E239" t="s">
        <v>818</v>
      </c>
    </row>
    <row r="240" spans="1:5">
      <c r="A240">
        <v>231</v>
      </c>
      <c r="B240" t="s">
        <v>822</v>
      </c>
      <c r="C240">
        <v>0.74</v>
      </c>
      <c r="D240">
        <v>29</v>
      </c>
      <c r="E240" t="s">
        <v>818</v>
      </c>
    </row>
    <row r="241" spans="1:5">
      <c r="A241">
        <v>232</v>
      </c>
      <c r="B241" t="s">
        <v>823</v>
      </c>
      <c r="C241">
        <v>1.44</v>
      </c>
      <c r="D241">
        <v>29</v>
      </c>
      <c r="E241" t="s">
        <v>818</v>
      </c>
    </row>
    <row r="242" spans="1:5">
      <c r="A242">
        <v>233</v>
      </c>
      <c r="B242" t="s">
        <v>824</v>
      </c>
      <c r="C242">
        <v>7.07</v>
      </c>
      <c r="D242">
        <v>29</v>
      </c>
      <c r="E242" t="s">
        <v>818</v>
      </c>
    </row>
    <row r="243" spans="1:5">
      <c r="A243">
        <v>234</v>
      </c>
      <c r="B243" t="s">
        <v>825</v>
      </c>
      <c r="C243">
        <v>4.46</v>
      </c>
      <c r="D243">
        <v>29</v>
      </c>
      <c r="E243" t="s">
        <v>818</v>
      </c>
    </row>
    <row r="244" spans="1:5">
      <c r="A244">
        <v>235</v>
      </c>
      <c r="B244" t="s">
        <v>826</v>
      </c>
      <c r="C244">
        <v>0.79</v>
      </c>
      <c r="D244">
        <v>29</v>
      </c>
      <c r="E244" t="s">
        <v>818</v>
      </c>
    </row>
    <row r="245" spans="1:5">
      <c r="A245">
        <v>236</v>
      </c>
      <c r="B245" t="s">
        <v>827</v>
      </c>
      <c r="C245">
        <v>0.93</v>
      </c>
      <c r="D245">
        <v>29</v>
      </c>
      <c r="E245" t="s">
        <v>818</v>
      </c>
    </row>
    <row r="246" spans="1:5">
      <c r="A246">
        <v>237</v>
      </c>
      <c r="B246" t="s">
        <v>828</v>
      </c>
      <c r="C246">
        <v>1.37</v>
      </c>
      <c r="D246">
        <v>29</v>
      </c>
      <c r="E246" t="s">
        <v>818</v>
      </c>
    </row>
    <row r="247" spans="1:5">
      <c r="A247">
        <v>238</v>
      </c>
      <c r="B247" t="s">
        <v>829</v>
      </c>
      <c r="C247">
        <v>2.42</v>
      </c>
      <c r="D247">
        <v>29</v>
      </c>
      <c r="E247" t="s">
        <v>818</v>
      </c>
    </row>
    <row r="248" spans="1:5">
      <c r="A248">
        <v>239</v>
      </c>
      <c r="B248" t="s">
        <v>830</v>
      </c>
      <c r="C248">
        <v>3.15</v>
      </c>
      <c r="D248">
        <v>29</v>
      </c>
      <c r="E248" t="s">
        <v>818</v>
      </c>
    </row>
    <row r="249" spans="1:5">
      <c r="A249">
        <v>240</v>
      </c>
      <c r="B249" t="s">
        <v>831</v>
      </c>
      <c r="C249">
        <v>0.86</v>
      </c>
      <c r="D249">
        <v>30</v>
      </c>
      <c r="E249" t="s">
        <v>832</v>
      </c>
    </row>
    <row r="250" spans="1:5">
      <c r="A250">
        <v>241</v>
      </c>
      <c r="B250" t="s">
        <v>833</v>
      </c>
      <c r="C250">
        <v>0.49</v>
      </c>
      <c r="D250">
        <v>30</v>
      </c>
      <c r="E250" t="s">
        <v>832</v>
      </c>
    </row>
    <row r="251" spans="1:5">
      <c r="A251">
        <v>242</v>
      </c>
      <c r="B251" t="s">
        <v>834</v>
      </c>
      <c r="C251">
        <v>0.64</v>
      </c>
      <c r="D251">
        <v>30</v>
      </c>
      <c r="E251" t="s">
        <v>832</v>
      </c>
    </row>
    <row r="252" spans="1:5">
      <c r="A252">
        <v>243</v>
      </c>
      <c r="B252" t="s">
        <v>835</v>
      </c>
      <c r="C252">
        <v>0.73</v>
      </c>
      <c r="D252">
        <v>30</v>
      </c>
      <c r="E252" t="s">
        <v>832</v>
      </c>
    </row>
    <row r="253" spans="1:5">
      <c r="A253">
        <v>244</v>
      </c>
      <c r="B253" t="s">
        <v>836</v>
      </c>
      <c r="C253">
        <v>0.67</v>
      </c>
      <c r="D253">
        <v>30</v>
      </c>
      <c r="E253" t="s">
        <v>832</v>
      </c>
    </row>
    <row r="254" spans="1:5">
      <c r="A254">
        <v>245</v>
      </c>
      <c r="B254" t="s">
        <v>837</v>
      </c>
      <c r="C254">
        <v>1.2</v>
      </c>
      <c r="D254">
        <v>30</v>
      </c>
      <c r="E254" t="s">
        <v>832</v>
      </c>
    </row>
    <row r="255" spans="1:5">
      <c r="A255">
        <v>246</v>
      </c>
      <c r="B255" t="s">
        <v>838</v>
      </c>
      <c r="C255">
        <v>1.42</v>
      </c>
      <c r="D255">
        <v>30</v>
      </c>
      <c r="E255" t="s">
        <v>832</v>
      </c>
    </row>
    <row r="256" spans="1:5">
      <c r="A256">
        <v>247</v>
      </c>
      <c r="B256" t="s">
        <v>839</v>
      </c>
      <c r="C256">
        <v>2.31</v>
      </c>
      <c r="D256">
        <v>30</v>
      </c>
      <c r="E256" t="s">
        <v>832</v>
      </c>
    </row>
    <row r="257" spans="1:5">
      <c r="A257">
        <v>248</v>
      </c>
      <c r="B257" t="s">
        <v>840</v>
      </c>
      <c r="C257">
        <v>3.12</v>
      </c>
      <c r="D257">
        <v>30</v>
      </c>
      <c r="E257" t="s">
        <v>832</v>
      </c>
    </row>
    <row r="258" spans="1:5">
      <c r="A258">
        <v>249</v>
      </c>
      <c r="B258" t="s">
        <v>841</v>
      </c>
      <c r="C258">
        <v>1.08</v>
      </c>
      <c r="D258">
        <v>30</v>
      </c>
      <c r="E258" t="s">
        <v>832</v>
      </c>
    </row>
    <row r="259" spans="1:5">
      <c r="A259">
        <v>250</v>
      </c>
      <c r="B259" t="s">
        <v>842</v>
      </c>
      <c r="C259">
        <v>1.1200000000000001</v>
      </c>
      <c r="D259">
        <v>30</v>
      </c>
      <c r="E259" t="s">
        <v>832</v>
      </c>
    </row>
    <row r="260" spans="1:5">
      <c r="A260">
        <v>251</v>
      </c>
      <c r="B260" t="s">
        <v>843</v>
      </c>
      <c r="C260">
        <v>1.62</v>
      </c>
      <c r="D260">
        <v>30</v>
      </c>
      <c r="E260" t="s">
        <v>832</v>
      </c>
    </row>
    <row r="261" spans="1:5">
      <c r="A261">
        <v>252</v>
      </c>
      <c r="B261" t="s">
        <v>844</v>
      </c>
      <c r="C261">
        <v>1.95</v>
      </c>
      <c r="D261">
        <v>30</v>
      </c>
      <c r="E261" t="s">
        <v>832</v>
      </c>
    </row>
    <row r="262" spans="1:5">
      <c r="A262">
        <v>253</v>
      </c>
      <c r="B262" t="s">
        <v>845</v>
      </c>
      <c r="C262">
        <v>2.14</v>
      </c>
      <c r="D262">
        <v>30</v>
      </c>
      <c r="E262" t="s">
        <v>832</v>
      </c>
    </row>
    <row r="263" spans="1:5">
      <c r="A263">
        <v>254</v>
      </c>
      <c r="B263" t="s">
        <v>846</v>
      </c>
      <c r="C263">
        <v>4.13</v>
      </c>
      <c r="D263">
        <v>30</v>
      </c>
      <c r="E263" t="s">
        <v>832</v>
      </c>
    </row>
    <row r="264" spans="1:5">
      <c r="A264">
        <v>255</v>
      </c>
      <c r="B264" t="s">
        <v>847</v>
      </c>
      <c r="C264">
        <v>0.61</v>
      </c>
      <c r="D264">
        <v>31</v>
      </c>
      <c r="E264" t="s">
        <v>848</v>
      </c>
    </row>
    <row r="265" spans="1:5">
      <c r="A265">
        <v>256</v>
      </c>
      <c r="B265" t="s">
        <v>849</v>
      </c>
      <c r="C265">
        <v>0.55000000000000004</v>
      </c>
      <c r="D265">
        <v>31</v>
      </c>
      <c r="E265" t="s">
        <v>848</v>
      </c>
    </row>
    <row r="266" spans="1:5">
      <c r="A266">
        <v>257</v>
      </c>
      <c r="B266" t="s">
        <v>850</v>
      </c>
      <c r="C266">
        <v>0.71</v>
      </c>
      <c r="D266">
        <v>31</v>
      </c>
      <c r="E266" t="s">
        <v>848</v>
      </c>
    </row>
    <row r="267" spans="1:5">
      <c r="A267">
        <v>258</v>
      </c>
      <c r="B267" t="s">
        <v>851</v>
      </c>
      <c r="C267">
        <v>1.38</v>
      </c>
      <c r="D267">
        <v>31</v>
      </c>
      <c r="E267" t="s">
        <v>848</v>
      </c>
    </row>
    <row r="268" spans="1:5">
      <c r="A268">
        <v>259</v>
      </c>
      <c r="B268" t="s">
        <v>852</v>
      </c>
      <c r="C268">
        <v>2.41</v>
      </c>
      <c r="D268">
        <v>31</v>
      </c>
      <c r="E268" t="s">
        <v>848</v>
      </c>
    </row>
    <row r="269" spans="1:5">
      <c r="A269">
        <v>260</v>
      </c>
      <c r="B269" t="s">
        <v>853</v>
      </c>
      <c r="C269">
        <v>1.43</v>
      </c>
      <c r="D269">
        <v>31</v>
      </c>
      <c r="E269" t="s">
        <v>848</v>
      </c>
    </row>
    <row r="270" spans="1:5">
      <c r="A270">
        <v>261</v>
      </c>
      <c r="B270" t="s">
        <v>854</v>
      </c>
      <c r="C270">
        <v>1.83</v>
      </c>
      <c r="D270">
        <v>31</v>
      </c>
      <c r="E270" t="s">
        <v>848</v>
      </c>
    </row>
    <row r="271" spans="1:5">
      <c r="A271">
        <v>262</v>
      </c>
      <c r="B271" t="s">
        <v>855</v>
      </c>
      <c r="C271">
        <v>2.16</v>
      </c>
      <c r="D271">
        <v>31</v>
      </c>
      <c r="E271" t="s">
        <v>848</v>
      </c>
    </row>
    <row r="272" spans="1:5">
      <c r="A272">
        <v>263</v>
      </c>
      <c r="B272" t="s">
        <v>856</v>
      </c>
      <c r="C272">
        <v>1.81</v>
      </c>
      <c r="D272">
        <v>31</v>
      </c>
      <c r="E272" t="s">
        <v>848</v>
      </c>
    </row>
    <row r="273" spans="1:5">
      <c r="A273">
        <v>264</v>
      </c>
      <c r="B273" t="s">
        <v>857</v>
      </c>
      <c r="C273">
        <v>2.67</v>
      </c>
      <c r="D273">
        <v>31</v>
      </c>
      <c r="E273" t="s">
        <v>848</v>
      </c>
    </row>
    <row r="274" spans="1:5">
      <c r="A274">
        <v>265</v>
      </c>
      <c r="B274" t="s">
        <v>858</v>
      </c>
      <c r="C274">
        <v>0.73</v>
      </c>
      <c r="D274">
        <v>31</v>
      </c>
      <c r="E274" t="s">
        <v>848</v>
      </c>
    </row>
    <row r="275" spans="1:5">
      <c r="A275">
        <v>266</v>
      </c>
      <c r="B275" t="s">
        <v>859</v>
      </c>
      <c r="C275">
        <v>0.76</v>
      </c>
      <c r="D275">
        <v>31</v>
      </c>
      <c r="E275" t="s">
        <v>848</v>
      </c>
    </row>
    <row r="276" spans="1:5">
      <c r="A276">
        <v>267</v>
      </c>
      <c r="B276" t="s">
        <v>860</v>
      </c>
      <c r="C276">
        <v>2.42</v>
      </c>
      <c r="D276">
        <v>31</v>
      </c>
      <c r="E276" t="s">
        <v>848</v>
      </c>
    </row>
    <row r="277" spans="1:5">
      <c r="A277">
        <v>268</v>
      </c>
      <c r="B277" t="s">
        <v>861</v>
      </c>
      <c r="C277">
        <v>3.51</v>
      </c>
      <c r="D277">
        <v>31</v>
      </c>
      <c r="E277" t="s">
        <v>848</v>
      </c>
    </row>
    <row r="278" spans="1:5">
      <c r="A278">
        <v>269</v>
      </c>
      <c r="B278" t="s">
        <v>862</v>
      </c>
      <c r="C278">
        <v>4.0199999999999996</v>
      </c>
      <c r="D278">
        <v>31</v>
      </c>
      <c r="E278" t="s">
        <v>848</v>
      </c>
    </row>
    <row r="279" spans="1:5">
      <c r="A279">
        <v>270</v>
      </c>
      <c r="B279" t="s">
        <v>863</v>
      </c>
      <c r="C279">
        <v>0.84</v>
      </c>
      <c r="D279">
        <v>31</v>
      </c>
      <c r="E279" t="s">
        <v>848</v>
      </c>
    </row>
    <row r="280" spans="1:5">
      <c r="A280">
        <v>271</v>
      </c>
      <c r="B280" t="s">
        <v>1237</v>
      </c>
      <c r="C280">
        <v>0.5</v>
      </c>
      <c r="D280">
        <v>31</v>
      </c>
      <c r="E280" t="s">
        <v>848</v>
      </c>
    </row>
    <row r="281" spans="1:5">
      <c r="A281">
        <v>272</v>
      </c>
      <c r="B281" t="s">
        <v>864</v>
      </c>
      <c r="C281">
        <v>0.37</v>
      </c>
      <c r="D281">
        <v>31</v>
      </c>
      <c r="E281" t="s">
        <v>848</v>
      </c>
    </row>
    <row r="282" spans="1:5">
      <c r="A282">
        <v>273</v>
      </c>
      <c r="B282" t="s">
        <v>865</v>
      </c>
      <c r="C282">
        <v>1.19</v>
      </c>
      <c r="D282">
        <v>31</v>
      </c>
      <c r="E282" t="s">
        <v>848</v>
      </c>
    </row>
    <row r="283" spans="1:5">
      <c r="A283">
        <v>274</v>
      </c>
      <c r="B283" t="s">
        <v>866</v>
      </c>
      <c r="C283">
        <v>1.1499999999999999</v>
      </c>
      <c r="D283">
        <v>32</v>
      </c>
      <c r="E283" t="s">
        <v>867</v>
      </c>
    </row>
    <row r="284" spans="1:5">
      <c r="A284">
        <v>275</v>
      </c>
      <c r="B284" t="s">
        <v>868</v>
      </c>
      <c r="C284">
        <v>1.43</v>
      </c>
      <c r="D284">
        <v>32</v>
      </c>
      <c r="E284" t="s">
        <v>867</v>
      </c>
    </row>
    <row r="285" spans="1:5">
      <c r="A285">
        <v>276</v>
      </c>
      <c r="B285" t="s">
        <v>869</v>
      </c>
      <c r="C285">
        <v>3</v>
      </c>
      <c r="D285">
        <v>32</v>
      </c>
      <c r="E285" t="s">
        <v>867</v>
      </c>
    </row>
    <row r="286" spans="1:5">
      <c r="A286">
        <v>277</v>
      </c>
      <c r="B286" t="s">
        <v>870</v>
      </c>
      <c r="C286">
        <v>4.3</v>
      </c>
      <c r="D286">
        <v>32</v>
      </c>
      <c r="E286" t="s">
        <v>867</v>
      </c>
    </row>
    <row r="287" spans="1:5">
      <c r="A287">
        <v>278</v>
      </c>
      <c r="B287" t="s">
        <v>871</v>
      </c>
      <c r="C287">
        <v>2.42</v>
      </c>
      <c r="D287">
        <v>32</v>
      </c>
      <c r="E287" t="s">
        <v>867</v>
      </c>
    </row>
    <row r="288" spans="1:5">
      <c r="A288">
        <v>279</v>
      </c>
      <c r="B288" t="s">
        <v>872</v>
      </c>
      <c r="C288">
        <v>2.69</v>
      </c>
      <c r="D288">
        <v>32</v>
      </c>
      <c r="E288" t="s">
        <v>867</v>
      </c>
    </row>
    <row r="289" spans="1:5">
      <c r="A289">
        <v>280</v>
      </c>
      <c r="B289" t="s">
        <v>873</v>
      </c>
      <c r="C289">
        <v>4.12</v>
      </c>
      <c r="D289">
        <v>32</v>
      </c>
      <c r="E289" t="s">
        <v>867</v>
      </c>
    </row>
    <row r="290" spans="1:5">
      <c r="A290">
        <v>281</v>
      </c>
      <c r="B290" t="s">
        <v>874</v>
      </c>
      <c r="C290">
        <v>1.1599999999999999</v>
      </c>
      <c r="D290">
        <v>32</v>
      </c>
      <c r="E290" t="s">
        <v>867</v>
      </c>
    </row>
    <row r="291" spans="1:5">
      <c r="A291">
        <v>282</v>
      </c>
      <c r="B291" t="s">
        <v>875</v>
      </c>
      <c r="C291">
        <v>1.95</v>
      </c>
      <c r="D291">
        <v>32</v>
      </c>
      <c r="E291" t="s">
        <v>867</v>
      </c>
    </row>
    <row r="292" spans="1:5">
      <c r="A292">
        <v>283</v>
      </c>
      <c r="B292" t="s">
        <v>876</v>
      </c>
      <c r="C292">
        <v>2.46</v>
      </c>
      <c r="D292">
        <v>32</v>
      </c>
      <c r="E292" t="s">
        <v>867</v>
      </c>
    </row>
    <row r="293" spans="1:5">
      <c r="A293">
        <v>284</v>
      </c>
      <c r="B293" t="s">
        <v>877</v>
      </c>
      <c r="C293">
        <v>0.73</v>
      </c>
      <c r="D293">
        <v>32</v>
      </c>
      <c r="E293" t="s">
        <v>867</v>
      </c>
    </row>
    <row r="294" spans="1:5">
      <c r="A294">
        <v>285</v>
      </c>
      <c r="B294" t="s">
        <v>878</v>
      </c>
      <c r="C294">
        <v>0.91</v>
      </c>
      <c r="D294">
        <v>32</v>
      </c>
      <c r="E294" t="s">
        <v>867</v>
      </c>
    </row>
    <row r="295" spans="1:5">
      <c r="A295">
        <v>286</v>
      </c>
      <c r="B295" t="s">
        <v>879</v>
      </c>
      <c r="C295">
        <v>0.86</v>
      </c>
      <c r="D295">
        <v>32</v>
      </c>
      <c r="E295" t="s">
        <v>867</v>
      </c>
    </row>
    <row r="296" spans="1:5">
      <c r="A296">
        <v>287</v>
      </c>
      <c r="B296" t="s">
        <v>880</v>
      </c>
      <c r="C296">
        <v>1.24</v>
      </c>
      <c r="D296">
        <v>32</v>
      </c>
      <c r="E296" t="s">
        <v>867</v>
      </c>
    </row>
    <row r="297" spans="1:5">
      <c r="A297">
        <v>288</v>
      </c>
      <c r="B297" t="s">
        <v>881</v>
      </c>
      <c r="C297">
        <v>1.78</v>
      </c>
      <c r="D297">
        <v>32</v>
      </c>
      <c r="E297" t="s">
        <v>867</v>
      </c>
    </row>
    <row r="298" spans="1:5">
      <c r="A298">
        <v>289</v>
      </c>
      <c r="B298" t="s">
        <v>882</v>
      </c>
      <c r="C298">
        <v>1.1299999999999999</v>
      </c>
      <c r="D298">
        <v>32</v>
      </c>
      <c r="E298" t="s">
        <v>867</v>
      </c>
    </row>
    <row r="299" spans="1:5">
      <c r="A299">
        <v>290</v>
      </c>
      <c r="B299" t="s">
        <v>883</v>
      </c>
      <c r="C299">
        <v>1.19</v>
      </c>
      <c r="D299">
        <v>32</v>
      </c>
      <c r="E299" t="s">
        <v>867</v>
      </c>
    </row>
    <row r="300" spans="1:5">
      <c r="A300">
        <v>291</v>
      </c>
      <c r="B300" t="s">
        <v>884</v>
      </c>
      <c r="C300">
        <v>2.13</v>
      </c>
      <c r="D300">
        <v>32</v>
      </c>
      <c r="E300" t="s">
        <v>867</v>
      </c>
    </row>
    <row r="301" spans="1:5">
      <c r="A301">
        <v>292</v>
      </c>
      <c r="B301" t="s">
        <v>885</v>
      </c>
      <c r="C301">
        <v>1.17</v>
      </c>
      <c r="D301">
        <v>33</v>
      </c>
      <c r="E301" t="s">
        <v>886</v>
      </c>
    </row>
    <row r="302" spans="1:5">
      <c r="A302">
        <v>293</v>
      </c>
      <c r="B302" t="s">
        <v>887</v>
      </c>
      <c r="C302">
        <v>2.91</v>
      </c>
      <c r="D302">
        <v>33</v>
      </c>
      <c r="E302" t="s">
        <v>886</v>
      </c>
    </row>
    <row r="303" spans="1:5">
      <c r="A303">
        <v>294</v>
      </c>
      <c r="B303" t="s">
        <v>888</v>
      </c>
      <c r="C303">
        <v>1.21</v>
      </c>
      <c r="D303">
        <v>33</v>
      </c>
      <c r="E303" t="s">
        <v>886</v>
      </c>
    </row>
    <row r="304" spans="1:5">
      <c r="A304">
        <v>295</v>
      </c>
      <c r="B304" t="s">
        <v>889</v>
      </c>
      <c r="C304">
        <v>2.0299999999999998</v>
      </c>
      <c r="D304">
        <v>33</v>
      </c>
      <c r="E304" t="s">
        <v>886</v>
      </c>
    </row>
    <row r="305" spans="1:5">
      <c r="A305">
        <v>296</v>
      </c>
      <c r="B305" t="s">
        <v>890</v>
      </c>
      <c r="C305">
        <v>3.54</v>
      </c>
      <c r="D305">
        <v>33</v>
      </c>
      <c r="E305" t="s">
        <v>886</v>
      </c>
    </row>
    <row r="306" spans="1:5">
      <c r="A306">
        <v>297</v>
      </c>
      <c r="B306" t="s">
        <v>891</v>
      </c>
      <c r="C306">
        <v>5.2</v>
      </c>
      <c r="D306">
        <v>33</v>
      </c>
      <c r="E306" t="s">
        <v>886</v>
      </c>
    </row>
    <row r="307" spans="1:5">
      <c r="A307">
        <v>298</v>
      </c>
      <c r="B307" t="s">
        <v>892</v>
      </c>
      <c r="C307">
        <v>11.11</v>
      </c>
      <c r="D307">
        <v>33</v>
      </c>
      <c r="E307" t="s">
        <v>886</v>
      </c>
    </row>
    <row r="308" spans="1:5">
      <c r="A308">
        <v>299</v>
      </c>
      <c r="B308" t="s">
        <v>1238</v>
      </c>
      <c r="C308">
        <v>14.07</v>
      </c>
      <c r="D308">
        <v>33</v>
      </c>
      <c r="E308" t="s">
        <v>886</v>
      </c>
    </row>
    <row r="309" spans="1:5">
      <c r="A309">
        <v>300</v>
      </c>
      <c r="B309" t="s">
        <v>893</v>
      </c>
      <c r="C309">
        <v>0.89</v>
      </c>
      <c r="D309">
        <v>34</v>
      </c>
      <c r="E309" t="s">
        <v>894</v>
      </c>
    </row>
    <row r="310" spans="1:5">
      <c r="A310">
        <v>301</v>
      </c>
      <c r="B310" t="s">
        <v>895</v>
      </c>
      <c r="C310">
        <v>0.74</v>
      </c>
      <c r="D310">
        <v>34</v>
      </c>
      <c r="E310" t="s">
        <v>894</v>
      </c>
    </row>
    <row r="311" spans="1:5">
      <c r="A311">
        <v>302</v>
      </c>
      <c r="B311" t="s">
        <v>896</v>
      </c>
      <c r="C311">
        <v>1.27</v>
      </c>
      <c r="D311">
        <v>34</v>
      </c>
      <c r="E311" t="s">
        <v>894</v>
      </c>
    </row>
    <row r="312" spans="1:5">
      <c r="A312">
        <v>303</v>
      </c>
      <c r="B312" t="s">
        <v>897</v>
      </c>
      <c r="C312">
        <v>1.63</v>
      </c>
      <c r="D312">
        <v>34</v>
      </c>
      <c r="E312" t="s">
        <v>894</v>
      </c>
    </row>
    <row r="313" spans="1:5">
      <c r="A313">
        <v>304</v>
      </c>
      <c r="B313" t="s">
        <v>898</v>
      </c>
      <c r="C313">
        <v>1.9</v>
      </c>
      <c r="D313">
        <v>34</v>
      </c>
      <c r="E313" t="s">
        <v>894</v>
      </c>
    </row>
    <row r="314" spans="1:5">
      <c r="A314">
        <v>305</v>
      </c>
      <c r="B314" t="s">
        <v>899</v>
      </c>
      <c r="C314">
        <v>1.02</v>
      </c>
      <c r="D314">
        <v>35</v>
      </c>
      <c r="E314" t="s">
        <v>900</v>
      </c>
    </row>
    <row r="315" spans="1:5">
      <c r="A315">
        <v>306</v>
      </c>
      <c r="B315" t="s">
        <v>901</v>
      </c>
      <c r="C315">
        <v>1.49</v>
      </c>
      <c r="D315">
        <v>35</v>
      </c>
      <c r="E315" t="s">
        <v>900</v>
      </c>
    </row>
    <row r="316" spans="1:5">
      <c r="A316">
        <v>307</v>
      </c>
      <c r="B316" t="s">
        <v>902</v>
      </c>
      <c r="C316">
        <v>2.14</v>
      </c>
      <c r="D316">
        <v>35</v>
      </c>
      <c r="E316" t="s">
        <v>900</v>
      </c>
    </row>
    <row r="317" spans="1:5">
      <c r="A317">
        <v>308</v>
      </c>
      <c r="B317" t="s">
        <v>903</v>
      </c>
      <c r="C317">
        <v>1.25</v>
      </c>
      <c r="D317">
        <v>35</v>
      </c>
      <c r="E317" t="s">
        <v>900</v>
      </c>
    </row>
    <row r="318" spans="1:5">
      <c r="A318">
        <v>309</v>
      </c>
      <c r="B318" t="s">
        <v>904</v>
      </c>
      <c r="C318">
        <v>2.76</v>
      </c>
      <c r="D318">
        <v>35</v>
      </c>
      <c r="E318" t="s">
        <v>900</v>
      </c>
    </row>
    <row r="319" spans="1:5">
      <c r="A319">
        <v>310</v>
      </c>
      <c r="B319" t="s">
        <v>905</v>
      </c>
      <c r="C319">
        <v>0.76</v>
      </c>
      <c r="D319">
        <v>35</v>
      </c>
      <c r="E319" t="s">
        <v>900</v>
      </c>
    </row>
    <row r="320" spans="1:5">
      <c r="A320">
        <v>311</v>
      </c>
      <c r="B320" t="s">
        <v>906</v>
      </c>
      <c r="C320">
        <v>1.06</v>
      </c>
      <c r="D320">
        <v>35</v>
      </c>
      <c r="E320" t="s">
        <v>900</v>
      </c>
    </row>
    <row r="321" spans="1:5">
      <c r="A321">
        <v>312</v>
      </c>
      <c r="B321" t="s">
        <v>907</v>
      </c>
      <c r="C321">
        <v>1.1599999999999999</v>
      </c>
      <c r="D321">
        <v>35</v>
      </c>
      <c r="E321" t="s">
        <v>900</v>
      </c>
    </row>
    <row r="322" spans="1:5">
      <c r="A322">
        <v>313</v>
      </c>
      <c r="B322" t="s">
        <v>908</v>
      </c>
      <c r="C322">
        <v>3.32</v>
      </c>
      <c r="D322">
        <v>35</v>
      </c>
      <c r="E322" t="s">
        <v>900</v>
      </c>
    </row>
    <row r="323" spans="1:5">
      <c r="A323">
        <v>314</v>
      </c>
      <c r="B323" t="s">
        <v>909</v>
      </c>
      <c r="C323">
        <v>4.32</v>
      </c>
      <c r="D323">
        <v>36</v>
      </c>
      <c r="E323" t="s">
        <v>910</v>
      </c>
    </row>
    <row r="324" spans="1:5">
      <c r="A324">
        <v>315</v>
      </c>
      <c r="B324" t="s">
        <v>911</v>
      </c>
      <c r="C324">
        <v>3.5</v>
      </c>
      <c r="D324">
        <v>36</v>
      </c>
      <c r="E324" t="s">
        <v>910</v>
      </c>
    </row>
    <row r="325" spans="1:5">
      <c r="A325">
        <v>316</v>
      </c>
      <c r="B325" t="s">
        <v>912</v>
      </c>
      <c r="C325">
        <v>5.35</v>
      </c>
      <c r="D325">
        <v>36</v>
      </c>
      <c r="E325" t="s">
        <v>910</v>
      </c>
    </row>
    <row r="326" spans="1:5">
      <c r="A326">
        <v>317</v>
      </c>
      <c r="B326" t="s">
        <v>913</v>
      </c>
      <c r="C326">
        <v>0.32</v>
      </c>
      <c r="D326">
        <v>36</v>
      </c>
      <c r="E326" t="s">
        <v>910</v>
      </c>
    </row>
    <row r="327" spans="1:5">
      <c r="A327">
        <v>318</v>
      </c>
      <c r="B327" t="s">
        <v>914</v>
      </c>
      <c r="C327">
        <v>0.46</v>
      </c>
      <c r="D327">
        <v>36</v>
      </c>
      <c r="E327" t="s">
        <v>910</v>
      </c>
    </row>
    <row r="328" spans="1:5">
      <c r="A328">
        <v>319</v>
      </c>
      <c r="B328" t="s">
        <v>915</v>
      </c>
      <c r="C328">
        <v>8.4</v>
      </c>
      <c r="D328">
        <v>36</v>
      </c>
      <c r="E328" t="s">
        <v>910</v>
      </c>
    </row>
    <row r="329" spans="1:5">
      <c r="A329">
        <v>320</v>
      </c>
      <c r="B329" t="s">
        <v>916</v>
      </c>
      <c r="C329">
        <v>2.3199999999999998</v>
      </c>
      <c r="D329">
        <v>36</v>
      </c>
      <c r="E329" t="s">
        <v>910</v>
      </c>
    </row>
    <row r="330" spans="1:5">
      <c r="A330">
        <v>321</v>
      </c>
      <c r="B330" t="s">
        <v>1239</v>
      </c>
      <c r="C330">
        <v>18.149999999999999</v>
      </c>
      <c r="D330">
        <v>36</v>
      </c>
      <c r="E330" t="s">
        <v>910</v>
      </c>
    </row>
    <row r="331" spans="1:5">
      <c r="A331">
        <v>322</v>
      </c>
      <c r="B331" t="s">
        <v>1240</v>
      </c>
      <c r="C331">
        <v>2.0499999999999998</v>
      </c>
      <c r="D331">
        <v>36</v>
      </c>
      <c r="E331" t="s">
        <v>910</v>
      </c>
    </row>
    <row r="332" spans="1:5">
      <c r="A332">
        <v>323</v>
      </c>
      <c r="B332" t="s">
        <v>1241</v>
      </c>
      <c r="C332">
        <v>7.81</v>
      </c>
      <c r="D332">
        <v>36</v>
      </c>
      <c r="E332" t="s">
        <v>910</v>
      </c>
    </row>
    <row r="333" spans="1:5">
      <c r="A333">
        <v>324</v>
      </c>
      <c r="B333" t="s">
        <v>1242</v>
      </c>
      <c r="C333">
        <v>15.57</v>
      </c>
      <c r="D333">
        <v>36</v>
      </c>
      <c r="E333" t="s">
        <v>910</v>
      </c>
    </row>
    <row r="334" spans="1:5">
      <c r="A334">
        <v>325</v>
      </c>
      <c r="B334" t="s">
        <v>1243</v>
      </c>
      <c r="C334">
        <v>1.82</v>
      </c>
      <c r="D334">
        <v>37</v>
      </c>
      <c r="E334" t="s">
        <v>917</v>
      </c>
    </row>
    <row r="335" spans="1:5">
      <c r="A335">
        <v>326</v>
      </c>
      <c r="B335" t="s">
        <v>1244</v>
      </c>
      <c r="C335">
        <v>3.12</v>
      </c>
      <c r="D335">
        <v>37</v>
      </c>
      <c r="E335" t="s">
        <v>917</v>
      </c>
    </row>
    <row r="336" spans="1:5">
      <c r="A336">
        <v>327</v>
      </c>
      <c r="B336" t="s">
        <v>1245</v>
      </c>
      <c r="C336">
        <v>8.6</v>
      </c>
      <c r="D336">
        <v>37</v>
      </c>
      <c r="E336" t="s">
        <v>917</v>
      </c>
    </row>
    <row r="337" spans="1:5">
      <c r="A337">
        <v>328</v>
      </c>
      <c r="B337" t="s">
        <v>1246</v>
      </c>
      <c r="C337">
        <v>0.85</v>
      </c>
      <c r="D337">
        <v>37</v>
      </c>
      <c r="E337" t="s">
        <v>917</v>
      </c>
    </row>
    <row r="338" spans="1:5">
      <c r="A338">
        <v>329</v>
      </c>
      <c r="B338" t="s">
        <v>1247</v>
      </c>
      <c r="C338">
        <v>1.1200000000000001</v>
      </c>
      <c r="D338">
        <v>37</v>
      </c>
      <c r="E338" t="s">
        <v>917</v>
      </c>
    </row>
    <row r="339" spans="1:5">
      <c r="A339">
        <v>330</v>
      </c>
      <c r="B339" t="s">
        <v>1248</v>
      </c>
      <c r="C339">
        <v>3.35</v>
      </c>
      <c r="D339">
        <v>37</v>
      </c>
      <c r="E339" t="s">
        <v>917</v>
      </c>
    </row>
    <row r="340" spans="1:5">
      <c r="A340">
        <v>331</v>
      </c>
      <c r="B340" t="s">
        <v>1249</v>
      </c>
      <c r="C340">
        <v>0.41</v>
      </c>
      <c r="D340">
        <v>37</v>
      </c>
      <c r="E340" t="s">
        <v>917</v>
      </c>
    </row>
    <row r="341" spans="1:5">
      <c r="A341">
        <v>332</v>
      </c>
      <c r="B341" t="s">
        <v>1250</v>
      </c>
      <c r="C341">
        <v>0.61</v>
      </c>
      <c r="D341">
        <v>37</v>
      </c>
      <c r="E341" t="s">
        <v>917</v>
      </c>
    </row>
    <row r="342" spans="1:5">
      <c r="A342">
        <v>333</v>
      </c>
      <c r="B342" t="s">
        <v>1251</v>
      </c>
      <c r="C342">
        <v>1.1000000000000001</v>
      </c>
      <c r="D342">
        <v>37</v>
      </c>
      <c r="E342" t="s">
        <v>917</v>
      </c>
    </row>
    <row r="343" spans="1:5">
      <c r="A343">
        <v>334</v>
      </c>
      <c r="B343" t="s">
        <v>918</v>
      </c>
      <c r="C343">
        <v>1.5</v>
      </c>
      <c r="D343">
        <v>37</v>
      </c>
      <c r="E343" t="s">
        <v>917</v>
      </c>
    </row>
    <row r="344" spans="1:5">
      <c r="A344">
        <v>335</v>
      </c>
      <c r="B344" t="s">
        <v>919</v>
      </c>
      <c r="C344">
        <v>1.8</v>
      </c>
      <c r="D344">
        <v>37</v>
      </c>
      <c r="E344" t="s">
        <v>917</v>
      </c>
    </row>
    <row r="345" spans="1:5">
      <c r="A345">
        <v>336</v>
      </c>
      <c r="B345" t="s">
        <v>920</v>
      </c>
      <c r="C345">
        <v>4.8099999999999996</v>
      </c>
      <c r="D345">
        <v>37</v>
      </c>
      <c r="E345" t="s">
        <v>917</v>
      </c>
    </row>
    <row r="346" spans="1:5">
      <c r="A346">
        <v>337</v>
      </c>
      <c r="B346" t="s">
        <v>921</v>
      </c>
      <c r="C346">
        <v>2.75</v>
      </c>
      <c r="D346">
        <v>37</v>
      </c>
      <c r="E346" t="s">
        <v>917</v>
      </c>
    </row>
    <row r="347" spans="1:5">
      <c r="A347">
        <v>338</v>
      </c>
      <c r="B347" t="s">
        <v>922</v>
      </c>
      <c r="C347">
        <v>2.35</v>
      </c>
      <c r="D347">
        <v>37</v>
      </c>
      <c r="E347" t="s">
        <v>917</v>
      </c>
    </row>
    <row r="348" spans="1:5">
      <c r="A348">
        <v>339</v>
      </c>
      <c r="B348" t="s">
        <v>1252</v>
      </c>
      <c r="C348">
        <v>1.5</v>
      </c>
      <c r="D348">
        <v>38</v>
      </c>
      <c r="E348" t="s">
        <v>1253</v>
      </c>
    </row>
  </sheetData>
  <mergeCells count="3">
    <mergeCell ref="A6:E6"/>
    <mergeCell ref="A5:E5"/>
    <mergeCell ref="A7:E7"/>
  </mergeCells>
  <pageMargins left="0" right="0" top="0" bottom="0" header="0.31496062992125984" footer="0.31496062992125984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5530"/>
  <sheetViews>
    <sheetView topLeftCell="A117" zoomScale="80" zoomScaleNormal="80" workbookViewId="0">
      <selection activeCell="L75" sqref="L75"/>
    </sheetView>
  </sheetViews>
  <sheetFormatPr defaultRowHeight="16.899999999999999" customHeight="1"/>
  <cols>
    <col min="1" max="1" width="3.85546875" style="276" customWidth="1"/>
    <col min="2" max="2" width="6.28515625" style="278" customWidth="1"/>
    <col min="3" max="3" width="20.140625" style="276" customWidth="1"/>
    <col min="4" max="4" width="18.5703125" style="279" customWidth="1"/>
    <col min="5" max="5" width="26.42578125" style="276" customWidth="1"/>
    <col min="6" max="6" width="12.85546875" style="276" customWidth="1"/>
    <col min="7" max="7" width="17.28515625" style="276" customWidth="1"/>
    <col min="8" max="8" width="8.28515625" style="280" customWidth="1"/>
    <col min="9" max="9" width="10" style="274" customWidth="1"/>
    <col min="10" max="10" width="12.28515625" style="275" customWidth="1"/>
    <col min="11" max="16384" width="9.140625" style="277"/>
  </cols>
  <sheetData>
    <row r="1" spans="1:10" ht="14.25">
      <c r="A1" s="233"/>
      <c r="B1" s="233"/>
      <c r="C1" s="233"/>
      <c r="D1" s="234"/>
      <c r="E1" s="233"/>
      <c r="F1" s="233"/>
      <c r="G1" s="111"/>
      <c r="H1" s="873" t="s">
        <v>265</v>
      </c>
      <c r="I1" s="873"/>
      <c r="J1" s="873"/>
    </row>
    <row r="2" spans="1:10" ht="14.25">
      <c r="A2" s="233"/>
      <c r="B2" s="233"/>
      <c r="C2" s="233"/>
      <c r="D2" s="234"/>
      <c r="E2" s="233"/>
      <c r="F2" s="233"/>
      <c r="G2" s="873" t="s">
        <v>170</v>
      </c>
      <c r="H2" s="873"/>
      <c r="I2" s="873"/>
      <c r="J2" s="873"/>
    </row>
    <row r="3" spans="1:10" ht="14.25">
      <c r="A3" s="233"/>
      <c r="B3" s="233"/>
      <c r="C3" s="233"/>
      <c r="D3" s="234"/>
      <c r="E3" s="233"/>
      <c r="F3" s="233"/>
      <c r="G3" s="873" t="s">
        <v>171</v>
      </c>
      <c r="H3" s="873"/>
      <c r="I3" s="873"/>
      <c r="J3" s="873"/>
    </row>
    <row r="4" spans="1:10" ht="14.25">
      <c r="A4" s="233"/>
      <c r="B4" s="233"/>
      <c r="C4" s="233"/>
      <c r="D4" s="234"/>
      <c r="E4" s="233"/>
      <c r="F4" s="233"/>
      <c r="G4" s="873" t="s">
        <v>996</v>
      </c>
      <c r="H4" s="873"/>
      <c r="I4" s="873"/>
      <c r="J4" s="873"/>
    </row>
    <row r="5" spans="1:10" ht="14.25">
      <c r="A5" s="233"/>
      <c r="B5" s="233"/>
      <c r="C5" s="233"/>
      <c r="D5" s="234"/>
      <c r="E5" s="233"/>
      <c r="F5" s="233"/>
      <c r="G5" s="873" t="s">
        <v>1419</v>
      </c>
      <c r="H5" s="873"/>
      <c r="I5" s="873"/>
      <c r="J5" s="873"/>
    </row>
    <row r="6" spans="1:10" ht="15.75">
      <c r="A6" s="161"/>
      <c r="B6" s="161"/>
      <c r="C6" s="161"/>
      <c r="D6" s="162"/>
      <c r="E6" s="161"/>
      <c r="F6" s="161"/>
      <c r="G6" s="161"/>
      <c r="H6" s="164"/>
      <c r="I6" s="165"/>
      <c r="J6" s="165"/>
    </row>
    <row r="7" spans="1:10" ht="15.75">
      <c r="A7" s="813" t="s">
        <v>201</v>
      </c>
      <c r="B7" s="813"/>
      <c r="C7" s="813"/>
      <c r="D7" s="813"/>
      <c r="E7" s="813"/>
      <c r="F7" s="813"/>
      <c r="G7" s="813"/>
      <c r="H7" s="813"/>
      <c r="I7" s="813"/>
      <c r="J7" s="813"/>
    </row>
    <row r="8" spans="1:10" ht="15.75">
      <c r="A8" s="813" t="s">
        <v>984</v>
      </c>
      <c r="B8" s="813"/>
      <c r="C8" s="813"/>
      <c r="D8" s="813"/>
      <c r="E8" s="813"/>
      <c r="F8" s="813"/>
      <c r="G8" s="813"/>
      <c r="H8" s="813"/>
      <c r="I8" s="813"/>
      <c r="J8" s="813"/>
    </row>
    <row r="9" spans="1:10" ht="15.75">
      <c r="A9" s="813" t="s">
        <v>545</v>
      </c>
      <c r="B9" s="813"/>
      <c r="C9" s="813"/>
      <c r="D9" s="813"/>
      <c r="E9" s="813"/>
      <c r="F9" s="813"/>
      <c r="G9" s="813"/>
      <c r="H9" s="813"/>
      <c r="I9" s="813"/>
      <c r="J9" s="813"/>
    </row>
    <row r="10" spans="1:10" ht="15.75">
      <c r="A10" s="847" t="s">
        <v>1075</v>
      </c>
      <c r="B10" s="847"/>
      <c r="C10" s="847"/>
      <c r="D10" s="847"/>
      <c r="E10" s="847"/>
      <c r="F10" s="847"/>
      <c r="G10" s="847"/>
      <c r="H10" s="847"/>
      <c r="I10" s="847"/>
      <c r="J10" s="847"/>
    </row>
    <row r="11" spans="1:10" ht="16.5" thickBo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 ht="51">
      <c r="A12" s="335" t="s">
        <v>180</v>
      </c>
      <c r="B12" s="336" t="s">
        <v>97</v>
      </c>
      <c r="C12" s="337" t="s">
        <v>432</v>
      </c>
      <c r="D12" s="337" t="s">
        <v>433</v>
      </c>
      <c r="E12" s="337" t="s">
        <v>434</v>
      </c>
      <c r="F12" s="337" t="s">
        <v>435</v>
      </c>
      <c r="G12" s="337" t="s">
        <v>436</v>
      </c>
      <c r="H12" s="338"/>
      <c r="I12" s="339" t="s">
        <v>266</v>
      </c>
      <c r="J12" s="340" t="s">
        <v>1076</v>
      </c>
    </row>
    <row r="13" spans="1:10" ht="15" thickBot="1">
      <c r="A13" s="341">
        <v>1</v>
      </c>
      <c r="B13" s="282">
        <v>2</v>
      </c>
      <c r="C13" s="281">
        <v>4</v>
      </c>
      <c r="D13" s="281">
        <v>5</v>
      </c>
      <c r="E13" s="281">
        <v>6</v>
      </c>
      <c r="F13" s="281">
        <v>7</v>
      </c>
      <c r="G13" s="281">
        <v>8</v>
      </c>
      <c r="H13" s="281" t="s">
        <v>1077</v>
      </c>
      <c r="I13" s="283"/>
      <c r="J13" s="342"/>
    </row>
    <row r="14" spans="1:10" ht="13.9" customHeight="1" thickBot="1">
      <c r="A14" s="284">
        <v>1</v>
      </c>
      <c r="B14" s="920" t="s">
        <v>182</v>
      </c>
      <c r="C14" s="921"/>
      <c r="D14" s="921"/>
      <c r="E14" s="285"/>
      <c r="F14" s="286"/>
      <c r="G14" s="287"/>
      <c r="H14" s="288">
        <v>20</v>
      </c>
      <c r="I14" s="289"/>
      <c r="J14" s="290">
        <v>3050400</v>
      </c>
    </row>
    <row r="15" spans="1:10" ht="48" customHeight="1">
      <c r="A15" s="343"/>
      <c r="B15" s="291">
        <v>46</v>
      </c>
      <c r="C15" s="292" t="s">
        <v>98</v>
      </c>
      <c r="D15" s="292" t="s">
        <v>99</v>
      </c>
      <c r="E15" s="292" t="s">
        <v>100</v>
      </c>
      <c r="F15" s="292" t="s">
        <v>101</v>
      </c>
      <c r="G15" s="292" t="s">
        <v>102</v>
      </c>
      <c r="H15" s="293">
        <v>20</v>
      </c>
      <c r="I15" s="918">
        <v>152520</v>
      </c>
      <c r="J15" s="919">
        <v>3050400</v>
      </c>
    </row>
    <row r="16" spans="1:10" ht="46.5" customHeight="1" thickBot="1">
      <c r="A16" s="345"/>
      <c r="B16" s="282"/>
      <c r="C16" s="295"/>
      <c r="D16" s="295" t="s">
        <v>103</v>
      </c>
      <c r="E16" s="296" t="s">
        <v>104</v>
      </c>
      <c r="F16" s="295"/>
      <c r="G16" s="295"/>
      <c r="H16" s="297"/>
      <c r="I16" s="914"/>
      <c r="J16" s="912"/>
    </row>
    <row r="17" spans="1:10" ht="38.450000000000003" customHeight="1" thickBot="1">
      <c r="A17" s="284">
        <v>2</v>
      </c>
      <c r="B17" s="899" t="s">
        <v>247</v>
      </c>
      <c r="C17" s="884"/>
      <c r="D17" s="884"/>
      <c r="E17" s="298"/>
      <c r="F17" s="298"/>
      <c r="G17" s="299"/>
      <c r="H17" s="300">
        <v>182</v>
      </c>
      <c r="I17" s="301"/>
      <c r="J17" s="290">
        <v>26723982.640000004</v>
      </c>
    </row>
    <row r="18" spans="1:10" ht="93" customHeight="1">
      <c r="A18" s="910"/>
      <c r="B18" s="915">
        <v>1</v>
      </c>
      <c r="C18" s="292" t="s">
        <v>105</v>
      </c>
      <c r="D18" s="292" t="s">
        <v>106</v>
      </c>
      <c r="E18" s="292" t="s">
        <v>108</v>
      </c>
      <c r="F18" s="292" t="s">
        <v>101</v>
      </c>
      <c r="G18" s="292" t="s">
        <v>109</v>
      </c>
      <c r="H18" s="917">
        <v>1</v>
      </c>
      <c r="I18" s="918">
        <v>164922.99</v>
      </c>
      <c r="J18" s="919">
        <v>164922.99</v>
      </c>
    </row>
    <row r="19" spans="1:10" ht="89.25">
      <c r="A19" s="900"/>
      <c r="B19" s="916"/>
      <c r="C19" s="304"/>
      <c r="D19" s="304"/>
      <c r="E19" s="304" t="s">
        <v>112</v>
      </c>
      <c r="F19" s="304" t="s">
        <v>101</v>
      </c>
      <c r="G19" s="304" t="s">
        <v>113</v>
      </c>
      <c r="H19" s="905"/>
      <c r="I19" s="906"/>
      <c r="J19" s="911"/>
    </row>
    <row r="20" spans="1:10" ht="127.5">
      <c r="A20" s="900"/>
      <c r="B20" s="916"/>
      <c r="C20" s="304"/>
      <c r="D20" s="304"/>
      <c r="E20" s="304" t="s">
        <v>114</v>
      </c>
      <c r="F20" s="304" t="s">
        <v>101</v>
      </c>
      <c r="G20" s="304" t="s">
        <v>115</v>
      </c>
      <c r="H20" s="905"/>
      <c r="I20" s="906"/>
      <c r="J20" s="911"/>
    </row>
    <row r="21" spans="1:10" s="308" customFormat="1" ht="75" customHeight="1">
      <c r="A21" s="347"/>
      <c r="B21" s="303">
        <v>8</v>
      </c>
      <c r="C21" s="304" t="s">
        <v>26</v>
      </c>
      <c r="D21" s="304" t="s">
        <v>57</v>
      </c>
      <c r="E21" s="304" t="s">
        <v>58</v>
      </c>
      <c r="F21" s="304" t="s">
        <v>101</v>
      </c>
      <c r="G21" s="304" t="s">
        <v>437</v>
      </c>
      <c r="H21" s="307">
        <v>1</v>
      </c>
      <c r="I21" s="306">
        <v>281978.7</v>
      </c>
      <c r="J21" s="348">
        <v>281978.7</v>
      </c>
    </row>
    <row r="22" spans="1:10" ht="93" customHeight="1">
      <c r="A22" s="892"/>
      <c r="B22" s="309">
        <v>12</v>
      </c>
      <c r="C22" s="304" t="s">
        <v>121</v>
      </c>
      <c r="D22" s="304" t="s">
        <v>122</v>
      </c>
      <c r="E22" s="304" t="s">
        <v>123</v>
      </c>
      <c r="F22" s="304" t="s">
        <v>101</v>
      </c>
      <c r="G22" s="304" t="s">
        <v>124</v>
      </c>
      <c r="H22" s="307">
        <v>5</v>
      </c>
      <c r="I22" s="306">
        <v>169590.48</v>
      </c>
      <c r="J22" s="348">
        <v>847952.4</v>
      </c>
    </row>
    <row r="23" spans="1:10" ht="132" customHeight="1">
      <c r="A23" s="892"/>
      <c r="B23" s="309">
        <v>15</v>
      </c>
      <c r="C23" s="304" t="s">
        <v>1078</v>
      </c>
      <c r="D23" s="304" t="s">
        <v>126</v>
      </c>
      <c r="E23" s="304" t="s">
        <v>127</v>
      </c>
      <c r="F23" s="304" t="s">
        <v>101</v>
      </c>
      <c r="G23" s="304" t="s">
        <v>128</v>
      </c>
      <c r="H23" s="307">
        <v>5</v>
      </c>
      <c r="I23" s="306">
        <v>227106.82</v>
      </c>
      <c r="J23" s="348">
        <v>1135534.1000000001</v>
      </c>
    </row>
    <row r="24" spans="1:10" ht="59.45" customHeight="1">
      <c r="A24" s="349"/>
      <c r="B24" s="890">
        <v>43</v>
      </c>
      <c r="C24" s="882" t="s">
        <v>438</v>
      </c>
      <c r="D24" s="882" t="s">
        <v>2</v>
      </c>
      <c r="E24" s="882" t="s">
        <v>439</v>
      </c>
      <c r="F24" s="882" t="s">
        <v>101</v>
      </c>
      <c r="G24" s="304" t="s">
        <v>1079</v>
      </c>
      <c r="H24" s="905">
        <v>10</v>
      </c>
      <c r="I24" s="906">
        <v>137619.62</v>
      </c>
      <c r="J24" s="911">
        <v>1376196.2</v>
      </c>
    </row>
    <row r="25" spans="1:10" ht="84.6" customHeight="1">
      <c r="A25" s="892"/>
      <c r="B25" s="890"/>
      <c r="C25" s="882"/>
      <c r="D25" s="882"/>
      <c r="E25" s="882"/>
      <c r="F25" s="882"/>
      <c r="G25" s="304" t="s">
        <v>3</v>
      </c>
      <c r="H25" s="905"/>
      <c r="I25" s="907"/>
      <c r="J25" s="911"/>
    </row>
    <row r="26" spans="1:10" ht="37.15" customHeight="1">
      <c r="A26" s="892"/>
      <c r="B26" s="890">
        <v>43</v>
      </c>
      <c r="C26" s="882" t="s">
        <v>4</v>
      </c>
      <c r="D26" s="882" t="s">
        <v>5</v>
      </c>
      <c r="E26" s="882" t="s">
        <v>440</v>
      </c>
      <c r="F26" s="882" t="s">
        <v>101</v>
      </c>
      <c r="G26" s="304" t="s">
        <v>6</v>
      </c>
      <c r="H26" s="905">
        <v>10</v>
      </c>
      <c r="I26" s="906">
        <v>137619.62</v>
      </c>
      <c r="J26" s="911">
        <v>1376196.2</v>
      </c>
    </row>
    <row r="27" spans="1:10" ht="54.6" customHeight="1">
      <c r="A27" s="892"/>
      <c r="B27" s="890"/>
      <c r="C27" s="882"/>
      <c r="D27" s="882"/>
      <c r="E27" s="882"/>
      <c r="F27" s="882"/>
      <c r="G27" s="304" t="s">
        <v>7</v>
      </c>
      <c r="H27" s="905"/>
      <c r="I27" s="907"/>
      <c r="J27" s="911"/>
    </row>
    <row r="28" spans="1:10" ht="51">
      <c r="A28" s="892"/>
      <c r="B28" s="890"/>
      <c r="C28" s="882"/>
      <c r="D28" s="882"/>
      <c r="E28" s="882"/>
      <c r="F28" s="882"/>
      <c r="G28" s="304" t="s">
        <v>8</v>
      </c>
      <c r="H28" s="905"/>
      <c r="I28" s="907"/>
      <c r="J28" s="911"/>
    </row>
    <row r="29" spans="1:10" ht="63.6" customHeight="1">
      <c r="A29" s="892"/>
      <c r="B29" s="890"/>
      <c r="C29" s="882"/>
      <c r="D29" s="882"/>
      <c r="E29" s="882"/>
      <c r="F29" s="882"/>
      <c r="G29" s="304" t="s">
        <v>9</v>
      </c>
      <c r="H29" s="307">
        <v>20</v>
      </c>
      <c r="I29" s="306">
        <v>137619.62</v>
      </c>
      <c r="J29" s="348">
        <v>2752392.4</v>
      </c>
    </row>
    <row r="30" spans="1:10" ht="152.44999999999999" customHeight="1">
      <c r="A30" s="892"/>
      <c r="B30" s="309">
        <v>43</v>
      </c>
      <c r="C30" s="304" t="s">
        <v>10</v>
      </c>
      <c r="D30" s="304" t="s">
        <v>11</v>
      </c>
      <c r="E30" s="304" t="s">
        <v>12</v>
      </c>
      <c r="F30" s="304" t="s">
        <v>101</v>
      </c>
      <c r="G30" s="304" t="s">
        <v>13</v>
      </c>
      <c r="H30" s="307">
        <v>50</v>
      </c>
      <c r="I30" s="306">
        <v>137619.62</v>
      </c>
      <c r="J30" s="348">
        <v>6880981</v>
      </c>
    </row>
    <row r="31" spans="1:10" ht="145.5" customHeight="1">
      <c r="A31" s="892"/>
      <c r="B31" s="309">
        <v>44</v>
      </c>
      <c r="C31" s="304" t="s">
        <v>10</v>
      </c>
      <c r="D31" s="304" t="s">
        <v>14</v>
      </c>
      <c r="E31" s="304" t="s">
        <v>1080</v>
      </c>
      <c r="F31" s="304" t="s">
        <v>101</v>
      </c>
      <c r="G31" s="304" t="s">
        <v>16</v>
      </c>
      <c r="H31" s="307">
        <v>20</v>
      </c>
      <c r="I31" s="306">
        <v>204980.12</v>
      </c>
      <c r="J31" s="348">
        <v>4099602.4</v>
      </c>
    </row>
    <row r="32" spans="1:10" ht="38.25">
      <c r="A32" s="892"/>
      <c r="B32" s="303">
        <v>46</v>
      </c>
      <c r="C32" s="304" t="s">
        <v>98</v>
      </c>
      <c r="D32" s="304" t="s">
        <v>99</v>
      </c>
      <c r="E32" s="304" t="s">
        <v>100</v>
      </c>
      <c r="F32" s="882" t="s">
        <v>101</v>
      </c>
      <c r="G32" s="882" t="s">
        <v>102</v>
      </c>
      <c r="H32" s="905">
        <v>35</v>
      </c>
      <c r="I32" s="906">
        <v>152520</v>
      </c>
      <c r="J32" s="911">
        <v>5338200</v>
      </c>
    </row>
    <row r="33" spans="1:10" ht="63.75">
      <c r="A33" s="892"/>
      <c r="B33" s="303"/>
      <c r="C33" s="304"/>
      <c r="D33" s="304" t="s">
        <v>103</v>
      </c>
      <c r="E33" s="304" t="s">
        <v>104</v>
      </c>
      <c r="F33" s="882"/>
      <c r="G33" s="882"/>
      <c r="H33" s="905"/>
      <c r="I33" s="907"/>
      <c r="J33" s="911"/>
    </row>
    <row r="34" spans="1:10" ht="252" customHeight="1">
      <c r="A34" s="892"/>
      <c r="B34" s="890">
        <v>48</v>
      </c>
      <c r="C34" s="882" t="s">
        <v>441</v>
      </c>
      <c r="D34" s="882" t="s">
        <v>17</v>
      </c>
      <c r="E34" s="882" t="s">
        <v>18</v>
      </c>
      <c r="F34" s="882" t="s">
        <v>101</v>
      </c>
      <c r="G34" s="304" t="s">
        <v>442</v>
      </c>
      <c r="H34" s="307">
        <v>2</v>
      </c>
      <c r="I34" s="306">
        <v>98801.05</v>
      </c>
      <c r="J34" s="348">
        <v>197602.1</v>
      </c>
    </row>
    <row r="35" spans="1:10" ht="41.25" customHeight="1">
      <c r="A35" s="900"/>
      <c r="B35" s="890"/>
      <c r="C35" s="882"/>
      <c r="D35" s="882"/>
      <c r="E35" s="882"/>
      <c r="F35" s="882"/>
      <c r="G35" s="304" t="s">
        <v>1081</v>
      </c>
      <c r="H35" s="307">
        <v>2</v>
      </c>
      <c r="I35" s="306">
        <v>98801.05</v>
      </c>
      <c r="J35" s="348">
        <v>197602.1</v>
      </c>
    </row>
    <row r="36" spans="1:10" ht="43.5" customHeight="1">
      <c r="A36" s="900"/>
      <c r="B36" s="890"/>
      <c r="C36" s="882"/>
      <c r="D36" s="882"/>
      <c r="E36" s="882"/>
      <c r="F36" s="882"/>
      <c r="G36" s="304" t="s">
        <v>1082</v>
      </c>
      <c r="H36" s="307">
        <v>1</v>
      </c>
      <c r="I36" s="306">
        <v>98801.05</v>
      </c>
      <c r="J36" s="348">
        <v>98801.05</v>
      </c>
    </row>
    <row r="37" spans="1:10" ht="27.6" customHeight="1">
      <c r="A37" s="900"/>
      <c r="B37" s="890">
        <v>48</v>
      </c>
      <c r="C37" s="882" t="s">
        <v>19</v>
      </c>
      <c r="D37" s="882" t="s">
        <v>20</v>
      </c>
      <c r="E37" s="882" t="s">
        <v>21</v>
      </c>
      <c r="F37" s="882" t="s">
        <v>22</v>
      </c>
      <c r="G37" s="304" t="s">
        <v>23</v>
      </c>
      <c r="H37" s="905">
        <v>20</v>
      </c>
      <c r="I37" s="906">
        <v>98801.05</v>
      </c>
      <c r="J37" s="911">
        <v>1976021</v>
      </c>
    </row>
    <row r="38" spans="1:10" ht="51">
      <c r="A38" s="900"/>
      <c r="B38" s="890"/>
      <c r="C38" s="882"/>
      <c r="D38" s="882"/>
      <c r="E38" s="882"/>
      <c r="F38" s="882"/>
      <c r="G38" s="304" t="s">
        <v>1083</v>
      </c>
      <c r="H38" s="905"/>
      <c r="I38" s="907"/>
      <c r="J38" s="911"/>
    </row>
    <row r="39" spans="1:10" ht="51">
      <c r="A39" s="900"/>
      <c r="B39" s="890"/>
      <c r="C39" s="882"/>
      <c r="D39" s="882"/>
      <c r="E39" s="882"/>
      <c r="F39" s="882"/>
      <c r="G39" s="304" t="s">
        <v>1084</v>
      </c>
      <c r="H39" s="905"/>
      <c r="I39" s="907"/>
      <c r="J39" s="911"/>
    </row>
    <row r="40" spans="1:10" ht="51">
      <c r="A40" s="900"/>
      <c r="B40" s="890"/>
      <c r="C40" s="882"/>
      <c r="D40" s="882"/>
      <c r="E40" s="882"/>
      <c r="F40" s="882"/>
      <c r="G40" s="304" t="s">
        <v>1085</v>
      </c>
      <c r="H40" s="905"/>
      <c r="I40" s="907"/>
      <c r="J40" s="911"/>
    </row>
    <row r="41" spans="1:10" ht="63.75">
      <c r="A41" s="900"/>
      <c r="B41" s="890"/>
      <c r="C41" s="882"/>
      <c r="D41" s="882"/>
      <c r="E41" s="882"/>
      <c r="F41" s="882"/>
      <c r="G41" s="304" t="s">
        <v>24</v>
      </c>
      <c r="H41" s="905"/>
      <c r="I41" s="907"/>
      <c r="J41" s="911"/>
    </row>
    <row r="42" spans="1:10" ht="102">
      <c r="A42" s="900"/>
      <c r="B42" s="890"/>
      <c r="C42" s="882"/>
      <c r="D42" s="882"/>
      <c r="E42" s="882"/>
      <c r="F42" s="882"/>
      <c r="G42" s="304" t="s">
        <v>25</v>
      </c>
      <c r="H42" s="905"/>
      <c r="I42" s="907"/>
      <c r="J42" s="911"/>
    </row>
    <row r="43" spans="1:10" ht="63.75">
      <c r="A43" s="900"/>
      <c r="B43" s="890"/>
      <c r="C43" s="882"/>
      <c r="D43" s="882" t="s">
        <v>1086</v>
      </c>
      <c r="E43" s="882" t="s">
        <v>1087</v>
      </c>
      <c r="F43" s="882" t="s">
        <v>101</v>
      </c>
      <c r="G43" s="304" t="s">
        <v>1088</v>
      </c>
      <c r="H43" s="905"/>
      <c r="I43" s="907"/>
      <c r="J43" s="911"/>
    </row>
    <row r="44" spans="1:10" ht="36" customHeight="1" thickBot="1">
      <c r="A44" s="893"/>
      <c r="B44" s="902"/>
      <c r="C44" s="894"/>
      <c r="D44" s="894"/>
      <c r="E44" s="894"/>
      <c r="F44" s="894"/>
      <c r="G44" s="295" t="s">
        <v>1089</v>
      </c>
      <c r="H44" s="913"/>
      <c r="I44" s="914"/>
      <c r="J44" s="912"/>
    </row>
    <row r="45" spans="1:10" ht="15" customHeight="1" thickBot="1">
      <c r="A45" s="312">
        <v>3</v>
      </c>
      <c r="B45" s="899" t="s">
        <v>50</v>
      </c>
      <c r="C45" s="884"/>
      <c r="D45" s="884"/>
      <c r="E45" s="884"/>
      <c r="F45" s="298"/>
      <c r="G45" s="299"/>
      <c r="H45" s="300">
        <v>115</v>
      </c>
      <c r="I45" s="301"/>
      <c r="J45" s="290">
        <v>31273652.899999999</v>
      </c>
    </row>
    <row r="46" spans="1:10" ht="167.25" customHeight="1">
      <c r="A46" s="895"/>
      <c r="B46" s="313">
        <v>18</v>
      </c>
      <c r="C46" s="292" t="s">
        <v>59</v>
      </c>
      <c r="D46" s="292" t="s">
        <v>60</v>
      </c>
      <c r="E46" s="292" t="s">
        <v>61</v>
      </c>
      <c r="F46" s="292" t="s">
        <v>62</v>
      </c>
      <c r="G46" s="292" t="s">
        <v>63</v>
      </c>
      <c r="H46" s="314">
        <v>90</v>
      </c>
      <c r="I46" s="294">
        <v>247107.71</v>
      </c>
      <c r="J46" s="344">
        <v>22239693.899999999</v>
      </c>
    </row>
    <row r="47" spans="1:10" ht="151.9" customHeight="1" thickBot="1">
      <c r="A47" s="901"/>
      <c r="B47" s="310">
        <v>19</v>
      </c>
      <c r="C47" s="295" t="s">
        <v>65</v>
      </c>
      <c r="D47" s="295" t="s">
        <v>185</v>
      </c>
      <c r="E47" s="295" t="s">
        <v>66</v>
      </c>
      <c r="F47" s="295" t="s">
        <v>67</v>
      </c>
      <c r="G47" s="295" t="s">
        <v>68</v>
      </c>
      <c r="H47" s="315">
        <v>25</v>
      </c>
      <c r="I47" s="316">
        <v>361358.36</v>
      </c>
      <c r="J47" s="346">
        <v>9033959</v>
      </c>
    </row>
    <row r="48" spans="1:10" ht="15" customHeight="1" thickBot="1">
      <c r="A48" s="284">
        <v>4</v>
      </c>
      <c r="B48" s="899" t="s">
        <v>135</v>
      </c>
      <c r="C48" s="884"/>
      <c r="D48" s="884"/>
      <c r="E48" s="885"/>
      <c r="F48" s="317"/>
      <c r="G48" s="317"/>
      <c r="H48" s="300">
        <v>1222</v>
      </c>
      <c r="I48" s="301"/>
      <c r="J48" s="290">
        <v>265407923.27000001</v>
      </c>
    </row>
    <row r="49" spans="1:10" ht="111.6" customHeight="1">
      <c r="A49" s="910"/>
      <c r="B49" s="313">
        <v>12</v>
      </c>
      <c r="C49" s="292" t="s">
        <v>79</v>
      </c>
      <c r="D49" s="292" t="s">
        <v>80</v>
      </c>
      <c r="E49" s="292" t="s">
        <v>81</v>
      </c>
      <c r="F49" s="292" t="s">
        <v>101</v>
      </c>
      <c r="G49" s="292" t="s">
        <v>82</v>
      </c>
      <c r="H49" s="314">
        <v>10</v>
      </c>
      <c r="I49" s="294">
        <v>169590.48</v>
      </c>
      <c r="J49" s="344">
        <v>1695904.8</v>
      </c>
    </row>
    <row r="50" spans="1:10" ht="84" customHeight="1">
      <c r="A50" s="900"/>
      <c r="B50" s="890">
        <v>12</v>
      </c>
      <c r="C50" s="882" t="s">
        <v>1090</v>
      </c>
      <c r="D50" s="882" t="s">
        <v>1091</v>
      </c>
      <c r="E50" s="882" t="s">
        <v>1092</v>
      </c>
      <c r="F50" s="882" t="s">
        <v>101</v>
      </c>
      <c r="G50" s="304" t="s">
        <v>1093</v>
      </c>
      <c r="H50" s="905">
        <v>3</v>
      </c>
      <c r="I50" s="906">
        <v>169590.48</v>
      </c>
      <c r="J50" s="908">
        <v>508771.44</v>
      </c>
    </row>
    <row r="51" spans="1:10" ht="46.5" customHeight="1">
      <c r="A51" s="900"/>
      <c r="B51" s="890"/>
      <c r="C51" s="882"/>
      <c r="D51" s="882"/>
      <c r="E51" s="882"/>
      <c r="F51" s="882"/>
      <c r="G51" s="304" t="s">
        <v>1094</v>
      </c>
      <c r="H51" s="905"/>
      <c r="I51" s="907"/>
      <c r="J51" s="909"/>
    </row>
    <row r="52" spans="1:10" ht="128.44999999999999" customHeight="1">
      <c r="A52" s="900"/>
      <c r="B52" s="309">
        <v>12</v>
      </c>
      <c r="C52" s="304" t="s">
        <v>1095</v>
      </c>
      <c r="D52" s="304" t="s">
        <v>1096</v>
      </c>
      <c r="E52" s="304" t="s">
        <v>1097</v>
      </c>
      <c r="F52" s="304" t="s">
        <v>101</v>
      </c>
      <c r="G52" s="304" t="s">
        <v>1098</v>
      </c>
      <c r="H52" s="305">
        <v>2</v>
      </c>
      <c r="I52" s="306">
        <v>169590.48</v>
      </c>
      <c r="J52" s="348">
        <v>339180.96</v>
      </c>
    </row>
    <row r="53" spans="1:10" ht="26.45" customHeight="1">
      <c r="A53" s="900"/>
      <c r="B53" s="890">
        <v>12</v>
      </c>
      <c r="C53" s="882" t="s">
        <v>83</v>
      </c>
      <c r="D53" s="304" t="s">
        <v>1099</v>
      </c>
      <c r="E53" s="304" t="s">
        <v>1100</v>
      </c>
      <c r="F53" s="882" t="s">
        <v>101</v>
      </c>
      <c r="G53" s="304" t="s">
        <v>1101</v>
      </c>
      <c r="H53" s="305">
        <v>4</v>
      </c>
      <c r="I53" s="306">
        <v>169590.48</v>
      </c>
      <c r="J53" s="348">
        <v>678361.92</v>
      </c>
    </row>
    <row r="54" spans="1:10" ht="114.75">
      <c r="A54" s="900"/>
      <c r="B54" s="890"/>
      <c r="C54" s="882"/>
      <c r="D54" s="304" t="s">
        <v>84</v>
      </c>
      <c r="E54" s="304" t="s">
        <v>85</v>
      </c>
      <c r="F54" s="882"/>
      <c r="G54" s="304" t="s">
        <v>86</v>
      </c>
      <c r="H54" s="305">
        <v>6</v>
      </c>
      <c r="I54" s="306">
        <v>169590.48</v>
      </c>
      <c r="J54" s="348">
        <v>1017542.88</v>
      </c>
    </row>
    <row r="55" spans="1:10" ht="36" customHeight="1">
      <c r="A55" s="347"/>
      <c r="B55" s="309">
        <v>13</v>
      </c>
      <c r="C55" s="304" t="s">
        <v>1102</v>
      </c>
      <c r="D55" s="304" t="s">
        <v>1103</v>
      </c>
      <c r="E55" s="304" t="s">
        <v>1104</v>
      </c>
      <c r="F55" s="304" t="s">
        <v>101</v>
      </c>
      <c r="G55" s="304" t="s">
        <v>1105</v>
      </c>
      <c r="H55" s="305">
        <v>5</v>
      </c>
      <c r="I55" s="306">
        <v>246115.59</v>
      </c>
      <c r="J55" s="348">
        <v>1230577.95</v>
      </c>
    </row>
    <row r="56" spans="1:10" ht="204">
      <c r="A56" s="347"/>
      <c r="B56" s="309">
        <v>14</v>
      </c>
      <c r="C56" s="304" t="s">
        <v>125</v>
      </c>
      <c r="D56" s="304" t="s">
        <v>126</v>
      </c>
      <c r="E56" s="304" t="s">
        <v>127</v>
      </c>
      <c r="F56" s="304" t="s">
        <v>101</v>
      </c>
      <c r="G56" s="304" t="s">
        <v>128</v>
      </c>
      <c r="H56" s="305">
        <v>5</v>
      </c>
      <c r="I56" s="306">
        <v>157992.03</v>
      </c>
      <c r="J56" s="348">
        <v>789960.15</v>
      </c>
    </row>
    <row r="57" spans="1:10" ht="182.25" customHeight="1">
      <c r="A57" s="347"/>
      <c r="B57" s="309">
        <v>16</v>
      </c>
      <c r="C57" s="304" t="s">
        <v>1106</v>
      </c>
      <c r="D57" s="304" t="s">
        <v>1107</v>
      </c>
      <c r="E57" s="304" t="s">
        <v>1108</v>
      </c>
      <c r="F57" s="304" t="s">
        <v>101</v>
      </c>
      <c r="G57" s="304" t="s">
        <v>1109</v>
      </c>
      <c r="H57" s="305">
        <v>10</v>
      </c>
      <c r="I57" s="306">
        <v>303162.46999999997</v>
      </c>
      <c r="J57" s="348">
        <v>3031624.7</v>
      </c>
    </row>
    <row r="58" spans="1:10" ht="126" customHeight="1">
      <c r="A58" s="347"/>
      <c r="B58" s="309">
        <v>17</v>
      </c>
      <c r="C58" s="304" t="s">
        <v>1110</v>
      </c>
      <c r="D58" s="304" t="s">
        <v>1111</v>
      </c>
      <c r="E58" s="304" t="s">
        <v>1112</v>
      </c>
      <c r="F58" s="304" t="s">
        <v>101</v>
      </c>
      <c r="G58" s="304" t="s">
        <v>1113</v>
      </c>
      <c r="H58" s="305">
        <v>7</v>
      </c>
      <c r="I58" s="306">
        <v>412530.96</v>
      </c>
      <c r="J58" s="348">
        <v>2887716.72</v>
      </c>
    </row>
    <row r="59" spans="1:10" ht="62.25" customHeight="1">
      <c r="A59" s="347"/>
      <c r="B59" s="890">
        <v>23</v>
      </c>
      <c r="C59" s="882" t="s">
        <v>1114</v>
      </c>
      <c r="D59" s="882" t="s">
        <v>1115</v>
      </c>
      <c r="E59" s="882" t="s">
        <v>1116</v>
      </c>
      <c r="F59" s="882" t="s">
        <v>101</v>
      </c>
      <c r="G59" s="304" t="s">
        <v>1117</v>
      </c>
      <c r="H59" s="305">
        <v>12</v>
      </c>
      <c r="I59" s="306">
        <v>118753.87</v>
      </c>
      <c r="J59" s="348">
        <v>1425046.44</v>
      </c>
    </row>
    <row r="60" spans="1:10" ht="84" customHeight="1">
      <c r="A60" s="347"/>
      <c r="B60" s="890"/>
      <c r="C60" s="882"/>
      <c r="D60" s="882"/>
      <c r="E60" s="882"/>
      <c r="F60" s="882"/>
      <c r="G60" s="304" t="s">
        <v>1118</v>
      </c>
      <c r="H60" s="305">
        <v>3</v>
      </c>
      <c r="I60" s="306">
        <v>118753.87</v>
      </c>
      <c r="J60" s="348">
        <v>356261.61</v>
      </c>
    </row>
    <row r="61" spans="1:10" ht="94.15" customHeight="1">
      <c r="A61" s="900"/>
      <c r="B61" s="309">
        <v>25</v>
      </c>
      <c r="C61" s="304" t="s">
        <v>131</v>
      </c>
      <c r="D61" s="304" t="s">
        <v>132</v>
      </c>
      <c r="E61" s="304" t="s">
        <v>133</v>
      </c>
      <c r="F61" s="882"/>
      <c r="G61" s="304" t="s">
        <v>134</v>
      </c>
      <c r="H61" s="305">
        <v>20</v>
      </c>
      <c r="I61" s="306">
        <v>74276.91</v>
      </c>
      <c r="J61" s="348">
        <v>1485538.2</v>
      </c>
    </row>
    <row r="62" spans="1:10" ht="28.15" customHeight="1" thickBot="1">
      <c r="A62" s="900"/>
      <c r="B62" s="303"/>
      <c r="C62" s="304"/>
      <c r="D62" s="304"/>
      <c r="E62" s="304"/>
      <c r="F62" s="882"/>
      <c r="G62" s="295" t="s">
        <v>27</v>
      </c>
      <c r="H62" s="311">
        <v>20</v>
      </c>
      <c r="I62" s="316">
        <v>74276.91</v>
      </c>
      <c r="J62" s="346">
        <v>1485538.2</v>
      </c>
    </row>
    <row r="63" spans="1:10" ht="45.75" customHeight="1" thickBot="1">
      <c r="A63" s="349"/>
      <c r="B63" s="309"/>
      <c r="C63" s="882" t="s">
        <v>70</v>
      </c>
      <c r="D63" s="882" t="s">
        <v>71</v>
      </c>
      <c r="E63" s="882" t="s">
        <v>72</v>
      </c>
      <c r="F63" s="904" t="s">
        <v>101</v>
      </c>
      <c r="G63" s="318" t="s">
        <v>73</v>
      </c>
      <c r="H63" s="319">
        <v>400</v>
      </c>
      <c r="I63" s="320"/>
      <c r="J63" s="321">
        <v>84361519.099999994</v>
      </c>
    </row>
    <row r="64" spans="1:10" ht="24.75" customHeight="1">
      <c r="A64" s="349"/>
      <c r="B64" s="309">
        <v>31</v>
      </c>
      <c r="C64" s="882"/>
      <c r="D64" s="882"/>
      <c r="E64" s="882"/>
      <c r="F64" s="882"/>
      <c r="G64" s="292" t="s">
        <v>1119</v>
      </c>
      <c r="H64" s="302">
        <v>210</v>
      </c>
      <c r="I64" s="294">
        <v>170858.64</v>
      </c>
      <c r="J64" s="344">
        <v>35880314.399999999</v>
      </c>
    </row>
    <row r="65" spans="1:10" ht="24.75" customHeight="1">
      <c r="A65" s="349"/>
      <c r="B65" s="309">
        <v>32</v>
      </c>
      <c r="C65" s="882"/>
      <c r="D65" s="882"/>
      <c r="E65" s="882"/>
      <c r="F65" s="882"/>
      <c r="G65" s="304" t="s">
        <v>1120</v>
      </c>
      <c r="H65" s="305">
        <v>130</v>
      </c>
      <c r="I65" s="306">
        <v>234930.89</v>
      </c>
      <c r="J65" s="348">
        <v>30541015.699999999</v>
      </c>
    </row>
    <row r="66" spans="1:10" ht="28.5" customHeight="1" thickBot="1">
      <c r="A66" s="349"/>
      <c r="B66" s="309">
        <v>33</v>
      </c>
      <c r="C66" s="882"/>
      <c r="D66" s="882"/>
      <c r="E66" s="882"/>
      <c r="F66" s="882"/>
      <c r="G66" s="295" t="s">
        <v>1121</v>
      </c>
      <c r="H66" s="311">
        <v>60</v>
      </c>
      <c r="I66" s="316">
        <v>299003.15000000002</v>
      </c>
      <c r="J66" s="346">
        <v>17940189</v>
      </c>
    </row>
    <row r="67" spans="1:10" ht="56.25" customHeight="1" thickBot="1">
      <c r="A67" s="349"/>
      <c r="B67" s="309"/>
      <c r="C67" s="882" t="s">
        <v>70</v>
      </c>
      <c r="D67" s="882" t="s">
        <v>74</v>
      </c>
      <c r="E67" s="882" t="s">
        <v>443</v>
      </c>
      <c r="F67" s="904" t="s">
        <v>101</v>
      </c>
      <c r="G67" s="318" t="s">
        <v>73</v>
      </c>
      <c r="H67" s="319">
        <v>250</v>
      </c>
      <c r="I67" s="320"/>
      <c r="J67" s="321">
        <v>49559447.899999999</v>
      </c>
    </row>
    <row r="68" spans="1:10" ht="22.5" customHeight="1">
      <c r="A68" s="349"/>
      <c r="B68" s="309">
        <v>34</v>
      </c>
      <c r="C68" s="882"/>
      <c r="D68" s="882"/>
      <c r="E68" s="882"/>
      <c r="F68" s="882"/>
      <c r="G68" s="292" t="s">
        <v>1119</v>
      </c>
      <c r="H68" s="302">
        <v>110</v>
      </c>
      <c r="I68" s="294">
        <v>152490.69</v>
      </c>
      <c r="J68" s="344">
        <v>16773975.9</v>
      </c>
    </row>
    <row r="69" spans="1:10" ht="22.5" customHeight="1">
      <c r="A69" s="900"/>
      <c r="B69" s="309">
        <v>35</v>
      </c>
      <c r="C69" s="882"/>
      <c r="D69" s="882"/>
      <c r="E69" s="882"/>
      <c r="F69" s="882"/>
      <c r="G69" s="304" t="s">
        <v>1120</v>
      </c>
      <c r="H69" s="305">
        <v>80</v>
      </c>
      <c r="I69" s="306">
        <v>209674.57</v>
      </c>
      <c r="J69" s="348">
        <v>16773965.6</v>
      </c>
    </row>
    <row r="70" spans="1:10" ht="19.5" customHeight="1">
      <c r="A70" s="900"/>
      <c r="B70" s="309">
        <v>36</v>
      </c>
      <c r="C70" s="882"/>
      <c r="D70" s="882"/>
      <c r="E70" s="882"/>
      <c r="F70" s="882"/>
      <c r="G70" s="304" t="s">
        <v>1121</v>
      </c>
      <c r="H70" s="305">
        <v>60</v>
      </c>
      <c r="I70" s="306">
        <v>266858.44</v>
      </c>
      <c r="J70" s="348">
        <v>16011506.4</v>
      </c>
    </row>
    <row r="71" spans="1:10" ht="66" customHeight="1">
      <c r="A71" s="349"/>
      <c r="B71" s="309">
        <v>37</v>
      </c>
      <c r="C71" s="304" t="s">
        <v>75</v>
      </c>
      <c r="D71" s="304" t="s">
        <v>76</v>
      </c>
      <c r="E71" s="304" t="s">
        <v>77</v>
      </c>
      <c r="F71" s="304" t="s">
        <v>101</v>
      </c>
      <c r="G71" s="304" t="s">
        <v>78</v>
      </c>
      <c r="H71" s="305">
        <v>50</v>
      </c>
      <c r="I71" s="306">
        <v>146875</v>
      </c>
      <c r="J71" s="348">
        <v>7343750</v>
      </c>
    </row>
    <row r="72" spans="1:10" ht="84" customHeight="1">
      <c r="A72" s="349"/>
      <c r="B72" s="309">
        <v>39</v>
      </c>
      <c r="C72" s="304" t="s">
        <v>444</v>
      </c>
      <c r="D72" s="304" t="s">
        <v>76</v>
      </c>
      <c r="E72" s="304" t="s">
        <v>445</v>
      </c>
      <c r="F72" s="304" t="s">
        <v>101</v>
      </c>
      <c r="G72" s="304" t="s">
        <v>446</v>
      </c>
      <c r="H72" s="305">
        <v>90</v>
      </c>
      <c r="I72" s="306">
        <v>243726.26</v>
      </c>
      <c r="J72" s="348">
        <v>21935363.399999999</v>
      </c>
    </row>
    <row r="73" spans="1:10" ht="117" customHeight="1">
      <c r="A73" s="349"/>
      <c r="B73" s="309">
        <v>40</v>
      </c>
      <c r="C73" s="304" t="s">
        <v>1122</v>
      </c>
      <c r="D73" s="304" t="s">
        <v>1123</v>
      </c>
      <c r="E73" s="304" t="s">
        <v>1124</v>
      </c>
      <c r="F73" s="304" t="s">
        <v>101</v>
      </c>
      <c r="G73" s="304" t="s">
        <v>1125</v>
      </c>
      <c r="H73" s="305">
        <v>155</v>
      </c>
      <c r="I73" s="306">
        <v>381812.59</v>
      </c>
      <c r="J73" s="348">
        <v>59180951.450000003</v>
      </c>
    </row>
    <row r="74" spans="1:10" ht="115.9" customHeight="1">
      <c r="A74" s="349"/>
      <c r="B74" s="309">
        <v>44</v>
      </c>
      <c r="C74" s="304" t="s">
        <v>1126</v>
      </c>
      <c r="D74" s="304" t="s">
        <v>1127</v>
      </c>
      <c r="E74" s="304" t="s">
        <v>1128</v>
      </c>
      <c r="F74" s="304" t="s">
        <v>101</v>
      </c>
      <c r="G74" s="304" t="s">
        <v>16</v>
      </c>
      <c r="H74" s="305">
        <v>10</v>
      </c>
      <c r="I74" s="306">
        <v>204980.12</v>
      </c>
      <c r="J74" s="348">
        <v>2049801.2</v>
      </c>
    </row>
    <row r="75" spans="1:10" ht="144.75" customHeight="1">
      <c r="A75" s="347"/>
      <c r="B75" s="309">
        <v>45</v>
      </c>
      <c r="C75" s="304" t="s">
        <v>10</v>
      </c>
      <c r="D75" s="304" t="s">
        <v>1129</v>
      </c>
      <c r="E75" s="304" t="s">
        <v>15</v>
      </c>
      <c r="F75" s="304" t="s">
        <v>101</v>
      </c>
      <c r="G75" s="304" t="s">
        <v>1130</v>
      </c>
      <c r="H75" s="305">
        <v>5</v>
      </c>
      <c r="I75" s="306">
        <v>283845.28000000003</v>
      </c>
      <c r="J75" s="348">
        <v>1419226.4</v>
      </c>
    </row>
    <row r="76" spans="1:10" ht="38.25">
      <c r="A76" s="349"/>
      <c r="B76" s="303">
        <v>46</v>
      </c>
      <c r="C76" s="304" t="s">
        <v>98</v>
      </c>
      <c r="D76" s="304" t="s">
        <v>99</v>
      </c>
      <c r="E76" s="304" t="s">
        <v>100</v>
      </c>
      <c r="F76" s="882" t="s">
        <v>101</v>
      </c>
      <c r="G76" s="882" t="s">
        <v>102</v>
      </c>
      <c r="H76" s="305">
        <v>20</v>
      </c>
      <c r="I76" s="306">
        <v>152520</v>
      </c>
      <c r="J76" s="348">
        <v>3050400</v>
      </c>
    </row>
    <row r="77" spans="1:10" ht="63.75">
      <c r="A77" s="349"/>
      <c r="B77" s="303"/>
      <c r="C77" s="304"/>
      <c r="D77" s="304" t="s">
        <v>103</v>
      </c>
      <c r="E77" s="304" t="s">
        <v>104</v>
      </c>
      <c r="F77" s="882"/>
      <c r="G77" s="882"/>
      <c r="H77" s="305">
        <v>100</v>
      </c>
      <c r="I77" s="306">
        <v>152520</v>
      </c>
      <c r="J77" s="348">
        <v>15252000</v>
      </c>
    </row>
    <row r="78" spans="1:10" s="322" customFormat="1" ht="130.9" customHeight="1">
      <c r="A78" s="349"/>
      <c r="B78" s="303">
        <v>48</v>
      </c>
      <c r="C78" s="304" t="s">
        <v>441</v>
      </c>
      <c r="D78" s="304" t="s">
        <v>17</v>
      </c>
      <c r="E78" s="304" t="s">
        <v>18</v>
      </c>
      <c r="F78" s="304" t="s">
        <v>101</v>
      </c>
      <c r="G78" s="304" t="s">
        <v>1131</v>
      </c>
      <c r="H78" s="305">
        <v>5</v>
      </c>
      <c r="I78" s="306">
        <v>98801.05</v>
      </c>
      <c r="J78" s="348">
        <v>494005.25</v>
      </c>
    </row>
    <row r="79" spans="1:10" s="322" customFormat="1" ht="58.9" customHeight="1">
      <c r="A79" s="349"/>
      <c r="B79" s="309">
        <v>48</v>
      </c>
      <c r="C79" s="304" t="s">
        <v>19</v>
      </c>
      <c r="D79" s="304" t="s">
        <v>20</v>
      </c>
      <c r="E79" s="304" t="s">
        <v>21</v>
      </c>
      <c r="F79" s="304" t="s">
        <v>22</v>
      </c>
      <c r="G79" s="304" t="s">
        <v>24</v>
      </c>
      <c r="H79" s="305">
        <v>20</v>
      </c>
      <c r="I79" s="306">
        <v>98801.05</v>
      </c>
      <c r="J79" s="348">
        <v>1976021</v>
      </c>
    </row>
    <row r="80" spans="1:10" s="322" customFormat="1" ht="88.9" customHeight="1">
      <c r="A80" s="349"/>
      <c r="B80" s="890">
        <v>51</v>
      </c>
      <c r="C80" s="882" t="s">
        <v>451</v>
      </c>
      <c r="D80" s="304" t="s">
        <v>1132</v>
      </c>
      <c r="E80" s="304" t="s">
        <v>1133</v>
      </c>
      <c r="F80" s="882" t="s">
        <v>90</v>
      </c>
      <c r="G80" s="304" t="s">
        <v>1134</v>
      </c>
      <c r="H80" s="305">
        <v>5</v>
      </c>
      <c r="I80" s="306">
        <v>185341.16</v>
      </c>
      <c r="J80" s="348">
        <v>926705.8</v>
      </c>
    </row>
    <row r="81" spans="1:10" s="322" customFormat="1" ht="110.25" customHeight="1" thickBot="1">
      <c r="A81" s="350"/>
      <c r="B81" s="902"/>
      <c r="C81" s="894"/>
      <c r="D81" s="295" t="s">
        <v>1135</v>
      </c>
      <c r="E81" s="295" t="s">
        <v>453</v>
      </c>
      <c r="F81" s="894"/>
      <c r="G81" s="295" t="s">
        <v>1136</v>
      </c>
      <c r="H81" s="311">
        <v>5</v>
      </c>
      <c r="I81" s="316">
        <v>185341.16</v>
      </c>
      <c r="J81" s="346">
        <v>926705.8</v>
      </c>
    </row>
    <row r="82" spans="1:10" s="322" customFormat="1" ht="15.75" thickBot="1">
      <c r="A82" s="284">
        <v>5</v>
      </c>
      <c r="B82" s="899" t="s">
        <v>403</v>
      </c>
      <c r="C82" s="884"/>
      <c r="D82" s="884"/>
      <c r="E82" s="885"/>
      <c r="F82" s="317"/>
      <c r="G82" s="317"/>
      <c r="H82" s="300">
        <v>300</v>
      </c>
      <c r="I82" s="301"/>
      <c r="J82" s="290">
        <v>71828812.000000015</v>
      </c>
    </row>
    <row r="83" spans="1:10" s="322" customFormat="1" ht="172.9" customHeight="1">
      <c r="A83" s="895"/>
      <c r="B83" s="291">
        <v>18</v>
      </c>
      <c r="C83" s="903" t="s">
        <v>59</v>
      </c>
      <c r="D83" s="292" t="s">
        <v>60</v>
      </c>
      <c r="E83" s="292" t="s">
        <v>61</v>
      </c>
      <c r="F83" s="292" t="s">
        <v>62</v>
      </c>
      <c r="G83" s="292" t="s">
        <v>63</v>
      </c>
      <c r="H83" s="302">
        <v>60</v>
      </c>
      <c r="I83" s="294">
        <v>247107.71</v>
      </c>
      <c r="J83" s="344">
        <v>14826462.6</v>
      </c>
    </row>
    <row r="84" spans="1:10" s="322" customFormat="1" ht="49.15" customHeight="1">
      <c r="A84" s="892"/>
      <c r="B84" s="303"/>
      <c r="C84" s="882"/>
      <c r="D84" s="304"/>
      <c r="E84" s="304"/>
      <c r="F84" s="304"/>
      <c r="G84" s="304" t="s">
        <v>64</v>
      </c>
      <c r="H84" s="305">
        <v>60</v>
      </c>
      <c r="I84" s="306">
        <v>247107.71</v>
      </c>
      <c r="J84" s="348">
        <v>14826462.6</v>
      </c>
    </row>
    <row r="85" spans="1:10" s="322" customFormat="1" ht="183" customHeight="1">
      <c r="A85" s="892"/>
      <c r="B85" s="303">
        <v>19</v>
      </c>
      <c r="C85" s="882" t="s">
        <v>65</v>
      </c>
      <c r="D85" s="304" t="s">
        <v>185</v>
      </c>
      <c r="E85" s="304" t="s">
        <v>66</v>
      </c>
      <c r="F85" s="304" t="s">
        <v>67</v>
      </c>
      <c r="G85" s="304" t="s">
        <v>68</v>
      </c>
      <c r="H85" s="305">
        <v>40</v>
      </c>
      <c r="I85" s="306">
        <v>361358.36</v>
      </c>
      <c r="J85" s="348">
        <v>14454334.4</v>
      </c>
    </row>
    <row r="86" spans="1:10" s="322" customFormat="1" ht="29.45" customHeight="1">
      <c r="A86" s="892"/>
      <c r="B86" s="303"/>
      <c r="C86" s="882"/>
      <c r="D86" s="304"/>
      <c r="E86" s="304"/>
      <c r="F86" s="304"/>
      <c r="G86" s="304" t="s">
        <v>69</v>
      </c>
      <c r="H86" s="305">
        <v>40</v>
      </c>
      <c r="I86" s="306">
        <v>361358.36</v>
      </c>
      <c r="J86" s="348">
        <v>14454334.4</v>
      </c>
    </row>
    <row r="87" spans="1:10" s="322" customFormat="1" ht="33" customHeight="1">
      <c r="A87" s="892"/>
      <c r="B87" s="890">
        <v>3</v>
      </c>
      <c r="C87" s="882" t="s">
        <v>93</v>
      </c>
      <c r="D87" s="304" t="s">
        <v>1137</v>
      </c>
      <c r="E87" s="304" t="s">
        <v>94</v>
      </c>
      <c r="F87" s="882" t="s">
        <v>101</v>
      </c>
      <c r="G87" s="304" t="s">
        <v>95</v>
      </c>
      <c r="H87" s="305">
        <v>40</v>
      </c>
      <c r="I87" s="306">
        <v>132672.18</v>
      </c>
      <c r="J87" s="348">
        <v>5306887.2</v>
      </c>
    </row>
    <row r="88" spans="1:10" s="322" customFormat="1" ht="91.5" customHeight="1">
      <c r="A88" s="892"/>
      <c r="B88" s="890"/>
      <c r="C88" s="882"/>
      <c r="D88" s="882" t="s">
        <v>1138</v>
      </c>
      <c r="E88" s="882" t="s">
        <v>1139</v>
      </c>
      <c r="F88" s="882"/>
      <c r="G88" s="304" t="s">
        <v>1140</v>
      </c>
      <c r="H88" s="305">
        <v>30</v>
      </c>
      <c r="I88" s="306">
        <v>132672.18</v>
      </c>
      <c r="J88" s="348">
        <v>3980165.4</v>
      </c>
    </row>
    <row r="89" spans="1:10" s="322" customFormat="1" ht="104.45" customHeight="1" thickBot="1">
      <c r="A89" s="893"/>
      <c r="B89" s="902"/>
      <c r="C89" s="894"/>
      <c r="D89" s="894"/>
      <c r="E89" s="894"/>
      <c r="F89" s="894"/>
      <c r="G89" s="295" t="s">
        <v>1141</v>
      </c>
      <c r="H89" s="311">
        <v>30</v>
      </c>
      <c r="I89" s="316">
        <v>132672.18</v>
      </c>
      <c r="J89" s="346">
        <v>3980165.4</v>
      </c>
    </row>
    <row r="90" spans="1:10" s="322" customFormat="1" ht="15" customHeight="1" thickBot="1">
      <c r="A90" s="284">
        <v>6</v>
      </c>
      <c r="B90" s="899" t="s">
        <v>447</v>
      </c>
      <c r="C90" s="884"/>
      <c r="D90" s="884"/>
      <c r="E90" s="885"/>
      <c r="F90" s="317"/>
      <c r="G90" s="317"/>
      <c r="H90" s="300">
        <v>293</v>
      </c>
      <c r="I90" s="301"/>
      <c r="J90" s="290">
        <v>68226925.219999999</v>
      </c>
    </row>
    <row r="91" spans="1:10" ht="139.5" customHeight="1">
      <c r="A91" s="351"/>
      <c r="B91" s="313">
        <v>6</v>
      </c>
      <c r="C91" s="292" t="s">
        <v>87</v>
      </c>
      <c r="D91" s="292" t="s">
        <v>88</v>
      </c>
      <c r="E91" s="292" t="s">
        <v>89</v>
      </c>
      <c r="F91" s="292" t="s">
        <v>90</v>
      </c>
      <c r="G91" s="292" t="s">
        <v>91</v>
      </c>
      <c r="H91" s="314">
        <v>6</v>
      </c>
      <c r="I91" s="294">
        <v>155862.97</v>
      </c>
      <c r="J91" s="344">
        <v>935177.82</v>
      </c>
    </row>
    <row r="92" spans="1:10" ht="128.25" customHeight="1">
      <c r="A92" s="892"/>
      <c r="B92" s="309">
        <v>18</v>
      </c>
      <c r="C92" s="304" t="s">
        <v>59</v>
      </c>
      <c r="D92" s="304" t="s">
        <v>60</v>
      </c>
      <c r="E92" s="304" t="s">
        <v>61</v>
      </c>
      <c r="F92" s="304" t="s">
        <v>62</v>
      </c>
      <c r="G92" s="304" t="s">
        <v>63</v>
      </c>
      <c r="H92" s="307">
        <v>50</v>
      </c>
      <c r="I92" s="306">
        <v>247107.71</v>
      </c>
      <c r="J92" s="348">
        <v>12355385.5</v>
      </c>
    </row>
    <row r="93" spans="1:10" ht="145.5" customHeight="1">
      <c r="A93" s="900"/>
      <c r="B93" s="309">
        <v>19</v>
      </c>
      <c r="C93" s="304" t="s">
        <v>65</v>
      </c>
      <c r="D93" s="304" t="s">
        <v>185</v>
      </c>
      <c r="E93" s="304" t="s">
        <v>66</v>
      </c>
      <c r="F93" s="304" t="s">
        <v>67</v>
      </c>
      <c r="G93" s="304" t="s">
        <v>68</v>
      </c>
      <c r="H93" s="307">
        <v>100</v>
      </c>
      <c r="I93" s="306">
        <v>361358.36</v>
      </c>
      <c r="J93" s="348">
        <v>36135836</v>
      </c>
    </row>
    <row r="94" spans="1:10" s="323" customFormat="1" ht="179.25" customHeight="1">
      <c r="A94" s="349"/>
      <c r="B94" s="309">
        <v>22</v>
      </c>
      <c r="C94" s="304" t="s">
        <v>92</v>
      </c>
      <c r="D94" s="304" t="s">
        <v>448</v>
      </c>
      <c r="E94" s="304" t="s">
        <v>28</v>
      </c>
      <c r="F94" s="304" t="s">
        <v>90</v>
      </c>
      <c r="G94" s="304" t="s">
        <v>29</v>
      </c>
      <c r="H94" s="307">
        <v>110</v>
      </c>
      <c r="I94" s="306">
        <v>139848.1</v>
      </c>
      <c r="J94" s="348">
        <v>15383291</v>
      </c>
    </row>
    <row r="95" spans="1:10" ht="67.900000000000006" customHeight="1">
      <c r="A95" s="900"/>
      <c r="B95" s="309">
        <v>27</v>
      </c>
      <c r="C95" s="304" t="s">
        <v>30</v>
      </c>
      <c r="D95" s="304" t="s">
        <v>186</v>
      </c>
      <c r="E95" s="304" t="s">
        <v>31</v>
      </c>
      <c r="F95" s="304" t="s">
        <v>90</v>
      </c>
      <c r="G95" s="304" t="s">
        <v>32</v>
      </c>
      <c r="H95" s="307">
        <v>10</v>
      </c>
      <c r="I95" s="306">
        <v>85805.13</v>
      </c>
      <c r="J95" s="348">
        <v>858051.3</v>
      </c>
    </row>
    <row r="96" spans="1:10" ht="88.5" customHeight="1">
      <c r="A96" s="900"/>
      <c r="B96" s="309">
        <v>28</v>
      </c>
      <c r="C96" s="304" t="s">
        <v>33</v>
      </c>
      <c r="D96" s="304" t="s">
        <v>187</v>
      </c>
      <c r="E96" s="304" t="s">
        <v>34</v>
      </c>
      <c r="F96" s="304" t="s">
        <v>90</v>
      </c>
      <c r="G96" s="304" t="s">
        <v>35</v>
      </c>
      <c r="H96" s="307">
        <v>12</v>
      </c>
      <c r="I96" s="306">
        <v>170591.45</v>
      </c>
      <c r="J96" s="348">
        <v>2047097.4</v>
      </c>
    </row>
    <row r="97" spans="1:10" ht="409.5" customHeight="1" thickBot="1">
      <c r="A97" s="901"/>
      <c r="B97" s="310">
        <v>29</v>
      </c>
      <c r="C97" s="295" t="s">
        <v>1142</v>
      </c>
      <c r="D97" s="295" t="s">
        <v>1143</v>
      </c>
      <c r="E97" s="295" t="s">
        <v>1144</v>
      </c>
      <c r="F97" s="295" t="s">
        <v>90</v>
      </c>
      <c r="G97" s="295" t="s">
        <v>1145</v>
      </c>
      <c r="H97" s="311">
        <v>5</v>
      </c>
      <c r="I97" s="316">
        <v>102417.24</v>
      </c>
      <c r="J97" s="346">
        <v>512086.2</v>
      </c>
    </row>
    <row r="98" spans="1:10" ht="15" customHeight="1" thickBot="1">
      <c r="A98" s="284">
        <v>7</v>
      </c>
      <c r="B98" s="886" t="s">
        <v>249</v>
      </c>
      <c r="C98" s="887"/>
      <c r="D98" s="887"/>
      <c r="E98" s="888"/>
      <c r="F98" s="324"/>
      <c r="G98" s="324"/>
      <c r="H98" s="325">
        <v>257</v>
      </c>
      <c r="I98" s="326"/>
      <c r="J98" s="290">
        <v>34862304.32</v>
      </c>
    </row>
    <row r="99" spans="1:10" ht="123" customHeight="1">
      <c r="A99" s="351"/>
      <c r="B99" s="313">
        <v>3</v>
      </c>
      <c r="C99" s="292" t="s">
        <v>1146</v>
      </c>
      <c r="D99" s="292" t="s">
        <v>1147</v>
      </c>
      <c r="E99" s="292" t="s">
        <v>1139</v>
      </c>
      <c r="F99" s="292" t="s">
        <v>101</v>
      </c>
      <c r="G99" s="292" t="s">
        <v>1140</v>
      </c>
      <c r="H99" s="327">
        <v>10</v>
      </c>
      <c r="I99" s="294">
        <v>132672.18</v>
      </c>
      <c r="J99" s="344">
        <v>1326721.8</v>
      </c>
    </row>
    <row r="100" spans="1:10" ht="95.45" customHeight="1">
      <c r="A100" s="349"/>
      <c r="B100" s="309">
        <v>25</v>
      </c>
      <c r="C100" s="304" t="s">
        <v>131</v>
      </c>
      <c r="D100" s="304" t="s">
        <v>132</v>
      </c>
      <c r="E100" s="304" t="s">
        <v>133</v>
      </c>
      <c r="F100" s="304" t="s">
        <v>101</v>
      </c>
      <c r="G100" s="304" t="s">
        <v>1148</v>
      </c>
      <c r="H100" s="307">
        <v>35</v>
      </c>
      <c r="I100" s="306">
        <v>74276.91</v>
      </c>
      <c r="J100" s="348">
        <v>2599691.85</v>
      </c>
    </row>
    <row r="101" spans="1:10" ht="189" customHeight="1">
      <c r="A101" s="349"/>
      <c r="B101" s="309">
        <v>30</v>
      </c>
      <c r="C101" s="304" t="s">
        <v>449</v>
      </c>
      <c r="D101" s="304" t="s">
        <v>1149</v>
      </c>
      <c r="E101" s="304" t="s">
        <v>36</v>
      </c>
      <c r="F101" s="304" t="s">
        <v>90</v>
      </c>
      <c r="G101" s="304" t="s">
        <v>450</v>
      </c>
      <c r="H101" s="307">
        <v>105</v>
      </c>
      <c r="I101" s="306">
        <v>137014.31</v>
      </c>
      <c r="J101" s="348">
        <v>14386502.550000001</v>
      </c>
    </row>
    <row r="102" spans="1:10" ht="38.25">
      <c r="A102" s="892"/>
      <c r="B102" s="309">
        <v>46</v>
      </c>
      <c r="C102" s="304" t="s">
        <v>98</v>
      </c>
      <c r="D102" s="304" t="s">
        <v>99</v>
      </c>
      <c r="E102" s="304" t="s">
        <v>100</v>
      </c>
      <c r="F102" s="304" t="s">
        <v>101</v>
      </c>
      <c r="G102" s="304" t="s">
        <v>102</v>
      </c>
      <c r="H102" s="307">
        <v>25</v>
      </c>
      <c r="I102" s="306">
        <v>152520</v>
      </c>
      <c r="J102" s="348">
        <v>3813000</v>
      </c>
    </row>
    <row r="103" spans="1:10" ht="63.75">
      <c r="A103" s="892"/>
      <c r="B103" s="303"/>
      <c r="C103" s="304"/>
      <c r="D103" s="304" t="s">
        <v>103</v>
      </c>
      <c r="E103" s="304" t="s">
        <v>104</v>
      </c>
      <c r="F103" s="304"/>
      <c r="G103" s="304"/>
      <c r="H103" s="307">
        <v>75</v>
      </c>
      <c r="I103" s="306">
        <v>152520</v>
      </c>
      <c r="J103" s="348">
        <v>11439000</v>
      </c>
    </row>
    <row r="104" spans="1:10" ht="119.45" customHeight="1" thickBot="1">
      <c r="A104" s="350"/>
      <c r="B104" s="310">
        <v>51</v>
      </c>
      <c r="C104" s="295" t="s">
        <v>451</v>
      </c>
      <c r="D104" s="295" t="s">
        <v>452</v>
      </c>
      <c r="E104" s="295" t="s">
        <v>453</v>
      </c>
      <c r="F104" s="295" t="s">
        <v>90</v>
      </c>
      <c r="G104" s="295" t="s">
        <v>454</v>
      </c>
      <c r="H104" s="315">
        <v>7</v>
      </c>
      <c r="I104" s="316">
        <v>185341.16</v>
      </c>
      <c r="J104" s="346">
        <v>1297388.1200000001</v>
      </c>
    </row>
    <row r="105" spans="1:10" ht="15" customHeight="1" thickBot="1">
      <c r="A105" s="284">
        <v>8</v>
      </c>
      <c r="B105" s="886" t="s">
        <v>136</v>
      </c>
      <c r="C105" s="887"/>
      <c r="D105" s="887"/>
      <c r="E105" s="888"/>
      <c r="F105" s="317"/>
      <c r="G105" s="317"/>
      <c r="H105" s="325">
        <v>85</v>
      </c>
      <c r="I105" s="326"/>
      <c r="J105" s="290">
        <v>12219181</v>
      </c>
    </row>
    <row r="106" spans="1:10" ht="129.6" customHeight="1">
      <c r="A106" s="351"/>
      <c r="B106" s="313">
        <v>43</v>
      </c>
      <c r="C106" s="292" t="s">
        <v>1</v>
      </c>
      <c r="D106" s="292" t="s">
        <v>2</v>
      </c>
      <c r="E106" s="292" t="s">
        <v>439</v>
      </c>
      <c r="F106" s="292" t="s">
        <v>101</v>
      </c>
      <c r="G106" s="292" t="s">
        <v>3</v>
      </c>
      <c r="H106" s="314">
        <v>50</v>
      </c>
      <c r="I106" s="294">
        <v>137619.62</v>
      </c>
      <c r="J106" s="344">
        <v>6880981</v>
      </c>
    </row>
    <row r="107" spans="1:10" ht="38.25">
      <c r="A107" s="892"/>
      <c r="B107" s="309">
        <v>46</v>
      </c>
      <c r="C107" s="304" t="s">
        <v>98</v>
      </c>
      <c r="D107" s="304" t="s">
        <v>99</v>
      </c>
      <c r="E107" s="304" t="s">
        <v>100</v>
      </c>
      <c r="F107" s="882" t="s">
        <v>101</v>
      </c>
      <c r="G107" s="304" t="s">
        <v>102</v>
      </c>
      <c r="H107" s="305">
        <v>10</v>
      </c>
      <c r="I107" s="306">
        <v>152520</v>
      </c>
      <c r="J107" s="348">
        <v>1525200</v>
      </c>
    </row>
    <row r="108" spans="1:10" ht="64.5" thickBot="1">
      <c r="A108" s="893"/>
      <c r="B108" s="282"/>
      <c r="C108" s="295"/>
      <c r="D108" s="295" t="s">
        <v>103</v>
      </c>
      <c r="E108" s="295" t="s">
        <v>104</v>
      </c>
      <c r="F108" s="894"/>
      <c r="G108" s="295"/>
      <c r="H108" s="311">
        <v>25</v>
      </c>
      <c r="I108" s="316">
        <v>152520</v>
      </c>
      <c r="J108" s="346">
        <v>3813000</v>
      </c>
    </row>
    <row r="109" spans="1:10" ht="15" thickBot="1">
      <c r="A109" s="312">
        <v>9</v>
      </c>
      <c r="B109" s="886" t="s">
        <v>255</v>
      </c>
      <c r="C109" s="887"/>
      <c r="D109" s="887"/>
      <c r="E109" s="888"/>
      <c r="F109" s="324"/>
      <c r="G109" s="324"/>
      <c r="H109" s="325">
        <v>16</v>
      </c>
      <c r="I109" s="326"/>
      <c r="J109" s="290">
        <v>2638767.8400000008</v>
      </c>
    </row>
    <row r="110" spans="1:10" s="328" customFormat="1" ht="395.25">
      <c r="A110" s="895"/>
      <c r="B110" s="896">
        <v>1</v>
      </c>
      <c r="C110" s="896" t="s">
        <v>105</v>
      </c>
      <c r="D110" s="896" t="s">
        <v>106</v>
      </c>
      <c r="E110" s="292" t="s">
        <v>107</v>
      </c>
      <c r="F110" s="292" t="s">
        <v>101</v>
      </c>
      <c r="G110" s="292" t="s">
        <v>455</v>
      </c>
      <c r="H110" s="314">
        <v>0</v>
      </c>
      <c r="I110" s="294">
        <v>164922.99</v>
      </c>
      <c r="J110" s="344">
        <v>0</v>
      </c>
    </row>
    <row r="111" spans="1:10" s="328" customFormat="1" ht="153">
      <c r="A111" s="892"/>
      <c r="B111" s="897"/>
      <c r="C111" s="897"/>
      <c r="D111" s="897"/>
      <c r="E111" s="304" t="s">
        <v>108</v>
      </c>
      <c r="F111" s="304" t="s">
        <v>101</v>
      </c>
      <c r="G111" s="304" t="s">
        <v>109</v>
      </c>
      <c r="H111" s="307">
        <v>8</v>
      </c>
      <c r="I111" s="306">
        <v>164922.99</v>
      </c>
      <c r="J111" s="348">
        <v>1319383.92</v>
      </c>
    </row>
    <row r="112" spans="1:10" s="328" customFormat="1" ht="102">
      <c r="A112" s="892"/>
      <c r="B112" s="897"/>
      <c r="C112" s="897"/>
      <c r="D112" s="897"/>
      <c r="E112" s="304" t="s">
        <v>110</v>
      </c>
      <c r="F112" s="304" t="s">
        <v>101</v>
      </c>
      <c r="G112" s="304" t="s">
        <v>111</v>
      </c>
      <c r="H112" s="307">
        <v>2</v>
      </c>
      <c r="I112" s="306">
        <v>164922.99</v>
      </c>
      <c r="J112" s="348">
        <v>329845.98</v>
      </c>
    </row>
    <row r="113" spans="1:10" s="328" customFormat="1" ht="127.5">
      <c r="A113" s="892"/>
      <c r="B113" s="897"/>
      <c r="C113" s="897"/>
      <c r="D113" s="897"/>
      <c r="E113" s="304" t="s">
        <v>1150</v>
      </c>
      <c r="F113" s="304" t="s">
        <v>101</v>
      </c>
      <c r="G113" s="304" t="s">
        <v>1151</v>
      </c>
      <c r="H113" s="307">
        <v>3</v>
      </c>
      <c r="I113" s="306">
        <v>164922.99</v>
      </c>
      <c r="J113" s="348">
        <v>494768.97</v>
      </c>
    </row>
    <row r="114" spans="1:10" s="328" customFormat="1" ht="62.25" customHeight="1">
      <c r="A114" s="892"/>
      <c r="B114" s="897"/>
      <c r="C114" s="897"/>
      <c r="D114" s="897"/>
      <c r="E114" s="304" t="s">
        <v>116</v>
      </c>
      <c r="F114" s="304" t="s">
        <v>101</v>
      </c>
      <c r="G114" s="304" t="s">
        <v>118</v>
      </c>
      <c r="H114" s="307">
        <v>1</v>
      </c>
      <c r="I114" s="306">
        <v>164922.99</v>
      </c>
      <c r="J114" s="348">
        <v>164922.99</v>
      </c>
    </row>
    <row r="115" spans="1:10" s="328" customFormat="1" ht="63.75">
      <c r="A115" s="892"/>
      <c r="B115" s="897"/>
      <c r="C115" s="897"/>
      <c r="D115" s="897"/>
      <c r="E115" s="882" t="s">
        <v>119</v>
      </c>
      <c r="F115" s="882" t="s">
        <v>101</v>
      </c>
      <c r="G115" s="304" t="s">
        <v>117</v>
      </c>
      <c r="H115" s="305">
        <v>1</v>
      </c>
      <c r="I115" s="306">
        <v>164922.99</v>
      </c>
      <c r="J115" s="348">
        <v>164922.99</v>
      </c>
    </row>
    <row r="116" spans="1:10" s="328" customFormat="1" ht="128.25" thickBot="1">
      <c r="A116" s="892"/>
      <c r="B116" s="898"/>
      <c r="C116" s="898"/>
      <c r="D116" s="898"/>
      <c r="E116" s="894"/>
      <c r="F116" s="894"/>
      <c r="G116" s="295" t="s">
        <v>120</v>
      </c>
      <c r="H116" s="311">
        <v>1</v>
      </c>
      <c r="I116" s="316">
        <v>164922.99</v>
      </c>
      <c r="J116" s="346">
        <v>164922.99</v>
      </c>
    </row>
    <row r="117" spans="1:10" s="328" customFormat="1" ht="15" thickBot="1">
      <c r="A117" s="352">
        <v>10</v>
      </c>
      <c r="B117" s="883" t="s">
        <v>456</v>
      </c>
      <c r="C117" s="884"/>
      <c r="D117" s="884"/>
      <c r="E117" s="885"/>
      <c r="F117" s="317"/>
      <c r="G117" s="317"/>
      <c r="H117" s="300">
        <v>2</v>
      </c>
      <c r="I117" s="301"/>
      <c r="J117" s="290">
        <v>265344.36</v>
      </c>
    </row>
    <row r="118" spans="1:10" s="328" customFormat="1" ht="319.5" thickBot="1">
      <c r="A118" s="350"/>
      <c r="B118" s="329">
        <v>3</v>
      </c>
      <c r="C118" s="330" t="s">
        <v>93</v>
      </c>
      <c r="D118" s="330" t="s">
        <v>188</v>
      </c>
      <c r="E118" s="330" t="s">
        <v>94</v>
      </c>
      <c r="F118" s="330" t="s">
        <v>101</v>
      </c>
      <c r="G118" s="330" t="s">
        <v>95</v>
      </c>
      <c r="H118" s="331">
        <v>2</v>
      </c>
      <c r="I118" s="332">
        <v>132672.18</v>
      </c>
      <c r="J118" s="353">
        <v>265344.36</v>
      </c>
    </row>
    <row r="119" spans="1:10" ht="18" customHeight="1" thickBot="1">
      <c r="A119" s="312">
        <v>11</v>
      </c>
      <c r="B119" s="886" t="s">
        <v>990</v>
      </c>
      <c r="C119" s="887"/>
      <c r="D119" s="887"/>
      <c r="E119" s="888"/>
      <c r="F119" s="324"/>
      <c r="G119" s="324"/>
      <c r="H119" s="325">
        <v>50</v>
      </c>
      <c r="I119" s="326"/>
      <c r="J119" s="290">
        <v>6642358.4999999981</v>
      </c>
    </row>
    <row r="120" spans="1:10" s="328" customFormat="1" ht="169.9" customHeight="1">
      <c r="A120" s="351"/>
      <c r="B120" s="889">
        <v>20</v>
      </c>
      <c r="C120" s="333" t="s">
        <v>1152</v>
      </c>
      <c r="D120" s="292" t="s">
        <v>1153</v>
      </c>
      <c r="E120" s="292" t="s">
        <v>1154</v>
      </c>
      <c r="F120" s="292" t="s">
        <v>101</v>
      </c>
      <c r="G120" s="292" t="s">
        <v>1155</v>
      </c>
      <c r="H120" s="302">
        <v>2</v>
      </c>
      <c r="I120" s="294">
        <v>132847.17000000001</v>
      </c>
      <c r="J120" s="344">
        <v>265694.34000000003</v>
      </c>
    </row>
    <row r="121" spans="1:10" s="328" customFormat="1" ht="38.25">
      <c r="A121" s="349"/>
      <c r="B121" s="890"/>
      <c r="C121" s="330"/>
      <c r="D121" s="304" t="s">
        <v>1156</v>
      </c>
      <c r="E121" s="304" t="s">
        <v>1157</v>
      </c>
      <c r="F121" s="304" t="s">
        <v>101</v>
      </c>
      <c r="G121" s="304" t="s">
        <v>1158</v>
      </c>
      <c r="H121" s="305">
        <v>2</v>
      </c>
      <c r="I121" s="306">
        <v>132847.17000000001</v>
      </c>
      <c r="J121" s="348">
        <v>265694.34000000003</v>
      </c>
    </row>
    <row r="122" spans="1:10" s="328" customFormat="1" ht="38.25">
      <c r="A122" s="349"/>
      <c r="B122" s="890"/>
      <c r="C122" s="292"/>
      <c r="D122" s="304" t="s">
        <v>1159</v>
      </c>
      <c r="E122" s="304" t="s">
        <v>1160</v>
      </c>
      <c r="F122" s="304" t="s">
        <v>101</v>
      </c>
      <c r="G122" s="304" t="s">
        <v>1161</v>
      </c>
      <c r="H122" s="305">
        <v>1</v>
      </c>
      <c r="I122" s="306">
        <v>132847.17000000001</v>
      </c>
      <c r="J122" s="348">
        <v>132847.17000000001</v>
      </c>
    </row>
    <row r="123" spans="1:10" s="328" customFormat="1" ht="237.6" customHeight="1">
      <c r="A123" s="349"/>
      <c r="B123" s="890"/>
      <c r="C123" s="295" t="s">
        <v>1162</v>
      </c>
      <c r="D123" s="304" t="s">
        <v>1163</v>
      </c>
      <c r="E123" s="304" t="s">
        <v>1164</v>
      </c>
      <c r="F123" s="304" t="s">
        <v>101</v>
      </c>
      <c r="G123" s="304" t="s">
        <v>1165</v>
      </c>
      <c r="H123" s="305">
        <v>4</v>
      </c>
      <c r="I123" s="306">
        <v>132847.17000000001</v>
      </c>
      <c r="J123" s="348">
        <v>531388.68000000005</v>
      </c>
    </row>
    <row r="124" spans="1:10" s="328" customFormat="1" ht="75.599999999999994" customHeight="1">
      <c r="A124" s="349"/>
      <c r="B124" s="890"/>
      <c r="C124" s="330"/>
      <c r="D124" s="882" t="s">
        <v>1166</v>
      </c>
      <c r="E124" s="882" t="s">
        <v>1167</v>
      </c>
      <c r="F124" s="304" t="s">
        <v>1168</v>
      </c>
      <c r="G124" s="304" t="s">
        <v>1169</v>
      </c>
      <c r="H124" s="305">
        <v>1</v>
      </c>
      <c r="I124" s="306">
        <v>132847.17000000001</v>
      </c>
      <c r="J124" s="348">
        <v>132847.17000000001</v>
      </c>
    </row>
    <row r="125" spans="1:10" s="328" customFormat="1" ht="59.45" customHeight="1">
      <c r="A125" s="349"/>
      <c r="B125" s="890"/>
      <c r="C125" s="330"/>
      <c r="D125" s="882"/>
      <c r="E125" s="882"/>
      <c r="F125" s="304" t="s">
        <v>1168</v>
      </c>
      <c r="G125" s="304" t="s">
        <v>1170</v>
      </c>
      <c r="H125" s="305">
        <v>1</v>
      </c>
      <c r="I125" s="306">
        <v>132847.17000000001</v>
      </c>
      <c r="J125" s="348">
        <v>132847.17000000001</v>
      </c>
    </row>
    <row r="126" spans="1:10" s="328" customFormat="1" ht="63.75">
      <c r="A126" s="349"/>
      <c r="B126" s="890"/>
      <c r="C126" s="330"/>
      <c r="D126" s="882"/>
      <c r="E126" s="882"/>
      <c r="F126" s="304" t="s">
        <v>1168</v>
      </c>
      <c r="G126" s="304" t="s">
        <v>1171</v>
      </c>
      <c r="H126" s="305">
        <v>1</v>
      </c>
      <c r="I126" s="306">
        <v>132847.17000000001</v>
      </c>
      <c r="J126" s="348">
        <v>132847.17000000001</v>
      </c>
    </row>
    <row r="127" spans="1:10" s="328" customFormat="1" ht="127.5">
      <c r="A127" s="349"/>
      <c r="B127" s="890"/>
      <c r="C127" s="330"/>
      <c r="D127" s="882"/>
      <c r="E127" s="882"/>
      <c r="F127" s="304" t="s">
        <v>1168</v>
      </c>
      <c r="G127" s="304" t="s">
        <v>1172</v>
      </c>
      <c r="H127" s="305">
        <v>1</v>
      </c>
      <c r="I127" s="306">
        <v>132847.17000000001</v>
      </c>
      <c r="J127" s="348">
        <v>132847.17000000001</v>
      </c>
    </row>
    <row r="128" spans="1:10" s="328" customFormat="1" ht="89.25">
      <c r="A128" s="349"/>
      <c r="B128" s="890"/>
      <c r="C128" s="330"/>
      <c r="D128" s="882"/>
      <c r="E128" s="882"/>
      <c r="F128" s="304" t="s">
        <v>1168</v>
      </c>
      <c r="G128" s="304" t="s">
        <v>1173</v>
      </c>
      <c r="H128" s="305">
        <v>1</v>
      </c>
      <c r="I128" s="306">
        <v>132847.17000000001</v>
      </c>
      <c r="J128" s="348">
        <v>132847.17000000001</v>
      </c>
    </row>
    <row r="129" spans="1:10" s="328" customFormat="1" ht="63.75">
      <c r="A129" s="349"/>
      <c r="B129" s="890"/>
      <c r="C129" s="330"/>
      <c r="D129" s="882"/>
      <c r="E129" s="882"/>
      <c r="F129" s="304" t="s">
        <v>1168</v>
      </c>
      <c r="G129" s="304" t="s">
        <v>1174</v>
      </c>
      <c r="H129" s="305">
        <v>1</v>
      </c>
      <c r="I129" s="306">
        <v>132847.17000000001</v>
      </c>
      <c r="J129" s="348">
        <v>132847.17000000001</v>
      </c>
    </row>
    <row r="130" spans="1:10" ht="63.75">
      <c r="A130" s="349"/>
      <c r="B130" s="890"/>
      <c r="C130" s="330"/>
      <c r="D130" s="882"/>
      <c r="E130" s="882"/>
      <c r="F130" s="304" t="s">
        <v>1168</v>
      </c>
      <c r="G130" s="304" t="s">
        <v>1175</v>
      </c>
      <c r="H130" s="305">
        <v>1</v>
      </c>
      <c r="I130" s="306">
        <v>132847.17000000001</v>
      </c>
      <c r="J130" s="348">
        <v>132847.17000000001</v>
      </c>
    </row>
    <row r="131" spans="1:10" ht="32.450000000000003" customHeight="1">
      <c r="A131" s="349"/>
      <c r="B131" s="890"/>
      <c r="C131" s="330"/>
      <c r="D131" s="882" t="s">
        <v>1176</v>
      </c>
      <c r="E131" s="882" t="s">
        <v>1177</v>
      </c>
      <c r="F131" s="304" t="s">
        <v>1168</v>
      </c>
      <c r="G131" s="304" t="s">
        <v>1178</v>
      </c>
      <c r="H131" s="305">
        <v>1</v>
      </c>
      <c r="I131" s="306">
        <v>132847.17000000001</v>
      </c>
      <c r="J131" s="348">
        <v>132847.17000000001</v>
      </c>
    </row>
    <row r="132" spans="1:10" ht="45" customHeight="1">
      <c r="A132" s="349"/>
      <c r="B132" s="890"/>
      <c r="C132" s="330"/>
      <c r="D132" s="882"/>
      <c r="E132" s="882"/>
      <c r="F132" s="304" t="s">
        <v>1168</v>
      </c>
      <c r="G132" s="304" t="s">
        <v>1179</v>
      </c>
      <c r="H132" s="305">
        <v>1</v>
      </c>
      <c r="I132" s="306">
        <v>132847.17000000001</v>
      </c>
      <c r="J132" s="348">
        <v>132847.17000000001</v>
      </c>
    </row>
    <row r="133" spans="1:10" ht="76.5">
      <c r="A133" s="349"/>
      <c r="B133" s="890"/>
      <c r="C133" s="330"/>
      <c r="D133" s="882"/>
      <c r="E133" s="882"/>
      <c r="F133" s="304" t="s">
        <v>1168</v>
      </c>
      <c r="G133" s="304" t="s">
        <v>1180</v>
      </c>
      <c r="H133" s="305">
        <v>1</v>
      </c>
      <c r="I133" s="306">
        <v>132847.17000000001</v>
      </c>
      <c r="J133" s="348">
        <v>132847.17000000001</v>
      </c>
    </row>
    <row r="134" spans="1:10" ht="76.5">
      <c r="A134" s="349"/>
      <c r="B134" s="890"/>
      <c r="C134" s="330"/>
      <c r="D134" s="882"/>
      <c r="E134" s="882"/>
      <c r="F134" s="304" t="s">
        <v>1168</v>
      </c>
      <c r="G134" s="304" t="s">
        <v>1181</v>
      </c>
      <c r="H134" s="305">
        <v>1</v>
      </c>
      <c r="I134" s="306">
        <v>132847.17000000001</v>
      </c>
      <c r="J134" s="348">
        <v>132847.17000000001</v>
      </c>
    </row>
    <row r="135" spans="1:10" ht="33.6" customHeight="1">
      <c r="A135" s="349"/>
      <c r="B135" s="890"/>
      <c r="C135" s="330"/>
      <c r="D135" s="882"/>
      <c r="E135" s="882"/>
      <c r="F135" s="304" t="s">
        <v>1168</v>
      </c>
      <c r="G135" s="304" t="s">
        <v>1182</v>
      </c>
      <c r="H135" s="305">
        <v>1</v>
      </c>
      <c r="I135" s="306">
        <v>132847.17000000001</v>
      </c>
      <c r="J135" s="348">
        <v>132847.17000000001</v>
      </c>
    </row>
    <row r="136" spans="1:10" ht="42.6" customHeight="1">
      <c r="A136" s="349"/>
      <c r="B136" s="890"/>
      <c r="C136" s="330"/>
      <c r="D136" s="882"/>
      <c r="E136" s="882"/>
      <c r="F136" s="304" t="s">
        <v>1168</v>
      </c>
      <c r="G136" s="304" t="s">
        <v>1183</v>
      </c>
      <c r="H136" s="305">
        <v>1</v>
      </c>
      <c r="I136" s="306">
        <v>132847.17000000001</v>
      </c>
      <c r="J136" s="348">
        <v>132847.17000000001</v>
      </c>
    </row>
    <row r="137" spans="1:10" ht="38.25">
      <c r="A137" s="349"/>
      <c r="B137" s="890"/>
      <c r="C137" s="330"/>
      <c r="D137" s="882"/>
      <c r="E137" s="882"/>
      <c r="F137" s="304" t="s">
        <v>1168</v>
      </c>
      <c r="G137" s="304" t="s">
        <v>1184</v>
      </c>
      <c r="H137" s="305">
        <v>1</v>
      </c>
      <c r="I137" s="306">
        <v>132847.17000000001</v>
      </c>
      <c r="J137" s="348">
        <v>132847.17000000001</v>
      </c>
    </row>
    <row r="138" spans="1:10" ht="67.150000000000006" customHeight="1">
      <c r="A138" s="349"/>
      <c r="B138" s="890"/>
      <c r="C138" s="330"/>
      <c r="D138" s="304" t="s">
        <v>1185</v>
      </c>
      <c r="E138" s="304" t="s">
        <v>1186</v>
      </c>
      <c r="F138" s="304" t="s">
        <v>1168</v>
      </c>
      <c r="G138" s="304" t="s">
        <v>1187</v>
      </c>
      <c r="H138" s="305">
        <v>2</v>
      </c>
      <c r="I138" s="306">
        <v>132847.17000000001</v>
      </c>
      <c r="J138" s="348">
        <v>265694.34000000003</v>
      </c>
    </row>
    <row r="139" spans="1:10" ht="30.6" customHeight="1">
      <c r="A139" s="349"/>
      <c r="B139" s="890"/>
      <c r="C139" s="330"/>
      <c r="D139" s="882" t="s">
        <v>1188</v>
      </c>
      <c r="E139" s="882" t="s">
        <v>1189</v>
      </c>
      <c r="F139" s="304" t="s">
        <v>1168</v>
      </c>
      <c r="G139" s="304" t="s">
        <v>1190</v>
      </c>
      <c r="H139" s="305">
        <v>1</v>
      </c>
      <c r="I139" s="306">
        <v>132847.17000000001</v>
      </c>
      <c r="J139" s="348">
        <v>132847.17000000001</v>
      </c>
    </row>
    <row r="140" spans="1:10" ht="63.75">
      <c r="A140" s="349"/>
      <c r="B140" s="890"/>
      <c r="C140" s="330"/>
      <c r="D140" s="882"/>
      <c r="E140" s="882"/>
      <c r="F140" s="304" t="s">
        <v>1168</v>
      </c>
      <c r="G140" s="304" t="s">
        <v>1191</v>
      </c>
      <c r="H140" s="305">
        <v>2</v>
      </c>
      <c r="I140" s="306">
        <v>132847.17000000001</v>
      </c>
      <c r="J140" s="348">
        <v>265694.34000000003</v>
      </c>
    </row>
    <row r="141" spans="1:10" ht="63.75">
      <c r="A141" s="349"/>
      <c r="B141" s="890"/>
      <c r="C141" s="330"/>
      <c r="D141" s="882"/>
      <c r="E141" s="882"/>
      <c r="F141" s="304" t="s">
        <v>1168</v>
      </c>
      <c r="G141" s="304" t="s">
        <v>1192</v>
      </c>
      <c r="H141" s="305">
        <v>3</v>
      </c>
      <c r="I141" s="306">
        <v>132847.17000000001</v>
      </c>
      <c r="J141" s="348">
        <v>398541.51</v>
      </c>
    </row>
    <row r="142" spans="1:10" ht="114.75">
      <c r="A142" s="349"/>
      <c r="B142" s="890"/>
      <c r="C142" s="330"/>
      <c r="D142" s="882" t="s">
        <v>1193</v>
      </c>
      <c r="E142" s="882" t="s">
        <v>1194</v>
      </c>
      <c r="F142" s="882" t="s">
        <v>1168</v>
      </c>
      <c r="G142" s="304" t="s">
        <v>1195</v>
      </c>
      <c r="H142" s="305">
        <v>3</v>
      </c>
      <c r="I142" s="306">
        <v>132847.17000000001</v>
      </c>
      <c r="J142" s="348">
        <v>398541.51</v>
      </c>
    </row>
    <row r="143" spans="1:10" ht="163.9" customHeight="1">
      <c r="A143" s="349"/>
      <c r="B143" s="890"/>
      <c r="C143" s="330"/>
      <c r="D143" s="882"/>
      <c r="E143" s="882"/>
      <c r="F143" s="882"/>
      <c r="G143" s="304" t="s">
        <v>1196</v>
      </c>
      <c r="H143" s="305">
        <v>6</v>
      </c>
      <c r="I143" s="306">
        <v>132847.17000000001</v>
      </c>
      <c r="J143" s="348">
        <v>797083.02</v>
      </c>
    </row>
    <row r="144" spans="1:10" ht="45" customHeight="1">
      <c r="A144" s="349"/>
      <c r="B144" s="890"/>
      <c r="C144" s="330"/>
      <c r="D144" s="882"/>
      <c r="E144" s="882"/>
      <c r="F144" s="882"/>
      <c r="G144" s="304" t="s">
        <v>1197</v>
      </c>
      <c r="H144" s="305">
        <v>1</v>
      </c>
      <c r="I144" s="306">
        <v>132847.17000000001</v>
      </c>
      <c r="J144" s="348">
        <v>132847.17000000001</v>
      </c>
    </row>
    <row r="145" spans="1:10" ht="51">
      <c r="A145" s="349"/>
      <c r="B145" s="890"/>
      <c r="C145" s="330"/>
      <c r="D145" s="304" t="s">
        <v>1198</v>
      </c>
      <c r="E145" s="304" t="s">
        <v>1199</v>
      </c>
      <c r="F145" s="304" t="s">
        <v>1168</v>
      </c>
      <c r="G145" s="304" t="s">
        <v>1200</v>
      </c>
      <c r="H145" s="305">
        <v>1</v>
      </c>
      <c r="I145" s="306">
        <v>132847.17000000001</v>
      </c>
      <c r="J145" s="348">
        <v>132847.17000000001</v>
      </c>
    </row>
    <row r="146" spans="1:10" ht="102">
      <c r="A146" s="349"/>
      <c r="B146" s="890"/>
      <c r="C146" s="330"/>
      <c r="D146" s="882" t="s">
        <v>1201</v>
      </c>
      <c r="E146" s="882" t="s">
        <v>1202</v>
      </c>
      <c r="F146" s="882" t="s">
        <v>1168</v>
      </c>
      <c r="G146" s="304" t="s">
        <v>1203</v>
      </c>
      <c r="H146" s="305">
        <v>1</v>
      </c>
      <c r="I146" s="306">
        <v>132847.17000000001</v>
      </c>
      <c r="J146" s="348">
        <v>132847.17000000001</v>
      </c>
    </row>
    <row r="147" spans="1:10" ht="25.5">
      <c r="A147" s="349"/>
      <c r="B147" s="890"/>
      <c r="C147" s="330"/>
      <c r="D147" s="882"/>
      <c r="E147" s="882"/>
      <c r="F147" s="882"/>
      <c r="G147" s="304" t="s">
        <v>1204</v>
      </c>
      <c r="H147" s="305">
        <v>3</v>
      </c>
      <c r="I147" s="306">
        <v>132847.17000000001</v>
      </c>
      <c r="J147" s="348">
        <v>398541.51</v>
      </c>
    </row>
    <row r="148" spans="1:10" ht="77.25" thickBot="1">
      <c r="A148" s="354"/>
      <c r="B148" s="891"/>
      <c r="C148" s="334"/>
      <c r="D148" s="355" t="s">
        <v>1205</v>
      </c>
      <c r="E148" s="355" t="s">
        <v>1206</v>
      </c>
      <c r="F148" s="355" t="s">
        <v>1168</v>
      </c>
      <c r="G148" s="355" t="s">
        <v>1207</v>
      </c>
      <c r="H148" s="356">
        <v>4</v>
      </c>
      <c r="I148" s="357">
        <v>132847.17000000001</v>
      </c>
      <c r="J148" s="358">
        <v>531388.68000000005</v>
      </c>
    </row>
    <row r="149" spans="1:10" ht="14.25"/>
    <row r="150" spans="1:10" ht="14.25"/>
    <row r="151" spans="1:10" ht="14.25"/>
    <row r="152" spans="1:10" ht="14.25"/>
    <row r="153" spans="1:10" ht="14.25"/>
    <row r="154" spans="1:10" ht="14.25"/>
    <row r="155" spans="1:10" ht="14.25"/>
    <row r="156" spans="1:10" ht="14.25"/>
    <row r="157" spans="1:10" ht="14.25"/>
    <row r="158" spans="1:10" ht="14.25"/>
    <row r="159" spans="1:10" ht="14.25"/>
    <row r="160" spans="1:1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  <row r="1140" ht="14.25"/>
    <row r="1141" ht="14.25"/>
    <row r="1142" ht="14.25"/>
    <row r="1143" ht="14.25"/>
    <row r="1144" ht="14.25"/>
    <row r="1145" ht="14.25"/>
    <row r="1146" ht="14.25"/>
    <row r="1147" ht="14.25"/>
    <row r="1148" ht="14.25"/>
    <row r="1149" ht="14.25"/>
    <row r="1150" ht="14.25"/>
    <row r="1151" ht="14.25"/>
    <row r="1152" ht="14.25"/>
    <row r="1153" ht="14.25"/>
    <row r="1154" ht="14.25"/>
    <row r="1155" ht="14.25"/>
    <row r="1156" ht="14.25"/>
    <row r="1157" ht="14.25"/>
    <row r="1158" ht="14.25"/>
    <row r="1159" ht="14.25"/>
    <row r="1160" ht="14.25"/>
    <row r="1161" ht="14.25"/>
    <row r="1162" ht="14.25"/>
    <row r="1163" ht="14.25"/>
    <row r="1164" ht="14.25"/>
    <row r="1165" ht="14.25"/>
    <row r="1166" ht="14.25"/>
    <row r="1167" ht="14.25"/>
    <row r="1168" ht="14.25"/>
    <row r="1169" ht="14.25"/>
    <row r="1170" ht="14.25"/>
    <row r="1171" ht="14.25"/>
    <row r="1172" ht="14.25"/>
    <row r="1173" ht="14.25"/>
    <row r="1174" ht="14.25"/>
    <row r="1175" ht="14.25"/>
    <row r="1176" ht="14.25"/>
    <row r="1177" ht="14.25"/>
    <row r="1178" ht="14.25"/>
    <row r="1179" ht="14.25"/>
    <row r="1180" ht="14.25"/>
    <row r="1181" ht="14.25"/>
    <row r="1182" ht="14.25"/>
    <row r="1183" ht="14.25"/>
    <row r="1184" ht="14.25"/>
    <row r="1185" ht="14.25"/>
    <row r="1186" ht="14.25"/>
    <row r="1187" ht="14.25"/>
    <row r="1188" ht="14.25"/>
    <row r="1189" ht="14.25"/>
    <row r="1190" ht="14.25"/>
    <row r="1191" ht="14.25"/>
    <row r="1192" ht="14.25"/>
    <row r="1193" ht="14.25"/>
    <row r="1194" ht="14.25"/>
    <row r="1195" ht="14.25"/>
    <row r="1196" ht="14.25"/>
    <row r="1197" ht="14.25"/>
    <row r="1198" ht="14.25"/>
    <row r="1199" ht="14.25"/>
    <row r="1200" ht="14.25"/>
    <row r="1201" ht="14.25"/>
    <row r="1202" ht="14.25"/>
    <row r="1203" ht="14.25"/>
    <row r="1204" ht="14.25"/>
    <row r="1205" ht="14.25"/>
    <row r="1206" ht="14.25"/>
    <row r="1207" ht="14.25"/>
    <row r="1208" ht="14.25"/>
    <row r="1209" ht="14.25"/>
    <row r="1210" ht="14.25"/>
    <row r="1211" ht="14.25"/>
    <row r="1212" ht="14.25"/>
    <row r="1213" ht="14.25"/>
    <row r="1214" ht="14.25"/>
    <row r="1215" ht="14.25"/>
    <row r="1216" ht="14.25"/>
    <row r="1217" ht="14.25"/>
    <row r="1218" ht="14.25"/>
    <row r="1219" ht="14.25"/>
    <row r="1220" ht="14.25"/>
    <row r="1221" ht="14.25"/>
    <row r="1222" ht="14.25"/>
    <row r="1223" ht="14.25"/>
    <row r="1224" ht="14.25"/>
    <row r="1225" ht="14.25"/>
    <row r="1226" ht="14.25"/>
    <row r="1227" ht="14.25"/>
    <row r="1228" ht="14.25"/>
    <row r="1229" ht="14.25"/>
    <row r="1230" ht="14.25"/>
    <row r="1231" ht="14.25"/>
    <row r="1232" ht="14.25"/>
    <row r="1233" ht="14.25"/>
    <row r="1234" ht="14.25"/>
    <row r="1235" ht="14.25"/>
    <row r="1236" ht="14.25"/>
    <row r="1237" ht="14.25"/>
    <row r="1238" ht="14.25"/>
    <row r="1239" ht="14.25"/>
    <row r="1240" ht="14.25"/>
    <row r="1241" ht="14.25"/>
    <row r="1242" ht="14.25"/>
    <row r="1243" ht="14.25"/>
    <row r="1244" ht="14.25"/>
    <row r="1245" ht="14.25"/>
    <row r="1246" ht="14.25"/>
    <row r="1247" ht="14.25"/>
    <row r="1248" ht="14.25"/>
    <row r="1249" ht="14.25"/>
    <row r="1250" ht="14.25"/>
    <row r="1251" ht="14.25"/>
    <row r="1252" ht="14.25"/>
    <row r="1253" ht="14.25"/>
    <row r="1254" ht="14.25"/>
    <row r="1255" ht="14.25"/>
    <row r="1256" ht="14.25"/>
    <row r="1257" ht="14.25"/>
    <row r="1258" ht="14.25"/>
    <row r="1259" ht="14.25"/>
    <row r="1260" ht="14.25"/>
    <row r="1261" ht="14.25"/>
    <row r="1262" ht="14.25"/>
    <row r="1263" ht="14.25"/>
    <row r="1264" ht="14.25"/>
    <row r="1265" ht="14.25"/>
    <row r="1266" ht="14.25"/>
    <row r="1267" ht="14.25"/>
    <row r="1268" ht="14.25"/>
    <row r="1269" ht="14.25"/>
    <row r="1270" ht="14.25"/>
    <row r="1271" ht="14.25"/>
    <row r="1272" ht="14.25"/>
    <row r="1273" ht="14.25"/>
    <row r="1274" ht="14.25"/>
    <row r="1275" ht="14.25"/>
    <row r="1276" ht="14.25"/>
    <row r="1277" ht="14.25"/>
    <row r="1278" ht="14.25"/>
    <row r="1279" ht="14.25"/>
    <row r="1280" ht="14.25"/>
    <row r="1281" ht="14.25"/>
    <row r="1282" ht="14.25"/>
    <row r="1283" ht="14.25"/>
    <row r="1284" ht="14.25"/>
    <row r="1285" ht="14.25"/>
    <row r="1286" ht="14.25"/>
    <row r="1287" ht="14.25"/>
    <row r="1288" ht="14.25"/>
    <row r="1289" ht="14.25"/>
    <row r="1290" ht="14.25"/>
    <row r="1291" ht="14.25"/>
    <row r="1292" ht="14.25"/>
    <row r="1293" ht="14.25"/>
    <row r="1294" ht="14.25"/>
    <row r="1295" ht="14.25"/>
    <row r="1296" ht="14.25"/>
    <row r="1297" ht="14.25"/>
    <row r="1298" ht="14.25"/>
    <row r="1299" ht="14.25"/>
    <row r="1300" ht="14.25"/>
    <row r="1301" ht="14.25"/>
    <row r="1302" ht="14.25"/>
    <row r="1303" ht="14.25"/>
    <row r="1304" ht="14.25"/>
    <row r="1305" ht="14.25"/>
    <row r="1306" ht="14.25"/>
    <row r="1307" ht="14.25"/>
    <row r="1308" ht="14.25"/>
    <row r="1309" ht="14.25"/>
    <row r="1310" ht="14.25"/>
    <row r="1311" ht="14.25"/>
    <row r="1312" ht="14.25"/>
    <row r="1313" ht="14.25"/>
    <row r="1314" ht="14.25"/>
    <row r="1315" ht="14.25"/>
    <row r="1316" ht="14.25"/>
    <row r="1317" ht="14.25"/>
    <row r="1318" ht="14.25"/>
    <row r="1319" ht="14.25"/>
    <row r="1320" ht="14.25"/>
    <row r="1321" ht="14.25"/>
    <row r="1322" ht="14.25"/>
    <row r="1323" ht="14.25"/>
    <row r="1324" ht="14.25"/>
    <row r="1325" ht="14.25"/>
    <row r="1326" ht="14.25"/>
    <row r="1327" ht="14.25"/>
    <row r="1328" ht="14.25"/>
    <row r="1329" ht="14.25"/>
    <row r="1330" ht="14.25"/>
    <row r="1331" ht="14.25"/>
    <row r="1332" ht="14.25"/>
    <row r="1333" ht="14.25"/>
    <row r="1334" ht="14.25"/>
    <row r="1335" ht="14.25"/>
    <row r="1336" ht="14.25"/>
    <row r="1337" ht="14.25"/>
    <row r="1338" ht="14.25"/>
    <row r="1339" ht="14.25"/>
    <row r="1340" ht="14.25"/>
    <row r="1341" ht="14.25"/>
    <row r="1342" ht="14.25"/>
    <row r="1343" ht="14.25"/>
    <row r="1344" ht="14.25"/>
    <row r="1345" ht="14.25"/>
    <row r="1346" ht="14.25"/>
    <row r="1347" ht="14.25"/>
    <row r="1348" ht="14.25"/>
    <row r="1349" ht="14.25"/>
    <row r="1350" ht="14.25"/>
    <row r="1351" ht="14.25"/>
    <row r="1352" ht="14.25"/>
    <row r="1353" ht="14.25"/>
    <row r="1354" ht="14.25"/>
    <row r="1355" ht="14.25"/>
    <row r="1356" ht="14.25"/>
    <row r="1357" ht="14.25"/>
    <row r="1358" ht="14.25"/>
    <row r="1359" ht="14.25"/>
    <row r="1360" ht="14.25"/>
    <row r="1361" ht="14.25"/>
    <row r="1362" ht="14.25"/>
    <row r="1363" ht="14.25"/>
    <row r="1364" ht="14.25"/>
    <row r="1365" ht="14.25"/>
    <row r="1366" ht="14.25"/>
    <row r="1367" ht="14.25"/>
    <row r="1368" ht="14.25"/>
    <row r="1369" ht="14.25"/>
    <row r="1370" ht="14.25"/>
    <row r="1371" ht="14.25"/>
    <row r="1372" ht="14.25"/>
    <row r="1373" ht="14.25"/>
    <row r="1374" ht="14.25"/>
    <row r="1375" ht="14.25"/>
    <row r="1376" ht="14.25"/>
    <row r="1377" ht="14.25"/>
    <row r="1378" ht="14.25"/>
    <row r="1379" ht="14.25"/>
    <row r="1380" ht="14.25"/>
    <row r="1381" ht="14.25"/>
    <row r="1382" ht="14.25"/>
    <row r="1383" ht="14.25"/>
    <row r="1384" ht="14.25"/>
    <row r="1385" ht="14.25"/>
    <row r="1386" ht="14.25"/>
    <row r="1387" ht="14.25"/>
    <row r="1388" ht="14.25"/>
    <row r="1389" ht="14.25"/>
    <row r="1390" ht="14.25"/>
    <row r="1391" ht="14.25"/>
    <row r="1392" ht="14.25"/>
    <row r="1393" ht="14.25"/>
    <row r="1394" ht="14.25"/>
    <row r="1395" ht="14.25"/>
    <row r="1396" ht="14.25"/>
    <row r="1397" ht="14.25"/>
    <row r="1398" ht="14.25"/>
    <row r="1399" ht="14.25"/>
    <row r="1400" ht="14.25"/>
    <row r="1401" ht="14.25"/>
    <row r="1402" ht="14.25"/>
    <row r="1403" ht="14.25"/>
    <row r="1404" ht="14.25"/>
    <row r="1405" ht="14.25"/>
    <row r="1406" ht="14.25"/>
    <row r="1407" ht="14.25"/>
    <row r="1408" ht="14.25"/>
    <row r="1409" ht="14.25"/>
    <row r="1410" ht="14.25"/>
    <row r="1411" ht="14.25"/>
    <row r="1412" ht="14.25"/>
    <row r="1413" ht="14.25"/>
    <row r="1414" ht="14.25"/>
    <row r="1415" ht="14.25"/>
    <row r="1416" ht="14.25"/>
    <row r="1417" ht="14.25"/>
    <row r="1418" ht="14.25"/>
    <row r="1419" ht="14.25"/>
    <row r="1420" ht="14.25"/>
    <row r="1421" ht="14.25"/>
    <row r="1422" ht="14.25"/>
    <row r="1423" ht="14.25"/>
    <row r="1424" ht="14.25"/>
    <row r="1425" ht="14.25"/>
    <row r="1426" ht="14.25"/>
    <row r="1427" ht="14.25"/>
    <row r="1428" ht="14.25"/>
    <row r="1429" ht="14.25"/>
    <row r="1430" ht="14.25"/>
    <row r="1431" ht="14.25"/>
    <row r="1432" ht="14.25"/>
    <row r="1433" ht="14.25"/>
    <row r="1434" ht="14.25"/>
    <row r="1435" ht="14.25"/>
    <row r="1436" ht="14.25"/>
    <row r="1437" ht="14.25"/>
    <row r="1438" ht="14.25"/>
    <row r="1439" ht="14.25"/>
    <row r="1440" ht="14.25"/>
    <row r="1441" ht="14.25"/>
    <row r="1442" ht="14.25"/>
    <row r="1443" ht="14.25"/>
    <row r="1444" ht="14.25"/>
    <row r="1445" ht="14.25"/>
    <row r="1446" ht="14.25"/>
    <row r="1447" ht="14.25"/>
    <row r="1448" ht="14.25"/>
    <row r="1449" ht="14.25"/>
    <row r="1450" ht="14.25"/>
    <row r="1451" ht="14.25"/>
    <row r="1452" ht="14.25"/>
    <row r="1453" ht="14.25"/>
    <row r="1454" ht="14.25"/>
    <row r="1455" ht="14.25"/>
    <row r="1456" ht="14.25"/>
    <row r="1457" ht="14.25"/>
    <row r="1458" ht="14.25"/>
    <row r="1459" ht="14.25"/>
    <row r="1460" ht="14.25"/>
    <row r="1461" ht="14.25"/>
    <row r="1462" ht="14.25"/>
    <row r="1463" ht="14.25"/>
    <row r="1464" ht="14.25"/>
    <row r="1465" ht="14.25"/>
    <row r="1466" ht="14.25"/>
    <row r="1467" ht="14.25"/>
    <row r="1468" ht="14.25"/>
    <row r="1469" ht="14.25"/>
    <row r="1470" ht="14.25"/>
    <row r="1471" ht="14.25"/>
    <row r="1472" ht="14.25"/>
    <row r="1473" ht="14.25"/>
    <row r="1474" ht="14.25"/>
    <row r="1475" ht="14.25"/>
    <row r="1476" ht="14.25"/>
    <row r="1477" ht="14.25"/>
    <row r="1478" ht="14.25"/>
    <row r="1479" ht="14.25"/>
    <row r="1480" ht="14.25"/>
    <row r="1481" ht="14.25"/>
    <row r="1482" ht="14.25"/>
    <row r="1483" ht="14.25"/>
    <row r="1484" ht="14.25"/>
    <row r="1485" ht="14.25"/>
    <row r="1486" ht="14.25"/>
    <row r="1487" ht="14.25"/>
    <row r="1488" ht="14.25"/>
    <row r="1489" ht="14.25"/>
    <row r="1490" ht="14.25"/>
    <row r="1491" ht="14.25"/>
    <row r="1492" ht="14.25"/>
    <row r="1493" ht="14.25"/>
    <row r="1494" ht="14.25"/>
    <row r="1495" ht="14.25"/>
    <row r="1496" ht="14.25"/>
    <row r="1497" ht="14.25"/>
    <row r="1498" ht="14.25"/>
    <row r="1499" ht="14.25"/>
    <row r="1500" ht="14.25"/>
    <row r="1501" ht="14.25"/>
    <row r="1502" ht="14.25"/>
    <row r="1503" ht="14.25"/>
    <row r="1504" ht="14.25"/>
    <row r="1505" ht="14.25"/>
    <row r="1506" ht="14.25"/>
    <row r="1507" ht="14.25"/>
    <row r="1508" ht="14.25"/>
    <row r="1509" ht="14.25"/>
    <row r="1510" ht="14.25"/>
    <row r="1511" ht="14.25"/>
    <row r="1512" ht="14.25"/>
    <row r="1513" ht="14.25"/>
    <row r="1514" ht="14.25"/>
    <row r="1515" ht="14.25"/>
    <row r="1516" ht="14.25"/>
    <row r="1517" ht="14.25"/>
    <row r="1518" ht="14.25"/>
    <row r="1519" ht="14.25"/>
    <row r="1520" ht="14.25"/>
    <row r="1521" ht="14.25"/>
    <row r="1522" ht="14.25"/>
    <row r="1523" ht="14.25"/>
    <row r="1524" ht="14.25"/>
    <row r="1525" ht="14.25"/>
    <row r="1526" ht="14.25"/>
    <row r="1527" ht="14.25"/>
    <row r="1528" ht="14.25"/>
    <row r="1529" ht="14.25"/>
    <row r="1530" ht="14.25"/>
    <row r="1531" ht="14.25"/>
    <row r="1532" ht="14.25"/>
    <row r="1533" ht="14.25"/>
    <row r="1534" ht="14.25"/>
    <row r="1535" ht="14.25"/>
    <row r="1536" ht="14.25"/>
    <row r="1537" ht="14.25"/>
    <row r="1538" ht="14.25"/>
    <row r="1539" ht="14.25"/>
    <row r="1540" ht="14.25"/>
    <row r="1541" ht="14.25"/>
    <row r="1542" ht="14.25"/>
    <row r="1543" ht="14.25"/>
    <row r="1544" ht="14.25"/>
    <row r="1545" ht="14.25"/>
    <row r="1546" ht="14.25"/>
    <row r="1547" ht="14.25"/>
    <row r="1548" ht="14.25"/>
    <row r="1549" ht="14.25"/>
    <row r="1550" ht="14.25"/>
    <row r="1551" ht="14.25"/>
    <row r="1552" ht="14.25"/>
    <row r="1553" ht="14.25"/>
    <row r="1554" ht="14.25"/>
    <row r="1555" ht="14.25"/>
    <row r="1556" ht="14.25"/>
    <row r="1557" ht="14.25"/>
    <row r="1558" ht="14.25"/>
    <row r="1559" ht="14.25"/>
    <row r="1560" ht="14.25"/>
    <row r="1561" ht="14.25"/>
    <row r="1562" ht="14.25"/>
    <row r="1563" ht="14.25"/>
    <row r="1564" ht="14.25"/>
    <row r="1565" ht="14.25"/>
    <row r="1566" ht="14.25"/>
    <row r="1567" ht="14.25"/>
    <row r="1568" ht="14.25"/>
    <row r="1569" ht="14.25"/>
    <row r="1570" ht="14.25"/>
    <row r="1571" ht="14.25"/>
    <row r="1572" ht="14.25"/>
    <row r="1573" ht="14.25"/>
    <row r="1574" ht="14.25"/>
    <row r="1575" ht="14.25"/>
    <row r="1576" ht="14.25"/>
    <row r="1577" ht="14.25"/>
    <row r="1578" ht="14.25"/>
    <row r="1579" ht="14.25"/>
    <row r="1580" ht="14.25"/>
    <row r="1581" ht="14.25"/>
    <row r="1582" ht="14.25"/>
    <row r="1583" ht="14.25"/>
    <row r="1584" ht="14.25"/>
    <row r="1585" ht="14.25"/>
    <row r="1586" ht="14.25"/>
    <row r="1587" ht="14.25"/>
    <row r="1588" ht="14.25"/>
    <row r="1589" ht="14.25"/>
    <row r="1590" ht="14.25"/>
    <row r="1591" ht="14.25"/>
    <row r="1592" ht="14.25"/>
    <row r="1593" ht="14.25"/>
    <row r="1594" ht="14.25"/>
    <row r="1595" ht="14.25"/>
    <row r="1596" ht="14.25"/>
    <row r="1597" ht="14.25"/>
    <row r="1598" ht="14.25"/>
    <row r="1599" ht="14.25"/>
    <row r="1600" ht="14.25"/>
    <row r="1601" ht="14.25"/>
    <row r="1602" ht="14.25"/>
    <row r="1603" ht="14.25"/>
    <row r="1604" ht="14.25"/>
    <row r="1605" ht="14.25"/>
    <row r="1606" ht="14.25"/>
    <row r="1607" ht="14.25"/>
    <row r="1608" ht="14.25"/>
    <row r="1609" ht="14.25"/>
    <row r="1610" ht="14.25"/>
    <row r="1611" ht="14.25"/>
    <row r="1612" ht="14.25"/>
    <row r="1613" ht="14.25"/>
    <row r="1614" ht="14.25"/>
    <row r="1615" ht="14.25"/>
    <row r="1616" ht="14.25"/>
    <row r="1617" ht="14.25"/>
    <row r="1618" ht="14.25"/>
    <row r="1619" ht="14.25"/>
    <row r="1620" ht="14.25"/>
    <row r="1621" ht="14.25"/>
    <row r="1622" ht="14.25"/>
    <row r="1623" ht="14.25"/>
    <row r="1624" ht="14.25"/>
    <row r="1625" ht="14.25"/>
    <row r="1626" ht="14.25"/>
    <row r="1627" ht="14.25"/>
    <row r="1628" ht="14.25"/>
    <row r="1629" ht="14.25"/>
    <row r="1630" ht="14.25"/>
    <row r="1631" ht="14.25"/>
    <row r="1632" ht="14.25"/>
    <row r="1633" ht="14.25"/>
    <row r="1634" ht="14.25"/>
    <row r="1635" ht="14.25"/>
    <row r="1636" ht="14.25"/>
    <row r="1637" ht="14.25"/>
    <row r="1638" ht="14.25"/>
    <row r="1639" ht="14.25"/>
    <row r="1640" ht="14.25"/>
    <row r="1641" ht="14.25"/>
    <row r="1642" ht="14.25"/>
    <row r="1643" ht="14.25"/>
    <row r="1644" ht="14.25"/>
    <row r="1645" ht="14.25"/>
    <row r="1646" ht="14.25"/>
    <row r="1647" ht="14.25"/>
    <row r="1648" ht="14.25"/>
    <row r="1649" ht="14.25"/>
    <row r="1650" ht="14.25"/>
    <row r="1651" ht="14.25"/>
    <row r="1652" ht="14.25"/>
    <row r="1653" ht="14.25"/>
    <row r="1654" ht="14.25"/>
    <row r="1655" ht="14.25"/>
    <row r="1656" ht="14.25"/>
    <row r="1657" ht="14.25"/>
    <row r="1658" ht="14.25"/>
    <row r="1659" ht="14.25"/>
    <row r="1660" ht="14.25"/>
    <row r="1661" ht="14.25"/>
    <row r="1662" ht="14.25"/>
    <row r="1663" ht="14.25"/>
    <row r="1664" ht="14.25"/>
    <row r="1665" ht="14.25"/>
    <row r="1666" ht="14.25"/>
    <row r="1667" ht="14.25"/>
    <row r="1668" ht="14.25"/>
    <row r="1669" ht="14.25"/>
    <row r="1670" ht="14.25"/>
    <row r="1671" ht="14.25"/>
    <row r="1672" ht="14.25"/>
    <row r="1673" ht="14.25"/>
    <row r="1674" ht="14.25"/>
    <row r="1675" ht="14.25"/>
    <row r="1676" ht="14.25"/>
    <row r="1677" ht="14.25"/>
    <row r="1678" ht="14.25"/>
    <row r="1679" ht="14.25"/>
    <row r="1680" ht="14.25"/>
    <row r="1681" ht="14.25"/>
    <row r="1682" ht="14.25"/>
    <row r="1683" ht="14.25"/>
    <row r="1684" ht="14.25"/>
    <row r="1685" ht="14.25"/>
    <row r="1686" ht="14.25"/>
    <row r="1687" ht="14.25"/>
    <row r="1688" ht="14.25"/>
    <row r="1689" ht="14.25"/>
    <row r="1690" ht="14.25"/>
    <row r="1691" ht="14.25"/>
    <row r="1692" ht="14.25"/>
    <row r="1693" ht="14.25"/>
    <row r="1694" ht="14.25"/>
    <row r="1695" ht="14.25"/>
    <row r="1696" ht="14.25"/>
    <row r="1697" ht="14.25"/>
    <row r="1698" ht="14.25"/>
    <row r="1699" ht="14.25"/>
    <row r="1700" ht="14.25"/>
    <row r="1701" ht="14.25"/>
    <row r="1702" ht="14.25"/>
    <row r="1703" ht="14.25"/>
    <row r="1704" ht="14.25"/>
    <row r="1705" ht="14.25"/>
    <row r="1706" ht="14.25"/>
    <row r="1707" ht="14.25"/>
    <row r="1708" ht="14.25"/>
    <row r="1709" ht="14.25"/>
    <row r="1710" ht="14.25"/>
    <row r="1711" ht="14.25"/>
    <row r="1712" ht="14.25"/>
    <row r="1713" ht="14.25"/>
    <row r="1714" ht="14.25"/>
    <row r="1715" ht="14.25"/>
    <row r="1716" ht="14.25"/>
    <row r="1717" ht="14.25"/>
    <row r="1718" ht="14.25"/>
    <row r="1719" ht="14.25"/>
    <row r="1720" ht="14.25"/>
    <row r="1721" ht="14.25"/>
    <row r="1722" ht="14.25"/>
    <row r="1723" ht="14.25"/>
    <row r="1724" ht="14.25"/>
    <row r="1725" ht="14.25"/>
    <row r="1726" ht="14.25"/>
    <row r="1727" ht="14.25"/>
    <row r="1728" ht="14.25"/>
    <row r="1729" ht="14.25"/>
    <row r="1730" ht="14.25"/>
    <row r="1731" ht="14.25"/>
    <row r="1732" ht="14.25"/>
    <row r="1733" ht="14.25"/>
    <row r="1734" ht="14.25"/>
    <row r="1735" ht="14.25"/>
    <row r="1736" ht="14.25"/>
    <row r="1737" ht="14.25"/>
    <row r="1738" ht="14.25"/>
    <row r="1739" ht="14.25"/>
    <row r="1740" ht="14.25"/>
    <row r="1741" ht="14.25"/>
    <row r="1742" ht="14.25"/>
    <row r="1743" ht="14.25"/>
    <row r="1744" ht="14.25"/>
    <row r="1745" ht="14.25"/>
    <row r="1746" ht="14.25"/>
    <row r="1747" ht="14.25"/>
    <row r="1748" ht="14.25"/>
    <row r="1749" ht="14.25"/>
    <row r="1750" ht="14.25"/>
    <row r="1751" ht="14.25"/>
    <row r="1752" ht="14.25"/>
    <row r="1753" ht="14.25"/>
    <row r="1754" ht="14.25"/>
    <row r="1755" ht="14.25"/>
    <row r="1756" ht="14.25"/>
    <row r="1757" ht="14.25"/>
    <row r="1758" ht="14.25"/>
    <row r="1759" ht="14.25"/>
    <row r="1760" ht="14.25"/>
    <row r="1761" ht="14.25"/>
    <row r="1762" ht="14.25"/>
    <row r="1763" ht="14.25"/>
    <row r="1764" ht="14.25"/>
    <row r="1765" ht="14.25"/>
    <row r="1766" ht="14.25"/>
    <row r="1767" ht="14.25"/>
    <row r="1768" ht="14.25"/>
    <row r="1769" ht="14.25"/>
    <row r="1770" ht="14.25"/>
    <row r="1771" ht="14.25"/>
    <row r="1772" ht="14.25"/>
    <row r="1773" ht="14.25"/>
    <row r="1774" ht="14.25"/>
    <row r="1775" ht="14.25"/>
    <row r="1776" ht="14.25"/>
    <row r="1777" ht="14.25"/>
    <row r="1778" ht="14.25"/>
    <row r="1779" ht="14.25"/>
    <row r="1780" ht="14.25"/>
    <row r="1781" ht="14.25"/>
    <row r="1782" ht="14.25"/>
    <row r="1783" ht="14.25"/>
    <row r="1784" ht="14.25"/>
    <row r="1785" ht="14.25"/>
    <row r="1786" ht="14.25"/>
    <row r="1787" ht="14.25"/>
    <row r="1788" ht="14.25"/>
    <row r="1789" ht="14.25"/>
    <row r="1790" ht="14.25"/>
    <row r="1791" ht="14.25"/>
    <row r="1792" ht="14.25"/>
    <row r="1793" ht="14.25"/>
    <row r="1794" ht="14.25"/>
    <row r="1795" ht="14.25"/>
    <row r="1796" ht="14.25"/>
    <row r="1797" ht="14.25"/>
    <row r="1798" ht="14.25"/>
    <row r="1799" ht="14.25"/>
    <row r="1800" ht="14.25"/>
    <row r="1801" ht="14.25"/>
    <row r="1802" ht="14.25"/>
    <row r="1803" ht="14.25"/>
    <row r="1804" ht="14.25"/>
    <row r="1805" ht="14.25"/>
    <row r="1806" ht="14.25"/>
    <row r="1807" ht="14.25"/>
    <row r="1808" ht="14.25"/>
    <row r="1809" ht="14.25"/>
    <row r="1810" ht="14.25"/>
    <row r="1811" ht="14.25"/>
    <row r="1812" ht="14.25"/>
    <row r="1813" ht="14.25"/>
    <row r="1814" ht="14.25"/>
    <row r="1815" ht="14.25"/>
    <row r="1816" ht="14.25"/>
    <row r="1817" ht="14.25"/>
    <row r="1818" ht="14.25"/>
    <row r="1819" ht="14.25"/>
    <row r="1820" ht="14.25"/>
    <row r="1821" ht="14.25"/>
    <row r="1822" ht="14.25"/>
    <row r="1823" ht="14.25"/>
    <row r="1824" ht="14.25"/>
    <row r="1825" ht="14.25"/>
    <row r="1826" ht="14.25"/>
    <row r="1827" ht="14.25"/>
    <row r="1828" ht="14.25"/>
    <row r="1829" ht="14.25"/>
    <row r="1830" ht="14.25"/>
    <row r="1831" ht="14.25"/>
    <row r="1832" ht="14.25"/>
    <row r="1833" ht="14.25"/>
    <row r="1834" ht="14.25"/>
    <row r="1835" ht="14.25"/>
    <row r="1836" ht="14.25"/>
    <row r="1837" ht="14.25"/>
    <row r="1838" ht="14.25"/>
    <row r="1839" ht="14.25"/>
    <row r="1840" ht="14.25"/>
    <row r="1841" ht="14.25"/>
    <row r="1842" ht="14.25"/>
    <row r="1843" ht="14.25"/>
    <row r="1844" ht="14.25"/>
    <row r="1845" ht="14.25"/>
    <row r="1846" ht="14.25"/>
    <row r="1847" ht="14.25"/>
    <row r="1848" ht="14.25"/>
    <row r="1849" ht="14.25"/>
    <row r="1850" ht="14.25"/>
    <row r="1851" ht="14.25"/>
    <row r="1852" ht="14.25"/>
    <row r="1853" ht="14.25"/>
    <row r="1854" ht="14.25"/>
    <row r="1855" ht="14.25"/>
    <row r="1856" ht="14.25"/>
    <row r="1857" ht="14.25"/>
    <row r="1858" ht="14.25"/>
    <row r="1859" ht="14.25"/>
    <row r="1860" ht="14.25"/>
    <row r="1861" ht="14.25"/>
    <row r="1862" ht="14.25"/>
    <row r="1863" ht="14.25"/>
    <row r="1864" ht="14.25"/>
    <row r="1865" ht="14.25"/>
    <row r="1866" ht="14.25"/>
    <row r="1867" ht="14.25"/>
    <row r="1868" ht="14.25"/>
    <row r="1869" ht="14.25"/>
    <row r="1870" ht="14.25"/>
    <row r="1871" ht="14.25"/>
    <row r="1872" ht="14.25"/>
    <row r="1873" ht="14.25"/>
    <row r="1874" ht="14.25"/>
    <row r="1875" ht="14.25"/>
    <row r="1876" ht="14.25"/>
    <row r="1877" ht="14.25"/>
    <row r="1878" ht="14.25"/>
    <row r="1879" ht="14.25"/>
    <row r="1880" ht="14.25"/>
    <row r="1881" ht="14.25"/>
    <row r="1882" ht="14.25"/>
    <row r="1883" ht="14.25"/>
    <row r="1884" ht="14.25"/>
    <row r="1885" ht="14.25"/>
    <row r="1886" ht="14.25"/>
    <row r="1887" ht="14.25"/>
    <row r="1888" ht="14.25"/>
    <row r="1889" ht="14.25"/>
    <row r="1890" ht="14.25"/>
    <row r="1891" ht="14.25"/>
    <row r="1892" ht="14.25"/>
    <row r="1893" ht="14.25"/>
    <row r="1894" ht="14.25"/>
    <row r="1895" ht="14.25"/>
    <row r="1896" ht="14.25"/>
    <row r="1897" ht="14.25"/>
    <row r="1898" ht="14.25"/>
    <row r="1899" ht="14.25"/>
    <row r="1900" ht="14.25"/>
    <row r="1901" ht="14.25"/>
    <row r="1902" ht="14.25"/>
    <row r="1903" ht="14.25"/>
    <row r="1904" ht="14.25"/>
    <row r="1905" ht="14.25"/>
    <row r="1906" ht="14.25"/>
    <row r="1907" ht="14.25"/>
    <row r="1908" ht="14.25"/>
    <row r="1909" ht="14.25"/>
    <row r="1910" ht="14.25"/>
    <row r="1911" ht="14.25"/>
    <row r="1912" ht="14.25"/>
    <row r="1913" ht="14.25"/>
    <row r="1914" ht="14.25"/>
    <row r="1915" ht="14.25"/>
    <row r="1916" ht="14.25"/>
    <row r="1917" ht="14.25"/>
    <row r="1918" ht="14.25"/>
    <row r="1919" ht="14.25"/>
    <row r="1920" ht="14.25"/>
    <row r="1921" ht="14.25"/>
    <row r="1922" ht="14.25"/>
    <row r="1923" ht="14.25"/>
    <row r="1924" ht="14.25"/>
    <row r="1925" ht="14.25"/>
    <row r="1926" ht="14.25"/>
    <row r="1927" ht="14.25"/>
    <row r="1928" ht="14.25"/>
    <row r="1929" ht="14.25"/>
    <row r="1930" ht="14.25"/>
    <row r="1931" ht="14.25"/>
    <row r="1932" ht="14.25"/>
    <row r="1933" ht="14.25"/>
    <row r="1934" ht="14.25"/>
    <row r="1935" ht="14.25"/>
    <row r="1936" ht="14.25"/>
    <row r="1937" ht="14.25"/>
    <row r="1938" ht="14.25"/>
    <row r="1939" ht="14.25"/>
    <row r="1940" ht="14.25"/>
    <row r="1941" ht="14.25"/>
    <row r="1942" ht="14.25"/>
    <row r="1943" ht="14.25"/>
    <row r="1944" ht="14.25"/>
    <row r="1945" ht="14.25"/>
    <row r="1946" ht="14.25"/>
    <row r="1947" ht="14.25"/>
    <row r="1948" ht="14.25"/>
    <row r="1949" ht="14.25"/>
    <row r="1950" ht="14.25"/>
    <row r="1951" ht="14.25"/>
    <row r="1952" ht="14.25"/>
    <row r="1953" ht="14.25"/>
    <row r="1954" ht="14.25"/>
    <row r="1955" ht="14.25"/>
    <row r="1956" ht="14.25"/>
    <row r="1957" ht="14.25"/>
    <row r="1958" ht="14.25"/>
    <row r="1959" ht="14.25"/>
    <row r="1960" ht="14.25"/>
    <row r="1961" ht="14.25"/>
    <row r="1962" ht="14.25"/>
    <row r="1963" ht="14.25"/>
    <row r="1964" ht="14.25"/>
    <row r="1965" ht="14.25"/>
    <row r="1966" ht="14.25"/>
    <row r="1967" ht="14.25"/>
    <row r="1968" ht="14.25"/>
    <row r="1969" ht="14.25"/>
    <row r="1970" ht="14.25"/>
    <row r="1971" ht="14.25"/>
    <row r="1972" ht="14.25"/>
    <row r="1973" ht="14.25"/>
    <row r="1974" ht="14.25"/>
    <row r="1975" ht="14.25"/>
    <row r="1976" ht="14.25"/>
    <row r="1977" ht="14.25"/>
    <row r="1978" ht="14.25"/>
    <row r="1979" ht="14.25"/>
    <row r="1980" ht="14.25"/>
    <row r="1981" ht="14.25"/>
    <row r="1982" ht="14.25"/>
    <row r="1983" ht="14.25"/>
    <row r="1984" ht="14.25"/>
    <row r="1985" ht="14.25"/>
    <row r="1986" ht="14.25"/>
    <row r="1987" ht="14.25"/>
    <row r="1988" ht="14.25"/>
    <row r="1989" ht="14.25"/>
    <row r="1990" ht="14.25"/>
    <row r="1991" ht="14.25"/>
    <row r="1992" ht="14.25"/>
    <row r="1993" ht="14.25"/>
    <row r="1994" ht="14.25"/>
    <row r="1995" ht="14.25"/>
    <row r="1996" ht="14.25"/>
    <row r="1997" ht="14.25"/>
    <row r="1998" ht="14.25"/>
    <row r="1999" ht="14.25"/>
    <row r="2000" ht="14.25"/>
    <row r="2001" ht="14.25"/>
    <row r="2002" ht="14.25"/>
    <row r="2003" ht="14.25"/>
    <row r="2004" ht="14.25"/>
    <row r="2005" ht="14.25"/>
    <row r="2006" ht="14.25"/>
    <row r="2007" ht="14.25"/>
    <row r="2008" ht="14.25"/>
    <row r="2009" ht="14.25"/>
    <row r="2010" ht="14.25"/>
    <row r="2011" ht="14.25"/>
    <row r="2012" ht="14.25"/>
    <row r="2013" ht="14.25"/>
    <row r="2014" ht="14.25"/>
    <row r="2015" ht="14.25"/>
    <row r="2016" ht="14.25"/>
    <row r="2017" ht="14.25"/>
    <row r="2018" ht="14.25"/>
    <row r="2019" ht="14.25"/>
    <row r="2020" ht="14.25"/>
    <row r="2021" ht="14.25"/>
    <row r="2022" ht="14.25"/>
    <row r="2023" ht="14.25"/>
    <row r="2024" ht="14.25"/>
    <row r="2025" ht="14.25"/>
    <row r="2026" ht="14.25"/>
    <row r="2027" ht="14.25"/>
    <row r="2028" ht="14.25"/>
    <row r="2029" ht="14.25"/>
    <row r="2030" ht="14.25"/>
    <row r="2031" ht="14.25"/>
    <row r="2032" ht="14.25"/>
    <row r="2033" ht="14.25"/>
    <row r="2034" ht="14.25"/>
    <row r="2035" ht="14.25"/>
    <row r="2036" ht="14.25"/>
    <row r="2037" ht="14.25"/>
    <row r="2038" ht="14.25"/>
    <row r="2039" ht="14.25"/>
    <row r="2040" ht="14.25"/>
    <row r="2041" ht="14.25"/>
    <row r="2042" ht="14.25"/>
    <row r="2043" ht="14.25"/>
    <row r="2044" ht="14.25"/>
    <row r="2045" ht="14.25"/>
    <row r="2046" ht="14.25"/>
    <row r="2047" ht="14.25"/>
    <row r="2048" ht="14.25"/>
    <row r="2049" ht="14.25"/>
    <row r="2050" ht="14.25"/>
    <row r="2051" ht="14.25"/>
    <row r="2052" ht="14.25"/>
    <row r="2053" ht="14.25"/>
    <row r="2054" ht="14.25"/>
    <row r="2055" ht="14.25"/>
    <row r="2056" ht="14.25"/>
    <row r="2057" ht="14.25"/>
    <row r="2058" ht="14.25"/>
    <row r="2059" ht="14.25"/>
    <row r="2060" ht="14.25"/>
    <row r="2061" ht="14.25"/>
    <row r="2062" ht="14.25"/>
    <row r="2063" ht="14.25"/>
    <row r="2064" ht="14.25"/>
    <row r="2065" ht="14.25"/>
    <row r="2066" ht="14.25"/>
    <row r="2067" ht="14.25"/>
    <row r="2068" ht="14.25"/>
    <row r="2069" ht="14.25"/>
    <row r="2070" ht="14.25"/>
    <row r="2071" ht="14.25"/>
    <row r="2072" ht="14.25"/>
    <row r="2073" ht="14.25"/>
    <row r="2074" ht="14.25"/>
    <row r="2075" ht="14.25"/>
    <row r="2076" ht="14.25"/>
    <row r="2077" ht="14.25"/>
    <row r="2078" ht="14.25"/>
    <row r="2079" ht="14.25"/>
    <row r="2080" ht="14.25"/>
    <row r="2081" ht="14.25"/>
    <row r="2082" ht="14.25"/>
    <row r="2083" ht="14.25"/>
    <row r="2084" ht="14.25"/>
    <row r="2085" ht="14.25"/>
    <row r="2086" ht="14.25"/>
    <row r="2087" ht="14.25"/>
    <row r="2088" ht="14.25"/>
    <row r="2089" ht="14.25"/>
    <row r="2090" ht="14.25"/>
    <row r="2091" ht="14.25"/>
    <row r="2092" ht="14.25"/>
    <row r="2093" ht="14.25"/>
    <row r="2094" ht="14.25"/>
    <row r="2095" ht="14.25"/>
    <row r="2096" ht="14.25"/>
    <row r="2097" ht="14.25"/>
    <row r="2098" ht="14.25"/>
    <row r="2099" ht="14.25"/>
    <row r="2100" ht="14.25"/>
    <row r="2101" ht="14.25"/>
    <row r="2102" ht="14.25"/>
    <row r="2103" ht="14.25"/>
    <row r="2104" ht="14.25"/>
    <row r="2105" ht="14.25"/>
    <row r="2106" ht="14.25"/>
    <row r="2107" ht="14.25"/>
    <row r="2108" ht="14.25"/>
    <row r="2109" ht="14.25"/>
    <row r="2110" ht="14.25"/>
    <row r="2111" ht="14.25"/>
    <row r="2112" ht="14.25"/>
    <row r="2113" ht="14.25"/>
    <row r="2114" ht="14.25"/>
    <row r="2115" ht="14.25"/>
    <row r="2116" ht="14.25"/>
    <row r="2117" ht="14.25"/>
    <row r="2118" ht="14.25"/>
    <row r="2119" ht="14.25"/>
    <row r="2120" ht="14.25"/>
    <row r="2121" ht="14.25"/>
    <row r="2122" ht="14.25"/>
    <row r="2123" ht="14.25"/>
    <row r="2124" ht="14.25"/>
    <row r="2125" ht="14.25"/>
    <row r="2126" ht="14.25"/>
    <row r="2127" ht="14.25"/>
    <row r="2128" ht="14.25"/>
    <row r="2129" ht="14.25"/>
    <row r="2130" ht="14.25"/>
    <row r="2131" ht="14.25"/>
    <row r="2132" ht="14.25"/>
    <row r="2133" ht="14.25"/>
    <row r="2134" ht="14.25"/>
    <row r="2135" ht="14.25"/>
    <row r="2136" ht="14.25"/>
    <row r="2137" ht="14.25"/>
    <row r="2138" ht="14.25"/>
    <row r="2139" ht="14.25"/>
    <row r="2140" ht="14.25"/>
    <row r="2141" ht="14.25"/>
    <row r="2142" ht="14.25"/>
    <row r="2143" ht="14.25"/>
    <row r="2144" ht="14.25"/>
    <row r="2145" ht="14.25"/>
    <row r="2146" ht="14.25"/>
    <row r="2147" ht="14.25"/>
    <row r="2148" ht="14.25"/>
    <row r="2149" ht="14.25"/>
    <row r="2150" ht="14.25"/>
    <row r="2151" ht="14.25"/>
    <row r="2152" ht="14.25"/>
    <row r="2153" ht="14.25"/>
    <row r="2154" ht="14.25"/>
    <row r="2155" ht="14.25"/>
    <row r="2156" ht="14.25"/>
    <row r="2157" ht="14.25"/>
    <row r="2158" ht="14.25"/>
    <row r="2159" ht="14.25"/>
    <row r="2160" ht="14.25"/>
    <row r="2161" ht="14.25"/>
    <row r="2162" ht="14.25"/>
    <row r="2163" ht="14.25"/>
    <row r="2164" ht="14.25"/>
    <row r="2165" ht="14.25"/>
    <row r="2166" ht="14.25"/>
    <row r="2167" ht="14.25"/>
    <row r="2168" ht="14.25"/>
    <row r="2169" ht="14.25"/>
    <row r="2170" ht="14.25"/>
    <row r="2171" ht="14.25"/>
    <row r="2172" ht="14.25"/>
    <row r="2173" ht="14.25"/>
    <row r="2174" ht="14.25"/>
    <row r="2175" ht="14.25"/>
    <row r="2176" ht="14.25"/>
    <row r="2177" ht="14.25"/>
    <row r="2178" ht="14.25"/>
    <row r="2179" ht="14.25"/>
    <row r="2180" ht="14.25"/>
    <row r="2181" ht="14.25"/>
    <row r="2182" ht="14.25"/>
    <row r="2183" ht="14.25"/>
    <row r="2184" ht="14.25"/>
    <row r="2185" ht="14.25"/>
    <row r="2186" ht="14.25"/>
    <row r="2187" ht="14.25"/>
    <row r="2188" ht="14.25"/>
    <row r="2189" ht="14.25"/>
    <row r="2190" ht="14.25"/>
    <row r="2191" ht="14.25"/>
    <row r="2192" ht="14.25"/>
    <row r="2193" ht="14.25"/>
    <row r="2194" ht="14.25"/>
    <row r="2195" ht="14.25"/>
    <row r="2196" ht="14.25"/>
    <row r="2197" ht="14.25"/>
    <row r="2198" ht="14.25"/>
    <row r="2199" ht="14.25"/>
    <row r="2200" ht="14.25"/>
    <row r="2201" ht="14.25"/>
    <row r="2202" ht="14.25"/>
    <row r="2203" ht="14.25"/>
    <row r="2204" ht="14.25"/>
    <row r="2205" ht="14.25"/>
    <row r="2206" ht="14.25"/>
    <row r="2207" ht="14.25"/>
    <row r="2208" ht="14.25"/>
    <row r="2209" ht="14.25"/>
    <row r="2210" ht="14.25"/>
    <row r="2211" ht="14.25"/>
    <row r="2212" ht="14.25"/>
    <row r="2213" ht="14.25"/>
    <row r="2214" ht="14.25"/>
    <row r="2215" ht="14.25"/>
    <row r="2216" ht="14.25"/>
    <row r="2217" ht="14.25"/>
    <row r="2218" ht="14.25"/>
    <row r="2219" ht="14.25"/>
    <row r="2220" ht="14.25"/>
    <row r="2221" ht="14.25"/>
    <row r="2222" ht="14.25"/>
    <row r="2223" ht="14.25"/>
    <row r="2224" ht="14.25"/>
    <row r="2225" ht="14.25"/>
    <row r="2226" ht="14.25"/>
    <row r="2227" ht="14.25"/>
    <row r="2228" ht="14.25"/>
    <row r="2229" ht="14.25"/>
    <row r="2230" ht="14.25"/>
    <row r="2231" ht="14.25"/>
    <row r="2232" ht="14.25"/>
    <row r="2233" ht="14.25"/>
    <row r="2234" ht="14.25"/>
    <row r="2235" ht="14.25"/>
    <row r="2236" ht="14.25"/>
    <row r="2237" ht="14.25"/>
    <row r="2238" ht="14.25"/>
    <row r="2239" ht="14.25"/>
    <row r="2240" ht="14.25"/>
    <row r="2241" ht="14.25"/>
    <row r="2242" ht="14.25"/>
    <row r="2243" ht="14.25"/>
    <row r="2244" ht="14.25"/>
    <row r="2245" ht="14.25"/>
    <row r="2246" ht="14.25"/>
    <row r="2247" ht="14.25"/>
    <row r="2248" ht="14.25"/>
    <row r="2249" ht="14.25"/>
    <row r="2250" ht="14.25"/>
    <row r="2251" ht="14.25"/>
    <row r="2252" ht="14.25"/>
    <row r="2253" ht="14.25"/>
    <row r="2254" ht="14.25"/>
    <row r="2255" ht="14.25"/>
    <row r="2256" ht="14.25"/>
    <row r="2257" ht="14.25"/>
    <row r="2258" ht="14.25"/>
    <row r="2259" ht="14.25"/>
    <row r="2260" ht="14.25"/>
    <row r="2261" ht="14.25"/>
    <row r="2262" ht="14.25"/>
    <row r="2263" ht="14.25"/>
    <row r="2264" ht="14.25"/>
    <row r="2265" ht="14.25"/>
    <row r="2266" ht="14.25"/>
    <row r="2267" ht="14.25"/>
    <row r="2268" ht="14.25"/>
    <row r="2269" ht="14.25"/>
    <row r="2270" ht="14.25"/>
    <row r="2271" ht="14.25"/>
    <row r="2272" ht="14.25"/>
    <row r="2273" ht="14.25"/>
    <row r="2274" ht="14.25"/>
    <row r="2275" ht="14.25"/>
    <row r="2276" ht="14.25"/>
    <row r="2277" ht="14.25"/>
    <row r="2278" ht="14.25"/>
    <row r="2279" ht="14.25"/>
    <row r="2280" ht="14.25"/>
    <row r="2281" ht="14.25"/>
    <row r="2282" ht="14.25"/>
    <row r="2283" ht="14.25"/>
    <row r="2284" ht="14.25"/>
    <row r="2285" ht="14.25"/>
    <row r="2286" ht="14.25"/>
    <row r="2287" ht="14.25"/>
    <row r="2288" ht="14.25"/>
    <row r="2289" ht="14.25"/>
    <row r="2290" ht="14.25"/>
    <row r="2291" ht="14.25"/>
    <row r="2292" ht="14.25"/>
    <row r="2293" ht="14.25"/>
    <row r="2294" ht="14.25"/>
    <row r="2295" ht="14.25"/>
    <row r="2296" ht="14.25"/>
    <row r="2297" ht="14.25"/>
    <row r="2298" ht="14.25"/>
    <row r="2299" ht="14.25"/>
    <row r="2300" ht="14.25"/>
    <row r="2301" ht="14.25"/>
    <row r="2302" ht="14.25"/>
    <row r="2303" ht="14.25"/>
    <row r="2304" ht="14.25"/>
    <row r="2305" ht="14.25"/>
    <row r="2306" ht="14.25"/>
    <row r="2307" ht="14.25"/>
    <row r="2308" ht="14.25"/>
    <row r="2309" ht="14.25"/>
    <row r="2310" ht="14.25"/>
    <row r="2311" ht="14.25"/>
    <row r="2312" ht="14.25"/>
    <row r="2313" ht="14.25"/>
    <row r="2314" ht="14.25"/>
    <row r="2315" ht="14.25"/>
    <row r="2316" ht="14.25"/>
    <row r="2317" ht="14.25"/>
    <row r="2318" ht="14.25"/>
    <row r="2319" ht="14.25"/>
    <row r="2320" ht="14.25"/>
    <row r="2321" ht="14.25"/>
    <row r="2322" ht="14.25"/>
    <row r="2323" ht="14.25"/>
    <row r="2324" ht="14.25"/>
    <row r="2325" ht="14.25"/>
    <row r="2326" ht="14.25"/>
    <row r="2327" ht="14.25"/>
    <row r="2328" ht="14.25"/>
    <row r="2329" ht="14.25"/>
    <row r="2330" ht="14.25"/>
    <row r="2331" ht="14.25"/>
    <row r="2332" ht="14.25"/>
    <row r="2333" ht="14.25"/>
    <row r="2334" ht="14.25"/>
    <row r="2335" ht="14.25"/>
    <row r="2336" ht="14.25"/>
    <row r="2337" ht="14.25"/>
    <row r="2338" ht="14.25"/>
    <row r="2339" ht="14.25"/>
    <row r="2340" ht="14.25"/>
    <row r="2341" ht="14.25"/>
    <row r="2342" ht="14.25"/>
    <row r="2343" ht="14.25"/>
    <row r="2344" ht="14.25"/>
    <row r="2345" ht="14.25"/>
    <row r="2346" ht="14.25"/>
    <row r="2347" ht="14.25"/>
    <row r="2348" ht="14.25"/>
    <row r="2349" ht="14.25"/>
    <row r="2350" ht="14.25"/>
    <row r="2351" ht="14.25"/>
    <row r="2352" ht="14.25"/>
    <row r="2353" ht="14.25"/>
    <row r="2354" ht="14.25"/>
    <row r="2355" ht="14.25"/>
    <row r="2356" ht="14.25"/>
    <row r="2357" ht="14.25"/>
    <row r="2358" ht="14.25"/>
    <row r="2359" ht="14.25"/>
    <row r="2360" ht="14.25"/>
    <row r="2361" ht="14.25"/>
    <row r="2362" ht="14.25"/>
    <row r="2363" ht="14.25"/>
    <row r="2364" ht="14.25"/>
    <row r="2365" ht="14.25"/>
    <row r="2366" ht="14.25"/>
    <row r="2367" ht="14.25"/>
    <row r="2368" ht="14.25"/>
    <row r="2369" ht="14.25"/>
    <row r="2370" ht="14.25"/>
    <row r="2371" ht="14.25"/>
    <row r="2372" ht="14.25"/>
    <row r="2373" ht="14.25"/>
    <row r="2374" ht="14.25"/>
    <row r="2375" ht="14.25"/>
    <row r="2376" ht="14.25"/>
    <row r="2377" ht="14.25"/>
    <row r="2378" ht="14.25"/>
    <row r="2379" ht="14.25"/>
    <row r="2380" ht="14.25"/>
    <row r="2381" ht="14.25"/>
    <row r="2382" ht="14.25"/>
    <row r="2383" ht="14.25"/>
    <row r="2384" ht="14.25"/>
    <row r="2385" ht="14.25"/>
    <row r="2386" ht="14.25"/>
    <row r="2387" ht="14.25"/>
    <row r="2388" ht="14.25"/>
    <row r="2389" ht="14.25"/>
    <row r="2390" ht="14.25"/>
    <row r="2391" ht="14.25"/>
    <row r="2392" ht="14.25"/>
    <row r="2393" ht="14.25"/>
    <row r="2394" ht="14.25"/>
    <row r="2395" ht="14.25"/>
    <row r="2396" ht="14.25"/>
    <row r="2397" ht="14.25"/>
    <row r="2398" ht="14.25"/>
    <row r="2399" ht="14.25"/>
    <row r="2400" ht="14.25"/>
    <row r="2401" ht="14.25"/>
    <row r="2402" ht="14.25"/>
    <row r="2403" ht="14.25"/>
    <row r="2404" ht="14.25"/>
    <row r="2405" ht="14.25"/>
    <row r="2406" ht="14.25"/>
    <row r="2407" ht="14.25"/>
    <row r="2408" ht="14.25"/>
    <row r="2409" ht="14.25"/>
    <row r="2410" ht="14.25"/>
    <row r="2411" ht="14.25"/>
    <row r="2412" ht="14.25"/>
    <row r="2413" ht="14.25"/>
    <row r="2414" ht="14.25"/>
    <row r="2415" ht="14.25"/>
    <row r="2416" ht="14.25"/>
    <row r="2417" ht="14.25"/>
    <row r="2418" ht="14.25"/>
    <row r="2419" ht="14.25"/>
    <row r="2420" ht="14.25"/>
    <row r="2421" ht="14.25"/>
    <row r="2422" ht="14.25"/>
    <row r="2423" ht="14.25"/>
    <row r="2424" ht="14.25"/>
    <row r="2425" ht="14.25"/>
    <row r="2426" ht="14.25"/>
    <row r="2427" ht="14.25"/>
    <row r="2428" ht="14.25"/>
    <row r="2429" ht="14.25"/>
    <row r="2430" ht="14.25"/>
    <row r="2431" ht="14.25"/>
    <row r="2432" ht="14.25"/>
    <row r="2433" ht="14.25"/>
    <row r="2434" ht="14.25"/>
    <row r="2435" ht="14.25"/>
    <row r="2436" ht="14.25"/>
    <row r="2437" ht="14.25"/>
    <row r="2438" ht="14.25"/>
    <row r="2439" ht="14.25"/>
    <row r="2440" ht="14.25"/>
    <row r="2441" ht="14.25"/>
    <row r="2442" ht="14.25"/>
    <row r="2443" ht="14.25"/>
    <row r="2444" ht="14.25"/>
    <row r="2445" ht="14.25"/>
    <row r="2446" ht="14.25"/>
    <row r="2447" ht="14.25"/>
    <row r="2448" ht="14.25"/>
    <row r="2449" ht="14.25"/>
    <row r="2450" ht="14.25"/>
    <row r="2451" ht="14.25"/>
    <row r="2452" ht="14.25"/>
    <row r="2453" ht="14.25"/>
    <row r="2454" ht="14.25"/>
    <row r="2455" ht="14.25"/>
    <row r="2456" ht="14.25"/>
    <row r="2457" ht="14.25"/>
    <row r="2458" ht="14.25"/>
    <row r="2459" ht="14.25"/>
    <row r="2460" ht="14.25"/>
    <row r="2461" ht="14.25"/>
    <row r="2462" ht="14.25"/>
    <row r="2463" ht="14.25"/>
    <row r="2464" ht="14.25"/>
    <row r="2465" ht="14.25"/>
    <row r="2466" ht="14.25"/>
    <row r="2467" ht="14.25"/>
    <row r="2468" ht="14.25"/>
    <row r="2469" ht="14.25"/>
    <row r="2470" ht="14.25"/>
    <row r="2471" ht="14.25"/>
    <row r="2472" ht="14.25"/>
    <row r="2473" ht="14.25"/>
    <row r="2474" ht="14.25"/>
    <row r="2475" ht="14.25"/>
    <row r="2476" ht="14.25"/>
    <row r="2477" ht="14.25"/>
    <row r="2478" ht="14.25"/>
    <row r="2479" ht="14.25"/>
    <row r="2480" ht="14.25"/>
    <row r="2481" ht="14.25"/>
    <row r="2482" ht="14.25"/>
    <row r="2483" ht="14.25"/>
    <row r="2484" ht="14.25"/>
    <row r="2485" ht="14.25"/>
    <row r="2486" ht="14.25"/>
    <row r="2487" ht="14.25"/>
    <row r="2488" ht="14.25"/>
    <row r="2489" ht="14.25"/>
    <row r="2490" ht="14.25"/>
    <row r="2491" ht="14.25"/>
    <row r="2492" ht="14.25"/>
    <row r="2493" ht="14.25"/>
    <row r="2494" ht="14.25"/>
    <row r="2495" ht="14.25"/>
    <row r="2496" ht="14.25"/>
    <row r="2497" ht="14.25"/>
    <row r="2498" ht="14.25"/>
    <row r="2499" ht="14.25"/>
    <row r="2500" ht="14.25"/>
    <row r="2501" ht="14.25"/>
    <row r="2502" ht="14.25"/>
    <row r="2503" ht="14.25"/>
    <row r="2504" ht="14.25"/>
    <row r="2505" ht="14.25"/>
    <row r="2506" ht="14.25"/>
    <row r="2507" ht="14.25"/>
    <row r="2508" ht="14.25"/>
    <row r="2509" ht="14.25"/>
    <row r="2510" ht="14.25"/>
    <row r="2511" ht="14.25"/>
    <row r="2512" ht="14.25"/>
    <row r="2513" ht="14.25"/>
    <row r="2514" ht="14.25"/>
    <row r="2515" ht="14.25"/>
    <row r="2516" ht="14.25"/>
    <row r="2517" ht="14.25"/>
    <row r="2518" ht="14.25"/>
    <row r="2519" ht="14.25"/>
    <row r="2520" ht="14.25"/>
    <row r="2521" ht="14.25"/>
    <row r="2522" ht="14.25"/>
    <row r="2523" ht="14.25"/>
    <row r="2524" ht="14.25"/>
    <row r="2525" ht="14.25"/>
    <row r="2526" ht="14.25"/>
    <row r="2527" ht="14.25"/>
    <row r="2528" ht="14.25"/>
    <row r="2529" ht="14.25"/>
    <row r="2530" ht="14.25"/>
    <row r="2531" ht="14.25"/>
    <row r="2532" ht="14.25"/>
    <row r="2533" ht="14.25"/>
    <row r="2534" ht="14.25"/>
    <row r="2535" ht="14.25"/>
    <row r="2536" ht="14.25"/>
    <row r="2537" ht="14.25"/>
    <row r="2538" ht="14.25"/>
    <row r="2539" ht="14.25"/>
    <row r="2540" ht="14.25"/>
    <row r="2541" ht="14.25"/>
    <row r="2542" ht="14.25"/>
    <row r="2543" ht="14.25"/>
    <row r="2544" ht="14.25"/>
    <row r="2545" ht="14.25"/>
    <row r="2546" ht="14.25"/>
    <row r="2547" ht="14.25"/>
    <row r="2548" ht="14.25"/>
    <row r="2549" ht="14.25"/>
    <row r="2550" ht="14.25"/>
    <row r="2551" ht="14.25"/>
    <row r="2552" ht="14.25"/>
    <row r="2553" ht="14.25"/>
    <row r="2554" ht="14.25"/>
    <row r="2555" ht="14.25"/>
    <row r="2556" ht="14.25"/>
    <row r="2557" ht="14.25"/>
    <row r="2558" ht="14.25"/>
    <row r="2559" ht="14.25"/>
    <row r="2560" ht="14.25"/>
    <row r="2561" ht="14.25"/>
    <row r="2562" ht="14.25"/>
    <row r="2563" ht="14.25"/>
    <row r="2564" ht="14.25"/>
    <row r="2565" ht="14.25"/>
    <row r="2566" ht="14.25"/>
    <row r="2567" ht="14.25"/>
    <row r="2568" ht="14.25"/>
    <row r="2569" ht="14.25"/>
    <row r="2570" ht="14.25"/>
    <row r="2571" ht="14.25"/>
    <row r="2572" ht="14.25"/>
    <row r="2573" ht="14.25"/>
    <row r="2574" ht="14.25"/>
    <row r="2575" ht="14.25"/>
    <row r="2576" ht="14.25"/>
    <row r="2577" ht="14.25"/>
    <row r="2578" ht="14.25"/>
    <row r="2579" ht="14.25"/>
    <row r="2580" ht="14.25"/>
    <row r="2581" ht="14.25"/>
    <row r="2582" ht="14.25"/>
    <row r="2583" ht="14.25"/>
    <row r="2584" ht="14.25"/>
    <row r="2585" ht="14.25"/>
    <row r="2586" ht="14.25"/>
    <row r="2587" ht="14.25"/>
    <row r="2588" ht="14.25"/>
    <row r="2589" ht="14.25"/>
    <row r="2590" ht="14.25"/>
    <row r="2591" ht="14.25"/>
    <row r="2592" ht="14.25"/>
    <row r="2593" ht="14.25"/>
    <row r="2594" ht="14.25"/>
    <row r="2595" ht="14.25"/>
    <row r="2596" ht="14.25"/>
    <row r="2597" ht="14.25"/>
    <row r="2598" ht="14.25"/>
    <row r="2599" ht="14.25"/>
    <row r="2600" ht="14.25"/>
    <row r="2601" ht="14.25"/>
    <row r="2602" ht="14.25"/>
    <row r="2603" ht="14.25"/>
    <row r="2604" ht="14.25"/>
    <row r="2605" ht="14.25"/>
    <row r="2606" ht="14.25"/>
    <row r="2607" ht="14.25"/>
    <row r="2608" ht="14.25"/>
    <row r="2609" ht="14.25"/>
    <row r="2610" ht="14.25"/>
    <row r="2611" ht="14.25"/>
    <row r="2612" ht="14.25"/>
    <row r="2613" ht="14.25"/>
    <row r="2614" ht="14.25"/>
    <row r="2615" ht="14.25"/>
    <row r="2616" ht="14.25"/>
    <row r="2617" ht="14.25"/>
    <row r="2618" ht="14.25"/>
    <row r="2619" ht="14.25"/>
    <row r="2620" ht="14.25"/>
    <row r="2621" ht="14.25"/>
    <row r="2622" ht="14.25"/>
    <row r="2623" ht="14.25"/>
    <row r="2624" ht="14.25"/>
    <row r="2625" ht="14.25"/>
    <row r="2626" ht="14.25"/>
    <row r="2627" ht="14.25"/>
    <row r="2628" ht="14.25"/>
    <row r="2629" ht="14.25"/>
    <row r="2630" ht="14.25"/>
    <row r="2631" ht="14.25"/>
    <row r="2632" ht="14.25"/>
    <row r="2633" ht="14.25"/>
    <row r="2634" ht="14.25"/>
    <row r="2635" ht="14.25"/>
    <row r="2636" ht="14.25"/>
    <row r="2637" ht="14.25"/>
    <row r="2638" ht="14.25"/>
    <row r="2639" ht="14.25"/>
    <row r="2640" ht="14.25"/>
    <row r="2641" ht="14.25"/>
    <row r="2642" ht="14.25"/>
    <row r="2643" ht="14.25"/>
    <row r="2644" ht="14.25"/>
    <row r="2645" ht="14.25"/>
    <row r="2646" ht="14.25"/>
    <row r="2647" ht="14.25"/>
    <row r="2648" ht="14.25"/>
    <row r="2649" ht="14.25"/>
    <row r="2650" ht="14.25"/>
    <row r="2651" ht="14.25"/>
    <row r="2652" ht="14.25"/>
    <row r="2653" ht="14.25"/>
    <row r="2654" ht="14.25"/>
    <row r="2655" ht="14.25"/>
    <row r="2656" ht="14.25"/>
    <row r="2657" ht="14.25"/>
    <row r="2658" ht="14.25"/>
    <row r="2659" ht="14.25"/>
    <row r="2660" ht="14.25"/>
    <row r="2661" ht="14.25"/>
    <row r="2662" ht="14.25"/>
    <row r="2663" ht="14.25"/>
    <row r="2664" ht="14.25"/>
    <row r="2665" ht="14.25"/>
    <row r="2666" ht="14.25"/>
    <row r="2667" ht="14.25"/>
    <row r="2668" ht="14.25"/>
    <row r="2669" ht="14.25"/>
    <row r="2670" ht="14.25"/>
    <row r="2671" ht="14.25"/>
    <row r="2672" ht="14.25"/>
    <row r="2673" ht="14.25"/>
    <row r="2674" ht="14.25"/>
    <row r="2675" ht="14.25"/>
    <row r="2676" ht="14.25"/>
    <row r="2677" ht="14.25"/>
    <row r="2678" ht="14.25"/>
    <row r="2679" ht="14.25"/>
    <row r="2680" ht="14.25"/>
    <row r="2681" ht="14.25"/>
    <row r="2682" ht="14.25"/>
    <row r="2683" ht="14.25"/>
    <row r="2684" ht="14.25"/>
    <row r="2685" ht="14.25"/>
    <row r="2686" ht="14.25"/>
    <row r="2687" ht="14.25"/>
    <row r="2688" ht="14.25"/>
    <row r="2689" ht="14.25"/>
    <row r="2690" ht="14.25"/>
    <row r="2691" ht="14.25"/>
    <row r="2692" ht="14.25"/>
    <row r="2693" ht="14.25"/>
    <row r="2694" ht="14.25"/>
    <row r="2695" ht="14.25"/>
    <row r="2696" ht="14.25"/>
    <row r="2697" ht="14.25"/>
    <row r="2698" ht="14.25"/>
    <row r="2699" ht="14.25"/>
    <row r="2700" ht="14.25"/>
    <row r="2701" ht="14.25"/>
    <row r="2702" ht="14.25"/>
    <row r="2703" ht="14.25"/>
    <row r="2704" ht="14.25"/>
    <row r="2705" ht="14.25"/>
    <row r="2706" ht="14.25"/>
    <row r="2707" ht="14.25"/>
    <row r="2708" ht="14.25"/>
    <row r="2709" ht="14.25"/>
    <row r="2710" ht="14.25"/>
    <row r="2711" ht="14.25"/>
    <row r="2712" ht="14.25"/>
    <row r="2713" ht="14.25"/>
    <row r="2714" ht="14.25"/>
    <row r="2715" ht="14.25"/>
    <row r="2716" ht="14.25"/>
    <row r="2717" ht="14.25"/>
    <row r="2718" ht="14.25"/>
    <row r="2719" ht="14.25"/>
    <row r="2720" ht="14.25"/>
    <row r="2721" ht="14.25"/>
    <row r="2722" ht="14.25"/>
    <row r="2723" ht="14.25"/>
    <row r="2724" ht="14.25"/>
    <row r="2725" ht="14.25"/>
    <row r="2726" ht="14.25"/>
    <row r="2727" ht="14.25"/>
    <row r="2728" ht="14.25"/>
    <row r="2729" ht="14.25"/>
    <row r="2730" ht="14.25"/>
    <row r="2731" ht="14.25"/>
    <row r="2732" ht="14.25"/>
    <row r="2733" ht="14.25"/>
    <row r="2734" ht="14.25"/>
    <row r="2735" ht="14.25"/>
    <row r="2736" ht="14.25"/>
    <row r="2737" ht="14.25"/>
    <row r="2738" ht="14.25"/>
    <row r="2739" ht="14.25"/>
    <row r="2740" ht="14.25"/>
    <row r="2741" ht="14.25"/>
    <row r="2742" ht="14.25"/>
    <row r="2743" ht="14.25"/>
    <row r="2744" ht="14.25"/>
    <row r="2745" ht="14.25"/>
    <row r="2746" ht="14.25"/>
    <row r="2747" ht="14.25"/>
    <row r="2748" ht="14.25"/>
    <row r="2749" ht="14.25"/>
    <row r="2750" ht="14.25"/>
    <row r="2751" ht="14.25"/>
    <row r="2752" ht="14.25"/>
    <row r="2753" ht="14.25"/>
    <row r="2754" ht="14.25"/>
    <row r="2755" ht="14.25"/>
    <row r="2756" ht="14.25"/>
    <row r="2757" ht="14.25"/>
    <row r="2758" ht="14.25"/>
    <row r="2759" ht="14.25"/>
    <row r="2760" ht="14.25"/>
    <row r="2761" ht="14.25"/>
    <row r="2762" ht="14.25"/>
    <row r="2763" ht="14.25"/>
    <row r="2764" ht="14.25"/>
    <row r="2765" ht="14.25"/>
    <row r="2766" ht="14.25"/>
    <row r="2767" ht="14.25"/>
    <row r="2768" ht="14.25"/>
    <row r="2769" ht="14.25"/>
    <row r="2770" ht="14.25"/>
    <row r="2771" ht="14.25"/>
    <row r="2772" ht="14.25"/>
    <row r="2773" ht="14.25"/>
    <row r="2774" ht="14.25"/>
    <row r="2775" ht="14.25"/>
    <row r="2776" ht="14.25"/>
    <row r="2777" ht="14.25"/>
    <row r="2778" ht="14.25"/>
    <row r="2779" ht="14.25"/>
    <row r="2780" ht="14.25"/>
    <row r="2781" ht="14.25"/>
    <row r="2782" ht="14.25"/>
    <row r="2783" ht="14.25"/>
    <row r="2784" ht="14.25"/>
    <row r="2785" ht="14.25"/>
    <row r="2786" ht="14.25"/>
    <row r="2787" ht="14.25"/>
    <row r="2788" ht="14.25"/>
    <row r="2789" ht="14.25"/>
    <row r="2790" ht="14.25"/>
    <row r="2791" ht="14.25"/>
    <row r="2792" ht="14.25"/>
    <row r="2793" ht="14.25"/>
    <row r="2794" ht="14.25"/>
    <row r="2795" ht="14.25"/>
    <row r="2796" ht="14.25"/>
    <row r="2797" ht="14.25"/>
    <row r="2798" ht="14.25"/>
    <row r="2799" ht="14.25"/>
    <row r="2800" ht="14.25"/>
    <row r="2801" ht="14.25"/>
    <row r="2802" ht="14.25"/>
    <row r="2803" ht="14.25"/>
    <row r="2804" ht="14.25"/>
    <row r="2805" ht="14.25"/>
    <row r="2806" ht="14.25"/>
    <row r="2807" ht="14.25"/>
    <row r="2808" ht="14.25"/>
    <row r="2809" ht="14.25"/>
    <row r="2810" ht="14.25"/>
    <row r="2811" ht="14.25"/>
    <row r="2812" ht="14.25"/>
    <row r="2813" ht="14.25"/>
    <row r="2814" ht="14.25"/>
    <row r="2815" ht="14.25"/>
    <row r="2816" ht="14.25"/>
    <row r="2817" ht="14.25"/>
    <row r="2818" ht="14.25"/>
    <row r="2819" ht="14.25"/>
    <row r="2820" ht="14.25"/>
    <row r="2821" ht="14.25"/>
    <row r="2822" ht="14.25"/>
    <row r="2823" ht="14.25"/>
    <row r="2824" ht="14.25"/>
    <row r="2825" ht="14.25"/>
    <row r="2826" ht="14.25"/>
    <row r="2827" ht="14.25"/>
    <row r="2828" ht="14.25"/>
    <row r="2829" ht="14.25"/>
    <row r="2830" ht="14.25"/>
    <row r="2831" ht="14.25"/>
    <row r="2832" ht="14.25"/>
    <row r="2833" ht="14.25"/>
    <row r="2834" ht="14.25"/>
    <row r="2835" ht="14.25"/>
    <row r="2836" ht="14.25"/>
    <row r="2837" ht="14.25"/>
    <row r="2838" ht="14.25"/>
    <row r="2839" ht="14.25"/>
    <row r="2840" ht="14.25"/>
    <row r="2841" ht="14.25"/>
    <row r="2842" ht="14.25"/>
    <row r="2843" ht="14.25"/>
    <row r="2844" ht="14.25"/>
    <row r="2845" ht="14.25"/>
    <row r="2846" ht="14.25"/>
    <row r="2847" ht="14.25"/>
    <row r="2848" ht="14.25"/>
    <row r="2849" ht="14.25"/>
    <row r="2850" ht="14.25"/>
    <row r="2851" ht="14.25"/>
    <row r="2852" ht="14.25"/>
    <row r="2853" ht="14.25"/>
    <row r="2854" ht="14.25"/>
    <row r="2855" ht="14.25"/>
    <row r="2856" ht="14.25"/>
    <row r="2857" ht="14.25"/>
    <row r="2858" ht="14.25"/>
    <row r="2859" ht="14.25"/>
    <row r="2860" ht="14.25"/>
    <row r="2861" ht="14.25"/>
    <row r="2862" ht="14.25"/>
    <row r="2863" ht="14.25"/>
    <row r="2864" ht="14.25"/>
    <row r="2865" ht="14.25"/>
    <row r="2866" ht="14.25"/>
    <row r="2867" ht="14.25"/>
    <row r="2868" ht="14.25"/>
    <row r="2869" ht="14.25"/>
    <row r="2870" ht="14.25"/>
    <row r="2871" ht="14.25"/>
    <row r="2872" ht="14.25"/>
    <row r="2873" ht="14.25"/>
    <row r="2874" ht="14.25"/>
    <row r="2875" ht="14.25"/>
    <row r="2876" ht="14.25"/>
    <row r="2877" ht="14.25"/>
    <row r="2878" ht="14.25"/>
    <row r="2879" ht="14.25"/>
    <row r="2880" ht="14.25"/>
    <row r="2881" ht="14.25"/>
    <row r="2882" ht="14.25"/>
    <row r="2883" ht="14.25"/>
    <row r="2884" ht="14.25"/>
    <row r="2885" ht="14.25"/>
    <row r="2886" ht="14.25"/>
    <row r="2887" ht="14.25"/>
    <row r="2888" ht="14.25"/>
    <row r="2889" ht="14.25"/>
    <row r="2890" ht="14.25"/>
    <row r="2891" ht="14.25"/>
    <row r="2892" ht="14.25"/>
    <row r="2893" ht="14.25"/>
    <row r="2894" ht="14.25"/>
    <row r="2895" ht="14.25"/>
    <row r="2896" ht="14.25"/>
    <row r="2897" ht="14.25"/>
    <row r="2898" ht="14.25"/>
    <row r="2899" ht="14.25"/>
    <row r="2900" ht="14.25"/>
    <row r="2901" ht="14.25"/>
    <row r="2902" ht="14.25"/>
    <row r="2903" ht="14.25"/>
    <row r="2904" ht="14.25"/>
    <row r="2905" ht="14.25"/>
    <row r="2906" ht="14.25"/>
    <row r="2907" ht="14.25"/>
    <row r="2908" ht="14.25"/>
    <row r="2909" ht="14.25"/>
    <row r="2910" ht="14.25"/>
    <row r="2911" ht="14.25"/>
    <row r="2912" ht="14.25"/>
    <row r="2913" ht="14.25"/>
    <row r="2914" ht="14.25"/>
    <row r="2915" ht="14.25"/>
    <row r="2916" ht="14.25"/>
    <row r="2917" ht="14.25"/>
    <row r="2918" ht="14.25"/>
    <row r="2919" ht="14.25"/>
    <row r="2920" ht="14.25"/>
    <row r="2921" ht="14.25"/>
    <row r="2922" ht="14.25"/>
    <row r="2923" ht="14.25"/>
    <row r="2924" ht="14.25"/>
    <row r="2925" ht="14.25"/>
    <row r="2926" ht="14.25"/>
    <row r="2927" ht="14.25"/>
    <row r="2928" ht="14.25"/>
    <row r="2929" ht="14.25"/>
    <row r="2930" ht="14.25"/>
    <row r="2931" ht="14.25"/>
    <row r="2932" ht="14.25"/>
    <row r="2933" ht="14.25"/>
    <row r="2934" ht="14.25"/>
    <row r="2935" ht="14.25"/>
    <row r="2936" ht="14.25"/>
    <row r="2937" ht="14.25"/>
    <row r="2938" ht="14.25"/>
    <row r="2939" ht="14.25"/>
    <row r="2940" ht="14.25"/>
    <row r="2941" ht="14.25"/>
    <row r="2942" ht="14.25"/>
    <row r="2943" ht="14.25"/>
    <row r="2944" ht="14.25"/>
    <row r="2945" ht="14.25"/>
    <row r="2946" ht="14.25"/>
    <row r="2947" ht="14.25"/>
    <row r="2948" ht="14.25"/>
    <row r="2949" ht="14.25"/>
    <row r="2950" ht="14.25"/>
    <row r="2951" ht="14.25"/>
    <row r="2952" ht="14.25"/>
    <row r="2953" ht="14.25"/>
    <row r="2954" ht="14.25"/>
    <row r="2955" ht="14.25"/>
    <row r="2956" ht="14.25"/>
    <row r="2957" ht="14.25"/>
    <row r="2958" ht="14.25"/>
    <row r="2959" ht="14.25"/>
    <row r="2960" ht="14.25"/>
    <row r="2961" ht="14.25"/>
    <row r="2962" ht="14.25"/>
    <row r="2963" ht="14.25"/>
    <row r="2964" ht="14.25"/>
    <row r="2965" ht="14.25"/>
    <row r="2966" ht="14.25"/>
    <row r="2967" ht="14.25"/>
    <row r="2968" ht="14.25"/>
    <row r="2969" ht="14.25"/>
    <row r="2970" ht="14.25"/>
    <row r="2971" ht="14.25"/>
    <row r="2972" ht="14.25"/>
    <row r="2973" ht="14.25"/>
    <row r="2974" ht="14.25"/>
    <row r="2975" ht="14.25"/>
    <row r="2976" ht="14.25"/>
    <row r="2977" ht="14.25"/>
    <row r="2978" ht="14.25"/>
    <row r="2979" ht="14.25"/>
    <row r="2980" ht="14.25"/>
    <row r="2981" ht="14.25"/>
    <row r="2982" ht="14.25"/>
    <row r="2983" ht="14.25"/>
    <row r="2984" ht="14.25"/>
    <row r="2985" ht="14.25"/>
    <row r="2986" ht="14.25"/>
    <row r="2987" ht="14.25"/>
    <row r="2988" ht="14.25"/>
    <row r="2989" ht="14.25"/>
    <row r="2990" ht="14.25"/>
    <row r="2991" ht="14.25"/>
    <row r="2992" ht="14.25"/>
    <row r="2993" ht="14.25"/>
    <row r="2994" ht="14.25"/>
    <row r="2995" ht="14.25"/>
    <row r="2996" ht="14.25"/>
    <row r="2997" ht="14.25"/>
    <row r="2998" ht="14.25"/>
    <row r="2999" ht="14.25"/>
    <row r="3000" ht="14.25"/>
    <row r="3001" ht="14.25"/>
    <row r="3002" ht="14.25"/>
    <row r="3003" ht="14.25"/>
    <row r="3004" ht="14.25"/>
    <row r="3005" ht="14.25"/>
    <row r="3006" ht="14.25"/>
    <row r="3007" ht="14.25"/>
    <row r="3008" ht="14.25"/>
    <row r="3009" ht="14.25"/>
    <row r="3010" ht="14.25"/>
    <row r="3011" ht="14.25"/>
    <row r="3012" ht="14.25"/>
    <row r="3013" ht="14.25"/>
    <row r="3014" ht="14.25"/>
    <row r="3015" ht="14.25"/>
    <row r="3016" ht="14.25"/>
    <row r="3017" ht="14.25"/>
    <row r="3018" ht="14.25"/>
    <row r="3019" ht="14.25"/>
    <row r="3020" ht="14.25"/>
    <row r="3021" ht="14.25"/>
    <row r="3022" ht="14.25"/>
    <row r="3023" ht="14.25"/>
    <row r="3024" ht="14.25"/>
    <row r="3025" ht="14.25"/>
    <row r="3026" ht="14.25"/>
    <row r="3027" ht="14.25"/>
    <row r="3028" ht="14.25"/>
    <row r="3029" ht="14.25"/>
    <row r="3030" ht="14.25"/>
    <row r="3031" ht="14.25"/>
    <row r="3032" ht="14.25"/>
    <row r="3033" ht="14.25"/>
    <row r="3034" ht="14.25"/>
    <row r="3035" ht="14.25"/>
    <row r="3036" ht="14.25"/>
    <row r="3037" ht="14.25"/>
    <row r="3038" ht="14.25"/>
    <row r="3039" ht="14.25"/>
    <row r="3040" ht="14.25"/>
    <row r="3041" ht="14.25"/>
    <row r="3042" ht="14.25"/>
    <row r="3043" ht="14.25"/>
    <row r="3044" ht="14.25"/>
    <row r="3045" ht="14.25"/>
    <row r="3046" ht="14.25"/>
    <row r="3047" ht="14.25"/>
    <row r="3048" ht="14.25"/>
    <row r="3049" ht="14.25"/>
    <row r="3050" ht="14.25"/>
    <row r="3051" ht="14.25"/>
    <row r="3052" ht="14.25"/>
    <row r="3053" ht="14.25"/>
    <row r="3054" ht="14.25"/>
    <row r="3055" ht="14.25"/>
    <row r="3056" ht="14.25"/>
    <row r="3057" ht="14.25"/>
    <row r="3058" ht="14.25"/>
    <row r="3059" ht="14.25"/>
    <row r="3060" ht="14.25"/>
    <row r="3061" ht="14.25"/>
    <row r="3062" ht="14.25"/>
    <row r="3063" ht="14.25"/>
    <row r="3064" ht="14.25"/>
    <row r="3065" ht="14.25"/>
    <row r="3066" ht="14.25"/>
    <row r="3067" ht="14.25"/>
    <row r="3068" ht="14.25"/>
    <row r="3069" ht="14.25"/>
    <row r="3070" ht="14.25"/>
    <row r="3071" ht="14.25"/>
    <row r="3072" ht="14.25"/>
    <row r="3073" ht="14.25"/>
    <row r="3074" ht="14.25"/>
    <row r="3075" ht="14.25"/>
    <row r="3076" ht="14.25"/>
    <row r="3077" ht="14.25"/>
    <row r="3078" ht="14.25"/>
    <row r="3079" ht="14.25"/>
    <row r="3080" ht="14.25"/>
    <row r="3081" ht="14.25"/>
    <row r="3082" ht="14.25"/>
    <row r="3083" ht="14.25"/>
    <row r="3084" ht="14.25"/>
    <row r="3085" ht="14.25"/>
    <row r="3086" ht="14.25"/>
    <row r="3087" ht="14.25"/>
    <row r="3088" ht="14.25"/>
    <row r="3089" ht="14.25"/>
    <row r="3090" ht="14.25"/>
    <row r="3091" ht="14.25"/>
    <row r="3092" ht="14.25"/>
    <row r="3093" ht="14.25"/>
    <row r="3094" ht="14.25"/>
    <row r="3095" ht="14.25"/>
    <row r="3096" ht="14.25"/>
    <row r="3097" ht="14.25"/>
    <row r="3098" ht="14.25"/>
    <row r="3099" ht="14.25"/>
    <row r="3100" ht="14.25"/>
    <row r="3101" ht="14.25"/>
    <row r="3102" ht="14.25"/>
    <row r="3103" ht="14.25"/>
    <row r="3104" ht="14.25"/>
    <row r="3105" ht="14.25"/>
    <row r="3106" ht="14.25"/>
    <row r="3107" ht="14.25"/>
    <row r="3108" ht="14.25"/>
    <row r="3109" ht="14.25"/>
    <row r="3110" ht="14.25"/>
    <row r="3111" ht="14.25"/>
    <row r="3112" ht="14.25"/>
    <row r="3113" ht="14.25"/>
    <row r="3114" ht="14.25"/>
    <row r="3115" ht="14.25"/>
    <row r="3116" ht="14.25"/>
    <row r="3117" ht="14.25"/>
    <row r="3118" ht="14.25"/>
    <row r="3119" ht="14.25"/>
    <row r="3120" ht="14.25"/>
    <row r="3121" ht="14.25"/>
    <row r="3122" ht="14.25"/>
    <row r="3123" ht="14.25"/>
    <row r="3124" ht="14.25"/>
    <row r="3125" ht="14.25"/>
    <row r="3126" ht="14.25"/>
    <row r="3127" ht="14.25"/>
    <row r="3128" ht="14.25"/>
    <row r="3129" ht="14.25"/>
    <row r="3130" ht="14.25"/>
    <row r="3131" ht="14.25"/>
    <row r="3132" ht="14.25"/>
    <row r="3133" ht="14.25"/>
    <row r="3134" ht="14.25"/>
    <row r="3135" ht="14.25"/>
    <row r="3136" ht="14.25"/>
    <row r="3137" ht="14.25"/>
    <row r="3138" ht="14.25"/>
    <row r="3139" ht="14.25"/>
    <row r="3140" ht="14.25"/>
    <row r="3141" ht="14.25"/>
    <row r="3142" ht="14.25"/>
    <row r="3143" ht="14.25"/>
    <row r="3144" ht="14.25"/>
    <row r="3145" ht="14.25"/>
    <row r="3146" ht="14.25"/>
    <row r="3147" ht="14.25"/>
    <row r="3148" ht="14.25"/>
    <row r="3149" ht="14.25"/>
    <row r="3150" ht="14.25"/>
    <row r="3151" ht="14.25"/>
    <row r="3152" ht="14.25"/>
    <row r="3153" ht="14.25"/>
    <row r="3154" ht="14.25"/>
    <row r="3155" ht="14.25"/>
    <row r="3156" ht="14.25"/>
    <row r="3157" ht="14.25"/>
    <row r="3158" ht="14.25"/>
    <row r="3159" ht="14.25"/>
    <row r="3160" ht="14.25"/>
    <row r="3161" ht="14.25"/>
    <row r="3162" ht="14.25"/>
    <row r="3163" ht="14.25"/>
    <row r="3164" ht="14.25"/>
    <row r="3165" ht="14.25"/>
    <row r="3166" ht="14.25"/>
    <row r="3167" ht="14.25"/>
    <row r="3168" ht="14.25"/>
    <row r="3169" ht="14.25"/>
    <row r="3170" ht="14.25"/>
    <row r="3171" ht="14.25"/>
    <row r="3172" ht="14.25"/>
    <row r="3173" ht="14.25"/>
    <row r="3174" ht="14.25"/>
    <row r="3175" ht="14.25"/>
    <row r="3176" ht="14.25"/>
    <row r="3177" ht="14.25"/>
    <row r="3178" ht="14.25"/>
    <row r="3179" ht="14.25"/>
    <row r="3180" ht="14.25"/>
    <row r="3181" ht="14.25"/>
    <row r="3182" ht="14.25"/>
    <row r="3183" ht="14.25"/>
    <row r="3184" ht="14.25"/>
    <row r="3185" ht="14.25"/>
    <row r="3186" ht="14.25"/>
    <row r="3187" ht="14.25"/>
    <row r="3188" ht="14.25"/>
    <row r="3189" ht="14.25"/>
    <row r="3190" ht="14.25"/>
    <row r="3191" ht="14.25"/>
    <row r="3192" ht="14.25"/>
    <row r="3193" ht="14.25"/>
    <row r="3194" ht="14.25"/>
    <row r="3195" ht="14.25"/>
    <row r="3196" ht="14.25"/>
    <row r="3197" ht="14.25"/>
    <row r="3198" ht="14.25"/>
    <row r="3199" ht="14.25"/>
    <row r="3200" ht="14.25"/>
    <row r="3201" ht="14.25"/>
    <row r="3202" ht="14.25"/>
    <row r="3203" ht="14.25"/>
    <row r="3204" ht="14.25"/>
    <row r="3205" ht="14.25"/>
    <row r="3206" ht="14.25"/>
    <row r="3207" ht="14.25"/>
    <row r="3208" ht="14.25"/>
    <row r="3209" ht="14.25"/>
    <row r="3210" ht="14.25"/>
    <row r="3211" ht="14.25"/>
    <row r="3212" ht="14.25"/>
    <row r="3213" ht="14.25"/>
    <row r="3214" ht="14.25"/>
    <row r="3215" ht="14.25"/>
    <row r="3216" ht="14.25"/>
    <row r="3217" ht="14.25"/>
    <row r="3218" ht="14.25"/>
    <row r="3219" ht="14.25"/>
    <row r="3220" ht="14.25"/>
    <row r="3221" ht="14.25"/>
    <row r="3222" ht="14.25"/>
    <row r="3223" ht="14.25"/>
    <row r="3224" ht="14.25"/>
    <row r="3225" ht="14.25"/>
    <row r="3226" ht="14.25"/>
    <row r="3227" ht="14.25"/>
    <row r="3228" ht="14.25"/>
    <row r="3229" ht="14.25"/>
    <row r="3230" ht="14.25"/>
    <row r="3231" ht="14.25"/>
    <row r="3232" ht="14.25"/>
    <row r="3233" ht="14.25"/>
    <row r="3234" ht="14.25"/>
    <row r="3235" ht="14.25"/>
    <row r="3236" ht="14.25"/>
    <row r="3237" ht="14.25"/>
    <row r="3238" ht="14.25"/>
    <row r="3239" ht="14.25"/>
    <row r="3240" ht="14.25"/>
    <row r="3241" ht="14.25"/>
    <row r="3242" ht="14.25"/>
    <row r="3243" ht="14.25"/>
    <row r="3244" ht="14.25"/>
    <row r="3245" ht="14.25"/>
    <row r="3246" ht="14.25"/>
    <row r="3247" ht="14.25"/>
    <row r="3248" ht="14.25"/>
    <row r="3249" ht="14.25"/>
    <row r="3250" ht="14.25"/>
    <row r="3251" ht="14.25"/>
    <row r="3252" ht="14.25"/>
    <row r="3253" ht="14.25"/>
    <row r="3254" ht="14.25"/>
    <row r="3255" ht="14.25"/>
    <row r="3256" ht="14.25"/>
    <row r="3257" ht="14.25"/>
    <row r="3258" ht="14.25"/>
    <row r="3259" ht="14.25"/>
    <row r="3260" ht="14.25"/>
    <row r="3261" ht="14.25"/>
    <row r="3262" ht="14.25"/>
    <row r="3263" ht="14.25"/>
    <row r="3264" ht="14.25"/>
    <row r="3265" ht="14.25"/>
    <row r="3266" ht="14.25"/>
    <row r="3267" ht="14.25"/>
    <row r="3268" ht="14.25"/>
    <row r="3269" ht="14.25"/>
    <row r="3270" ht="14.25"/>
    <row r="3271" ht="14.25"/>
    <row r="3272" ht="14.25"/>
    <row r="3273" ht="14.25"/>
    <row r="3274" ht="14.25"/>
    <row r="3275" ht="14.25"/>
    <row r="3276" ht="14.25"/>
    <row r="3277" ht="14.25"/>
    <row r="3278" ht="14.25"/>
    <row r="3279" ht="14.25"/>
    <row r="3280" ht="14.25"/>
    <row r="3281" ht="14.25"/>
    <row r="3282" ht="14.25"/>
    <row r="3283" ht="14.25"/>
    <row r="3284" ht="14.25"/>
    <row r="3285" ht="14.25"/>
    <row r="3286" ht="14.25"/>
    <row r="3287" ht="14.25"/>
    <row r="3288" ht="14.25"/>
    <row r="3289" ht="14.25"/>
    <row r="3290" ht="14.25"/>
    <row r="3291" ht="14.25"/>
    <row r="3292" ht="14.25"/>
    <row r="3293" ht="14.25"/>
    <row r="3294" ht="14.25"/>
    <row r="3295" ht="14.25"/>
    <row r="3296" ht="14.25"/>
    <row r="3297" ht="14.25"/>
    <row r="3298" ht="14.25"/>
    <row r="3299" ht="14.25"/>
    <row r="3300" ht="14.25"/>
    <row r="3301" ht="14.25"/>
    <row r="3302" ht="14.25"/>
    <row r="3303" ht="14.25"/>
    <row r="3304" ht="14.25"/>
    <row r="3305" ht="14.25"/>
    <row r="3306" ht="14.25"/>
    <row r="3307" ht="14.25"/>
    <row r="3308" ht="14.25"/>
    <row r="3309" ht="14.25"/>
    <row r="3310" ht="14.25"/>
    <row r="3311" ht="14.25"/>
    <row r="3312" ht="14.25"/>
    <row r="3313" ht="14.25"/>
    <row r="3314" ht="14.25"/>
    <row r="3315" ht="14.25"/>
    <row r="3316" ht="14.25"/>
    <row r="3317" ht="14.25"/>
    <row r="3318" ht="14.25"/>
    <row r="3319" ht="14.25"/>
    <row r="3320" ht="14.25"/>
    <row r="3321" ht="14.25"/>
    <row r="3322" ht="14.25"/>
    <row r="3323" ht="14.25"/>
    <row r="3324" ht="14.25"/>
    <row r="3325" ht="14.25"/>
    <row r="3326" ht="14.25"/>
    <row r="3327" ht="14.25"/>
    <row r="3328" ht="14.25"/>
    <row r="3329" ht="14.25"/>
    <row r="3330" ht="14.25"/>
    <row r="3331" ht="14.25"/>
    <row r="3332" ht="14.25"/>
    <row r="3333" ht="14.25"/>
    <row r="3334" ht="14.25"/>
    <row r="3335" ht="14.25"/>
    <row r="3336" ht="14.25"/>
    <row r="3337" ht="14.25"/>
    <row r="3338" ht="14.25"/>
    <row r="3339" ht="14.25"/>
    <row r="3340" ht="14.25"/>
    <row r="3341" ht="14.25"/>
    <row r="3342" ht="14.25"/>
    <row r="3343" ht="14.25"/>
    <row r="3344" ht="14.25"/>
    <row r="3345" ht="14.25"/>
    <row r="3346" ht="14.25"/>
    <row r="3347" ht="14.25"/>
    <row r="3348" ht="14.25"/>
    <row r="3349" ht="14.25"/>
    <row r="3350" ht="14.25"/>
    <row r="3351" ht="14.25"/>
    <row r="3352" ht="14.25"/>
    <row r="3353" ht="14.25"/>
    <row r="3354" ht="14.25"/>
    <row r="3355" ht="14.25"/>
    <row r="3356" ht="14.25"/>
    <row r="3357" ht="14.25"/>
    <row r="3358" ht="14.25"/>
    <row r="3359" ht="14.25"/>
    <row r="3360" ht="14.25"/>
    <row r="3361" ht="14.25"/>
    <row r="3362" ht="14.25"/>
    <row r="3363" ht="14.25"/>
    <row r="3364" ht="14.25"/>
    <row r="3365" ht="14.25"/>
    <row r="3366" ht="14.25"/>
    <row r="3367" ht="14.25"/>
    <row r="3368" ht="14.25"/>
    <row r="3369" ht="14.25"/>
    <row r="3370" ht="14.25"/>
    <row r="3371" ht="14.25"/>
    <row r="3372" ht="14.25"/>
    <row r="3373" ht="14.25"/>
    <row r="3374" ht="14.25"/>
    <row r="3375" ht="14.25"/>
    <row r="3376" ht="14.25"/>
    <row r="3377" ht="14.25"/>
    <row r="3378" ht="14.25"/>
    <row r="3379" ht="14.25"/>
    <row r="3380" ht="14.25"/>
    <row r="3381" ht="14.25"/>
    <row r="3382" ht="14.25"/>
    <row r="3383" ht="14.25"/>
    <row r="3384" ht="14.25"/>
    <row r="3385" ht="14.25"/>
    <row r="3386" ht="14.25"/>
    <row r="3387" ht="14.25"/>
    <row r="3388" ht="14.25"/>
    <row r="3389" ht="14.25"/>
    <row r="3390" ht="14.25"/>
    <row r="3391" ht="14.25"/>
    <row r="3392" ht="14.25"/>
    <row r="3393" ht="14.25"/>
    <row r="3394" ht="14.25"/>
    <row r="3395" ht="14.25"/>
    <row r="3396" ht="14.25"/>
    <row r="3397" ht="14.25"/>
    <row r="3398" ht="14.25"/>
    <row r="3399" ht="14.25"/>
    <row r="3400" ht="14.25"/>
    <row r="3401" ht="14.25"/>
    <row r="3402" ht="14.25"/>
    <row r="3403" ht="14.25"/>
    <row r="3404" ht="14.25"/>
    <row r="3405" ht="14.25"/>
    <row r="3406" ht="14.25"/>
    <row r="3407" ht="14.25"/>
    <row r="3408" ht="14.25"/>
    <row r="3409" ht="14.25"/>
    <row r="3410" ht="14.25"/>
    <row r="3411" ht="14.25"/>
    <row r="3412" ht="14.25"/>
    <row r="3413" ht="14.25"/>
    <row r="3414" ht="14.25"/>
    <row r="3415" ht="14.25"/>
    <row r="3416" ht="14.25"/>
    <row r="3417" ht="14.25"/>
    <row r="3418" ht="14.25"/>
    <row r="3419" ht="14.25"/>
    <row r="3420" ht="14.25"/>
    <row r="3421" ht="14.25"/>
    <row r="3422" ht="14.25"/>
    <row r="3423" ht="14.25"/>
    <row r="3424" ht="14.25"/>
    <row r="3425" ht="14.25"/>
    <row r="3426" ht="14.25"/>
    <row r="3427" ht="14.25"/>
    <row r="3428" ht="14.25"/>
    <row r="3429" ht="14.25"/>
    <row r="3430" ht="14.25"/>
    <row r="3431" ht="14.25"/>
    <row r="3432" ht="14.25"/>
    <row r="3433" ht="14.25"/>
    <row r="3434" ht="14.25"/>
    <row r="3435" ht="14.25"/>
    <row r="3436" ht="14.25"/>
    <row r="3437" ht="14.25"/>
    <row r="3438" ht="14.25"/>
    <row r="3439" ht="14.25"/>
    <row r="3440" ht="14.25"/>
    <row r="3441" ht="14.25"/>
    <row r="3442" ht="14.25"/>
    <row r="3443" ht="14.25"/>
    <row r="3444" ht="14.25"/>
    <row r="3445" ht="14.25"/>
    <row r="3446" ht="14.25"/>
    <row r="3447" ht="14.25"/>
    <row r="3448" ht="14.25"/>
    <row r="3449" ht="14.25"/>
    <row r="3450" ht="14.25"/>
    <row r="3451" ht="14.25"/>
    <row r="3452" ht="14.25"/>
    <row r="3453" ht="14.25"/>
    <row r="3454" ht="14.25"/>
    <row r="3455" ht="14.25"/>
    <row r="3456" ht="14.25"/>
    <row r="3457" ht="14.25"/>
    <row r="3458" ht="14.25"/>
    <row r="3459" ht="14.25"/>
    <row r="3460" ht="14.25"/>
    <row r="3461" ht="14.25"/>
    <row r="3462" ht="14.25"/>
    <row r="3463" ht="14.25"/>
    <row r="3464" ht="14.25"/>
    <row r="3465" ht="14.25"/>
    <row r="3466" ht="14.25"/>
    <row r="3467" ht="14.25"/>
    <row r="3468" ht="14.25"/>
    <row r="3469" ht="14.25"/>
    <row r="3470" ht="14.25"/>
    <row r="3471" ht="14.25"/>
    <row r="3472" ht="14.25"/>
    <row r="3473" ht="14.25"/>
    <row r="3474" ht="14.25"/>
    <row r="3475" ht="14.25"/>
    <row r="3476" ht="14.25"/>
    <row r="3477" ht="14.25"/>
    <row r="3478" ht="14.25"/>
    <row r="3479" ht="14.25"/>
    <row r="3480" ht="14.25"/>
    <row r="3481" ht="14.25"/>
    <row r="3482" ht="14.25"/>
    <row r="3483" ht="14.25"/>
    <row r="3484" ht="14.25"/>
    <row r="3485" ht="14.25"/>
    <row r="3486" ht="14.25"/>
    <row r="3487" ht="14.25"/>
    <row r="3488" ht="14.25"/>
    <row r="3489" ht="14.25"/>
    <row r="3490" ht="14.25"/>
    <row r="3491" ht="14.25"/>
    <row r="3492" ht="14.25"/>
    <row r="3493" ht="14.25"/>
    <row r="3494" ht="14.25"/>
    <row r="3495" ht="14.25"/>
    <row r="3496" ht="14.25"/>
    <row r="3497" ht="14.25"/>
    <row r="3498" ht="14.25"/>
    <row r="3499" ht="14.25"/>
    <row r="3500" ht="14.25"/>
    <row r="3501" ht="14.25"/>
    <row r="3502" ht="14.25"/>
    <row r="3503" ht="14.25"/>
    <row r="3504" ht="14.25"/>
    <row r="3505" ht="14.25"/>
    <row r="3506" ht="14.25"/>
    <row r="3507" ht="14.25"/>
    <row r="3508" ht="14.25"/>
    <row r="3509" ht="14.25"/>
    <row r="3510" ht="14.25"/>
    <row r="3511" ht="14.25"/>
    <row r="3512" ht="14.25"/>
    <row r="3513" ht="14.25"/>
    <row r="3514" ht="14.25"/>
    <row r="3515" ht="14.25"/>
    <row r="3516" ht="14.25"/>
    <row r="3517" ht="14.25"/>
    <row r="3518" ht="14.25"/>
    <row r="3519" ht="14.25"/>
    <row r="3520" ht="14.25"/>
    <row r="3521" ht="14.25"/>
    <row r="3522" ht="14.25"/>
    <row r="3523" ht="14.25"/>
    <row r="3524" ht="14.25"/>
    <row r="3525" ht="14.25"/>
    <row r="3526" ht="14.25"/>
    <row r="3527" ht="14.25"/>
    <row r="3528" ht="14.25"/>
    <row r="3529" ht="14.25"/>
    <row r="3530" ht="14.25"/>
    <row r="3531" ht="14.25"/>
    <row r="3532" ht="14.25"/>
    <row r="3533" ht="14.25"/>
    <row r="3534" ht="14.25"/>
    <row r="3535" ht="14.25"/>
    <row r="3536" ht="14.25"/>
    <row r="3537" ht="14.25"/>
    <row r="3538" ht="14.25"/>
    <row r="3539" ht="14.25"/>
    <row r="3540" ht="14.25"/>
    <row r="3541" ht="14.25"/>
    <row r="3542" ht="14.25"/>
    <row r="3543" ht="14.25"/>
    <row r="3544" ht="14.25"/>
    <row r="3545" ht="14.25"/>
    <row r="3546" ht="14.25"/>
    <row r="3547" ht="14.25"/>
    <row r="3548" ht="14.25"/>
    <row r="3549" ht="14.25"/>
    <row r="3550" ht="14.25"/>
    <row r="3551" ht="14.25"/>
    <row r="3552" ht="14.25"/>
    <row r="3553" ht="14.25"/>
    <row r="3554" ht="14.25"/>
    <row r="3555" ht="14.25"/>
    <row r="3556" ht="14.25"/>
    <row r="3557" ht="14.25"/>
    <row r="3558" ht="14.25"/>
    <row r="3559" ht="14.25"/>
    <row r="3560" ht="14.25"/>
    <row r="3561" ht="14.25"/>
    <row r="3562" ht="14.25"/>
    <row r="3563" ht="14.25"/>
    <row r="3564" ht="14.25"/>
    <row r="3565" ht="14.25"/>
    <row r="3566" ht="14.25"/>
    <row r="3567" ht="14.25"/>
    <row r="3568" ht="14.25"/>
    <row r="3569" ht="14.25"/>
    <row r="3570" ht="14.25"/>
    <row r="3571" ht="14.25"/>
    <row r="3572" ht="14.25"/>
    <row r="3573" ht="14.25"/>
    <row r="3574" ht="14.25"/>
    <row r="3575" ht="14.25"/>
    <row r="3576" ht="14.25"/>
    <row r="3577" ht="14.25"/>
    <row r="3578" ht="14.25"/>
    <row r="3579" ht="14.25"/>
    <row r="3580" ht="14.25"/>
    <row r="3581" ht="14.25"/>
    <row r="3582" ht="14.25"/>
    <row r="3583" ht="14.25"/>
    <row r="3584" ht="14.25"/>
    <row r="3585" ht="14.25"/>
    <row r="3586" ht="14.25"/>
    <row r="3587" ht="14.25"/>
    <row r="3588" ht="14.25"/>
    <row r="3589" ht="14.25"/>
    <row r="3590" ht="14.25"/>
    <row r="3591" ht="14.25"/>
    <row r="3592" ht="14.25"/>
    <row r="3593" ht="14.25"/>
    <row r="3594" ht="14.25"/>
    <row r="3595" ht="14.25"/>
    <row r="3596" ht="14.25"/>
    <row r="3597" ht="14.25"/>
    <row r="3598" ht="14.25"/>
    <row r="3599" ht="14.25"/>
    <row r="3600" ht="14.25"/>
    <row r="3601" ht="14.25"/>
    <row r="3602" ht="14.25"/>
    <row r="3603" ht="14.25"/>
    <row r="3604" ht="14.25"/>
    <row r="3605" ht="14.25"/>
    <row r="3606" ht="14.25"/>
    <row r="3607" ht="14.25"/>
    <row r="3608" ht="14.25"/>
    <row r="3609" ht="14.25"/>
    <row r="3610" ht="14.25"/>
    <row r="3611" ht="14.25"/>
    <row r="3612" ht="14.25"/>
    <row r="3613" ht="14.25"/>
    <row r="3614" ht="14.25"/>
    <row r="3615" ht="14.25"/>
    <row r="3616" ht="14.25"/>
    <row r="3617" ht="14.25"/>
    <row r="3618" ht="14.25"/>
    <row r="3619" ht="14.25"/>
    <row r="3620" ht="14.25"/>
    <row r="3621" ht="14.25"/>
    <row r="3622" ht="14.25"/>
    <row r="3623" ht="14.25"/>
    <row r="3624" ht="14.25"/>
    <row r="3625" ht="14.25"/>
    <row r="3626" ht="14.25"/>
    <row r="3627" ht="14.25"/>
    <row r="3628" ht="14.25"/>
    <row r="3629" ht="14.25"/>
    <row r="3630" ht="14.25"/>
    <row r="3631" ht="14.25"/>
    <row r="3632" ht="14.25"/>
    <row r="3633" ht="14.25"/>
    <row r="3634" ht="14.25"/>
    <row r="3635" ht="14.25"/>
    <row r="3636" ht="14.25"/>
    <row r="3637" ht="14.25"/>
    <row r="3638" ht="14.25"/>
    <row r="3639" ht="14.25"/>
    <row r="3640" ht="14.25"/>
    <row r="3641" ht="14.25"/>
    <row r="3642" ht="14.25"/>
    <row r="3643" ht="14.25"/>
    <row r="3644" ht="14.25"/>
    <row r="3645" ht="14.25"/>
    <row r="3646" ht="14.25"/>
    <row r="3647" ht="14.25"/>
    <row r="3648" ht="14.25"/>
    <row r="3649" ht="14.25"/>
    <row r="3650" ht="14.25"/>
    <row r="3651" ht="14.25"/>
    <row r="3652" ht="14.25"/>
    <row r="3653" ht="14.25"/>
    <row r="3654" ht="14.25"/>
    <row r="3655" ht="14.25"/>
    <row r="3656" ht="14.25"/>
    <row r="3657" ht="14.25"/>
    <row r="3658" ht="14.25"/>
    <row r="3659" ht="14.25"/>
    <row r="3660" ht="14.25"/>
    <row r="3661" ht="14.25"/>
    <row r="3662" ht="14.25"/>
    <row r="3663" ht="14.25"/>
    <row r="3664" ht="14.25"/>
    <row r="3665" ht="14.25"/>
    <row r="3666" ht="14.25"/>
    <row r="3667" ht="14.25"/>
    <row r="3668" ht="14.25"/>
    <row r="3669" ht="14.25"/>
    <row r="3670" ht="14.25"/>
    <row r="3671" ht="14.25"/>
    <row r="3672" ht="14.25"/>
    <row r="3673" ht="14.25"/>
    <row r="3674" ht="14.25"/>
    <row r="3675" ht="14.25"/>
    <row r="3676" ht="14.25"/>
    <row r="3677" ht="14.25"/>
    <row r="3678" ht="14.25"/>
    <row r="3679" ht="14.25"/>
    <row r="3680" ht="14.25"/>
    <row r="3681" ht="14.25"/>
    <row r="3682" ht="14.25"/>
    <row r="3683" ht="14.25"/>
    <row r="3684" ht="14.25"/>
    <row r="3685" ht="14.25"/>
    <row r="3686" ht="14.25"/>
    <row r="3687" ht="14.25"/>
    <row r="3688" ht="14.25"/>
    <row r="3689" ht="14.25"/>
    <row r="3690" ht="14.25"/>
    <row r="3691" ht="14.25"/>
    <row r="3692" ht="14.25"/>
    <row r="3693" ht="14.25"/>
    <row r="3694" ht="14.25"/>
    <row r="3695" ht="14.25"/>
    <row r="3696" ht="14.25"/>
    <row r="3697" ht="14.25"/>
    <row r="3698" ht="14.25"/>
    <row r="3699" ht="14.25"/>
    <row r="3700" ht="14.25"/>
    <row r="3701" ht="14.25"/>
    <row r="3702" ht="14.25"/>
    <row r="3703" ht="14.25"/>
    <row r="3704" ht="14.25"/>
    <row r="3705" ht="14.25"/>
    <row r="3706" ht="14.25"/>
    <row r="3707" ht="14.25"/>
    <row r="3708" ht="14.25"/>
    <row r="3709" ht="14.25"/>
    <row r="3710" ht="14.25"/>
    <row r="3711" ht="14.25"/>
    <row r="3712" ht="14.25"/>
    <row r="3713" ht="14.25"/>
    <row r="3714" ht="14.25"/>
    <row r="3715" ht="14.25"/>
    <row r="3716" ht="14.25"/>
    <row r="3717" ht="14.25"/>
    <row r="3718" ht="14.25"/>
    <row r="3719" ht="14.25"/>
    <row r="3720" ht="14.25"/>
    <row r="3721" ht="14.25"/>
    <row r="3722" ht="14.25"/>
    <row r="3723" ht="14.25"/>
    <row r="3724" ht="14.25"/>
    <row r="3725" ht="14.25"/>
    <row r="3726" ht="14.25"/>
    <row r="3727" ht="14.25"/>
    <row r="3728" ht="14.25"/>
    <row r="3729" ht="14.25"/>
    <row r="3730" ht="14.25"/>
    <row r="3731" ht="14.25"/>
    <row r="3732" ht="14.25"/>
    <row r="3733" ht="14.25"/>
    <row r="3734" ht="14.25"/>
    <row r="3735" ht="14.25"/>
    <row r="3736" ht="14.25"/>
    <row r="3737" ht="14.25"/>
    <row r="3738" ht="14.25"/>
    <row r="3739" ht="14.25"/>
    <row r="3740" ht="14.25"/>
    <row r="3741" ht="14.25"/>
    <row r="3742" ht="14.25"/>
    <row r="3743" ht="14.25"/>
    <row r="3744" ht="14.25"/>
    <row r="3745" ht="14.25"/>
    <row r="3746" ht="14.25"/>
    <row r="3747" ht="14.25"/>
    <row r="3748" ht="14.25"/>
    <row r="3749" ht="14.25"/>
    <row r="3750" ht="14.25"/>
    <row r="3751" ht="14.25"/>
    <row r="3752" ht="14.25"/>
    <row r="3753" ht="14.25"/>
    <row r="3754" ht="14.25"/>
    <row r="3755" ht="14.25"/>
    <row r="3756" ht="14.25"/>
    <row r="3757" ht="14.25"/>
    <row r="3758" ht="14.25"/>
    <row r="3759" ht="14.25"/>
    <row r="3760" ht="14.25"/>
    <row r="3761" ht="14.25"/>
    <row r="3762" ht="14.25"/>
    <row r="3763" ht="14.25"/>
    <row r="3764" ht="14.25"/>
    <row r="3765" ht="14.25"/>
    <row r="3766" ht="14.25"/>
    <row r="3767" ht="14.25"/>
    <row r="3768" ht="14.25"/>
    <row r="3769" ht="14.25"/>
    <row r="3770" ht="14.25"/>
    <row r="3771" ht="14.25"/>
    <row r="3772" ht="14.25"/>
    <row r="3773" ht="14.25"/>
    <row r="3774" ht="14.25"/>
    <row r="3775" ht="14.25"/>
    <row r="3776" ht="14.25"/>
    <row r="3777" ht="14.25"/>
    <row r="3778" ht="14.25"/>
    <row r="3779" ht="14.25"/>
    <row r="3780" ht="14.25"/>
    <row r="3781" ht="14.25"/>
    <row r="3782" ht="14.25"/>
    <row r="3783" ht="14.25"/>
    <row r="3784" ht="14.25"/>
    <row r="3785" ht="14.25"/>
    <row r="3786" ht="14.25"/>
    <row r="3787" ht="14.25"/>
    <row r="3788" ht="14.25"/>
    <row r="3789" ht="14.25"/>
    <row r="3790" ht="14.25"/>
    <row r="3791" ht="14.25"/>
    <row r="3792" ht="14.25"/>
    <row r="3793" ht="14.25"/>
    <row r="3794" ht="14.25"/>
    <row r="3795" ht="14.25"/>
    <row r="3796" ht="14.25"/>
    <row r="3797" ht="14.25"/>
    <row r="3798" ht="14.25"/>
    <row r="3799" ht="14.25"/>
    <row r="3800" ht="14.25"/>
    <row r="3801" ht="14.25"/>
    <row r="3802" ht="14.25"/>
    <row r="3803" ht="14.25"/>
    <row r="3804" ht="14.25"/>
    <row r="3805" ht="14.25"/>
    <row r="3806" ht="14.25"/>
    <row r="3807" ht="14.25"/>
    <row r="3808" ht="14.25"/>
    <row r="3809" ht="14.25"/>
    <row r="3810" ht="14.25"/>
    <row r="3811" ht="14.25"/>
    <row r="3812" ht="14.25"/>
    <row r="3813" ht="14.25"/>
    <row r="3814" ht="14.25"/>
    <row r="3815" ht="14.25"/>
    <row r="3816" ht="14.25"/>
    <row r="3817" ht="14.25"/>
    <row r="3818" ht="14.25"/>
    <row r="3819" ht="14.25"/>
    <row r="3820" ht="14.25"/>
    <row r="3821" ht="14.25"/>
    <row r="3822" ht="14.25"/>
    <row r="3823" ht="14.25"/>
    <row r="3824" ht="14.25"/>
    <row r="3825" ht="14.25"/>
    <row r="3826" ht="14.25"/>
    <row r="3827" ht="14.25"/>
    <row r="3828" ht="14.25"/>
    <row r="3829" ht="14.25"/>
    <row r="3830" ht="14.25"/>
    <row r="3831" ht="14.25"/>
    <row r="3832" ht="14.25"/>
    <row r="3833" ht="14.25"/>
    <row r="3834" ht="14.25"/>
    <row r="3835" ht="14.25"/>
    <row r="3836" ht="14.25"/>
    <row r="3837" ht="14.25"/>
    <row r="3838" ht="14.25"/>
    <row r="3839" ht="14.25"/>
    <row r="3840" ht="14.25"/>
    <row r="3841" ht="14.25"/>
    <row r="3842" ht="14.25"/>
    <row r="3843" ht="14.25"/>
    <row r="3844" ht="14.25"/>
    <row r="3845" ht="14.25"/>
    <row r="3846" ht="14.25"/>
    <row r="3847" ht="14.25"/>
    <row r="3848" ht="14.25"/>
    <row r="3849" ht="14.25"/>
    <row r="3850" ht="14.25"/>
    <row r="3851" ht="14.25"/>
    <row r="3852" ht="14.25"/>
    <row r="3853" ht="14.25"/>
    <row r="3854" ht="14.25"/>
    <row r="3855" ht="14.25"/>
    <row r="3856" ht="14.25"/>
    <row r="3857" ht="14.25"/>
    <row r="3858" ht="14.25"/>
    <row r="3859" ht="14.25"/>
    <row r="3860" ht="14.25"/>
    <row r="3861" ht="14.25"/>
    <row r="3862" ht="14.25"/>
    <row r="3863" ht="14.25"/>
    <row r="3864" ht="14.25"/>
    <row r="3865" ht="14.25"/>
    <row r="3866" ht="14.25"/>
    <row r="3867" ht="14.25"/>
    <row r="3868" ht="14.25"/>
    <row r="3869" ht="14.25"/>
    <row r="3870" ht="14.25"/>
    <row r="3871" ht="14.25"/>
    <row r="3872" ht="14.25"/>
    <row r="3873" ht="14.25"/>
    <row r="3874" ht="14.25"/>
    <row r="3875" ht="14.25"/>
    <row r="3876" ht="14.25"/>
    <row r="3877" ht="14.25"/>
    <row r="3878" ht="14.25"/>
    <row r="3879" ht="14.25"/>
    <row r="3880" ht="14.25"/>
    <row r="3881" ht="14.25"/>
    <row r="3882" ht="14.25"/>
    <row r="3883" ht="14.25"/>
    <row r="3884" ht="14.25"/>
    <row r="3885" ht="14.25"/>
    <row r="3886" ht="14.25"/>
    <row r="3887" ht="14.25"/>
    <row r="3888" ht="14.25"/>
    <row r="3889" ht="14.25"/>
    <row r="3890" ht="14.25"/>
    <row r="3891" ht="14.25"/>
    <row r="3892" ht="14.25"/>
    <row r="3893" ht="14.25"/>
    <row r="3894" ht="14.25"/>
    <row r="3895" ht="14.25"/>
    <row r="3896" ht="14.25"/>
    <row r="3897" ht="14.25"/>
    <row r="3898" ht="14.25"/>
    <row r="3899" ht="14.25"/>
    <row r="3900" ht="14.25"/>
    <row r="3901" ht="14.25"/>
    <row r="3902" ht="14.25"/>
    <row r="3903" ht="14.25"/>
    <row r="3904" ht="14.25"/>
    <row r="3905" ht="14.25"/>
    <row r="3906" ht="14.25"/>
    <row r="3907" ht="14.25"/>
    <row r="3908" ht="14.25"/>
    <row r="3909" ht="14.25"/>
    <row r="3910" ht="14.25"/>
    <row r="3911" ht="14.25"/>
    <row r="3912" ht="14.25"/>
    <row r="3913" ht="14.25"/>
    <row r="3914" ht="14.25"/>
    <row r="3915" ht="14.25"/>
    <row r="3916" ht="14.25"/>
    <row r="3917" ht="14.25"/>
    <row r="3918" ht="14.25"/>
    <row r="3919" ht="14.25"/>
    <row r="3920" ht="14.25"/>
    <row r="3921" ht="14.25"/>
    <row r="3922" ht="14.25"/>
    <row r="3923" ht="14.25"/>
    <row r="3924" ht="14.25"/>
    <row r="3925" ht="14.25"/>
    <row r="3926" ht="14.25"/>
    <row r="3927" ht="14.25"/>
    <row r="3928" ht="14.25"/>
    <row r="3929" ht="14.25"/>
    <row r="3930" ht="14.25"/>
    <row r="3931" ht="14.25"/>
    <row r="3932" ht="14.25"/>
    <row r="3933" ht="14.25"/>
    <row r="3934" ht="14.25"/>
    <row r="3935" ht="14.25"/>
    <row r="3936" ht="14.25"/>
    <row r="3937" ht="14.25"/>
    <row r="3938" ht="14.25"/>
    <row r="3939" ht="14.25"/>
    <row r="3940" ht="14.25"/>
    <row r="3941" ht="14.25"/>
    <row r="3942" ht="14.25"/>
    <row r="3943" ht="14.25"/>
    <row r="3944" ht="14.25"/>
    <row r="3945" ht="14.25"/>
    <row r="3946" ht="14.25"/>
    <row r="3947" ht="14.25"/>
    <row r="3948" ht="14.25"/>
    <row r="3949" ht="14.25"/>
    <row r="3950" ht="14.25"/>
    <row r="3951" ht="14.25"/>
    <row r="3952" ht="14.25"/>
    <row r="3953" ht="14.25"/>
    <row r="3954" ht="14.25"/>
    <row r="3955" ht="14.25"/>
    <row r="3956" ht="14.25"/>
    <row r="3957" ht="14.25"/>
    <row r="3958" ht="14.25"/>
    <row r="3959" ht="14.25"/>
    <row r="3960" ht="14.25"/>
    <row r="3961" ht="14.25"/>
    <row r="3962" ht="14.25"/>
    <row r="3963" ht="14.25"/>
    <row r="3964" ht="14.25"/>
    <row r="3965" ht="14.25"/>
    <row r="3966" ht="14.25"/>
    <row r="3967" ht="14.25"/>
    <row r="3968" ht="14.25"/>
    <row r="3969" ht="14.25"/>
    <row r="3970" ht="14.25"/>
    <row r="3971" ht="14.25"/>
    <row r="3972" ht="14.25"/>
    <row r="3973" ht="14.25"/>
    <row r="3974" ht="14.25"/>
    <row r="3975" ht="14.25"/>
    <row r="3976" ht="14.25"/>
    <row r="3977" ht="14.25"/>
    <row r="3978" ht="14.25"/>
    <row r="3979" ht="14.25"/>
    <row r="3980" ht="14.25"/>
    <row r="3981" ht="14.25"/>
    <row r="3982" ht="14.25"/>
    <row r="3983" ht="14.25"/>
    <row r="3984" ht="14.25"/>
    <row r="3985" ht="14.25"/>
    <row r="3986" ht="14.25"/>
    <row r="3987" ht="14.25"/>
    <row r="3988" ht="14.25"/>
    <row r="3989" ht="14.25"/>
    <row r="3990" ht="14.25"/>
    <row r="3991" ht="14.25"/>
    <row r="3992" ht="14.25"/>
    <row r="3993" ht="14.25"/>
    <row r="3994" ht="14.25"/>
    <row r="3995" ht="14.25"/>
    <row r="3996" ht="14.25"/>
    <row r="3997" ht="14.25"/>
    <row r="3998" ht="14.25"/>
    <row r="3999" ht="14.25"/>
    <row r="4000" ht="14.25"/>
    <row r="4001" ht="14.25"/>
    <row r="4002" ht="14.25"/>
    <row r="4003" ht="14.25"/>
    <row r="4004" ht="14.25"/>
    <row r="4005" ht="14.25"/>
    <row r="4006" ht="14.25"/>
    <row r="4007" ht="14.25"/>
    <row r="4008" ht="14.25"/>
    <row r="4009" ht="14.25"/>
    <row r="4010" ht="14.25"/>
    <row r="4011" ht="14.25"/>
    <row r="4012" ht="14.25"/>
    <row r="4013" ht="14.25"/>
    <row r="4014" ht="14.25"/>
    <row r="4015" ht="14.25"/>
    <row r="4016" ht="14.25"/>
    <row r="4017" ht="14.25"/>
    <row r="4018" ht="14.25"/>
    <row r="4019" ht="14.25"/>
    <row r="4020" ht="14.25"/>
    <row r="4021" ht="14.25"/>
    <row r="4022" ht="14.25"/>
    <row r="4023" ht="14.25"/>
    <row r="4024" ht="14.25"/>
    <row r="4025" ht="14.25"/>
    <row r="4026" ht="14.25"/>
    <row r="4027" ht="14.25"/>
    <row r="4028" ht="14.25"/>
    <row r="4029" ht="14.25"/>
    <row r="4030" ht="14.25"/>
    <row r="4031" ht="14.25"/>
    <row r="4032" ht="14.25"/>
    <row r="4033" ht="14.25"/>
    <row r="4034" ht="14.25"/>
    <row r="4035" ht="14.25"/>
    <row r="4036" ht="14.25"/>
    <row r="4037" ht="14.25"/>
    <row r="4038" ht="14.25"/>
    <row r="4039" ht="14.25"/>
    <row r="4040" ht="14.25"/>
    <row r="4041" ht="14.25"/>
    <row r="4042" ht="14.25"/>
    <row r="4043" ht="14.25"/>
    <row r="4044" ht="14.25"/>
    <row r="4045" ht="14.25"/>
    <row r="4046" ht="14.25"/>
    <row r="4047" ht="14.25"/>
    <row r="4048" ht="14.25"/>
    <row r="4049" ht="14.25"/>
    <row r="4050" ht="14.25"/>
    <row r="4051" ht="14.25"/>
    <row r="4052" ht="14.25"/>
    <row r="4053" ht="14.25"/>
    <row r="4054" ht="14.25"/>
    <row r="4055" ht="14.25"/>
    <row r="4056" ht="14.25"/>
    <row r="4057" ht="14.25"/>
    <row r="4058" ht="14.25"/>
    <row r="4059" ht="14.25"/>
    <row r="4060" ht="14.25"/>
    <row r="4061" ht="14.25"/>
    <row r="4062" ht="14.25"/>
    <row r="4063" ht="14.25"/>
    <row r="4064" ht="14.25"/>
    <row r="4065" ht="14.25"/>
    <row r="4066" ht="14.25"/>
    <row r="4067" ht="14.25"/>
    <row r="4068" ht="14.25"/>
    <row r="4069" ht="14.25"/>
    <row r="4070" ht="14.25"/>
    <row r="4071" ht="14.25"/>
    <row r="4072" ht="14.25"/>
    <row r="4073" ht="14.25"/>
    <row r="4074" ht="14.25"/>
    <row r="4075" ht="14.25"/>
    <row r="4076" ht="14.25"/>
    <row r="4077" ht="14.25"/>
    <row r="4078" ht="14.25"/>
    <row r="4079" ht="14.25"/>
    <row r="4080" ht="14.25"/>
    <row r="4081" ht="14.25"/>
    <row r="4082" ht="14.25"/>
    <row r="4083" ht="14.25"/>
    <row r="4084" ht="14.25"/>
    <row r="4085" ht="14.25"/>
    <row r="4086" ht="14.25"/>
    <row r="4087" ht="14.25"/>
    <row r="4088" ht="14.25"/>
    <row r="4089" ht="14.25"/>
    <row r="4090" ht="14.25"/>
    <row r="4091" ht="14.25"/>
    <row r="4092" ht="14.25"/>
    <row r="4093" ht="14.25"/>
    <row r="4094" ht="14.25"/>
    <row r="4095" ht="14.25"/>
    <row r="4096" ht="14.25"/>
    <row r="4097" ht="14.25"/>
    <row r="4098" ht="14.25"/>
    <row r="4099" ht="14.25"/>
    <row r="4100" ht="14.25"/>
    <row r="4101" ht="14.25"/>
    <row r="4102" ht="14.25"/>
    <row r="4103" ht="14.25"/>
    <row r="4104" ht="14.25"/>
    <row r="4105" ht="14.25"/>
    <row r="4106" ht="14.25"/>
    <row r="4107" ht="14.25"/>
    <row r="4108" ht="14.25"/>
    <row r="4109" ht="14.25"/>
    <row r="4110" ht="14.25"/>
    <row r="4111" ht="14.25"/>
    <row r="4112" ht="14.25"/>
    <row r="4113" ht="14.25"/>
    <row r="4114" ht="14.25"/>
    <row r="4115" ht="14.25"/>
    <row r="4116" ht="14.25"/>
    <row r="4117" ht="14.25"/>
    <row r="4118" ht="14.25"/>
    <row r="4119" ht="14.25"/>
    <row r="4120" ht="14.25"/>
    <row r="4121" ht="14.25"/>
    <row r="4122" ht="14.25"/>
    <row r="4123" ht="14.25"/>
    <row r="4124" ht="14.25"/>
    <row r="4125" ht="14.25"/>
    <row r="4126" ht="14.25"/>
    <row r="4127" ht="14.25"/>
    <row r="4128" ht="14.25"/>
    <row r="4129" ht="14.25"/>
    <row r="4130" ht="14.25"/>
    <row r="4131" ht="14.25"/>
    <row r="4132" ht="14.25"/>
    <row r="4133" ht="14.25"/>
    <row r="4134" ht="14.25"/>
    <row r="4135" ht="14.25"/>
    <row r="4136" ht="14.25"/>
    <row r="4137" ht="14.25"/>
    <row r="4138" ht="14.25"/>
    <row r="4139" ht="14.25"/>
    <row r="4140" ht="14.25"/>
    <row r="4141" ht="14.25"/>
    <row r="4142" ht="14.25"/>
    <row r="4143" ht="14.25"/>
    <row r="4144" ht="14.25"/>
    <row r="4145" ht="14.25"/>
    <row r="4146" ht="14.25"/>
    <row r="4147" ht="14.25"/>
    <row r="4148" ht="14.25"/>
    <row r="4149" ht="14.25"/>
    <row r="4150" ht="14.25"/>
    <row r="4151" ht="14.25"/>
    <row r="4152" ht="14.25"/>
    <row r="4153" ht="14.25"/>
    <row r="4154" ht="14.25"/>
    <row r="4155" ht="14.25"/>
    <row r="4156" ht="14.25"/>
    <row r="4157" ht="14.25"/>
    <row r="4158" ht="14.25"/>
    <row r="4159" ht="14.25"/>
    <row r="4160" ht="14.25"/>
    <row r="4161" ht="14.25"/>
    <row r="4162" ht="14.25"/>
    <row r="4163" ht="14.25"/>
    <row r="4164" ht="14.25"/>
    <row r="4165" ht="14.25"/>
    <row r="4166" ht="14.25"/>
    <row r="4167" ht="14.25"/>
    <row r="4168" ht="14.25"/>
    <row r="4169" ht="14.25"/>
    <row r="4170" ht="14.25"/>
    <row r="4171" ht="14.25"/>
    <row r="4172" ht="14.25"/>
    <row r="4173" ht="14.25"/>
    <row r="4174" ht="14.25"/>
    <row r="4175" ht="14.25"/>
    <row r="4176" ht="14.25"/>
    <row r="4177" ht="14.25"/>
    <row r="4178" ht="14.25"/>
    <row r="4179" ht="14.25"/>
    <row r="4180" ht="14.25"/>
    <row r="4181" ht="14.25"/>
    <row r="4182" ht="14.25"/>
    <row r="4183" ht="14.25"/>
    <row r="4184" ht="14.25"/>
    <row r="4185" ht="14.25"/>
    <row r="4186" ht="14.25"/>
    <row r="4187" ht="14.25"/>
    <row r="4188" ht="14.25"/>
    <row r="4189" ht="14.25"/>
    <row r="4190" ht="14.25"/>
    <row r="4191" ht="14.25"/>
    <row r="4192" ht="14.25"/>
    <row r="4193" ht="14.25"/>
    <row r="4194" ht="14.25"/>
    <row r="4195" ht="14.25"/>
    <row r="4196" ht="14.25"/>
    <row r="4197" ht="14.25"/>
    <row r="4198" ht="14.25"/>
    <row r="4199" ht="14.25"/>
    <row r="4200" ht="14.25"/>
    <row r="4201" ht="14.25"/>
    <row r="4202" ht="14.25"/>
    <row r="4203" ht="14.25"/>
    <row r="4204" ht="14.25"/>
    <row r="4205" ht="14.25"/>
    <row r="4206" ht="14.25"/>
    <row r="4207" ht="14.25"/>
    <row r="4208" ht="14.25"/>
    <row r="4209" ht="14.25"/>
    <row r="4210" ht="14.25"/>
    <row r="4211" ht="14.25"/>
    <row r="4212" ht="14.25"/>
    <row r="4213" ht="14.25"/>
    <row r="4214" ht="14.25"/>
    <row r="4215" ht="14.25"/>
    <row r="4216" ht="14.25"/>
    <row r="4217" ht="14.25"/>
    <row r="4218" ht="14.25"/>
    <row r="4219" ht="14.25"/>
    <row r="4220" ht="14.25"/>
    <row r="4221" ht="14.25"/>
    <row r="4222" ht="14.25"/>
    <row r="4223" ht="14.25"/>
    <row r="4224" ht="14.25"/>
    <row r="4225" ht="14.25"/>
    <row r="4226" ht="14.25"/>
    <row r="4227" ht="14.25"/>
    <row r="4228" ht="14.25"/>
    <row r="4229" ht="14.25"/>
    <row r="4230" ht="14.25"/>
    <row r="4231" ht="14.25"/>
    <row r="4232" ht="14.25"/>
    <row r="4233" ht="14.25"/>
    <row r="4234" ht="14.25"/>
    <row r="4235" ht="14.25"/>
    <row r="4236" ht="14.25"/>
    <row r="4237" ht="14.25"/>
    <row r="4238" ht="14.25"/>
    <row r="4239" ht="14.25"/>
    <row r="4240" ht="14.25"/>
    <row r="4241" ht="14.25"/>
    <row r="4242" ht="14.25"/>
    <row r="4243" ht="14.25"/>
    <row r="4244" ht="14.25"/>
    <row r="4245" ht="14.25"/>
    <row r="4246" ht="14.25"/>
    <row r="4247" ht="14.25"/>
    <row r="4248" ht="14.25"/>
    <row r="4249" ht="14.25"/>
    <row r="4250" ht="14.25"/>
    <row r="4251" ht="14.25"/>
    <row r="4252" ht="14.25"/>
    <row r="4253" ht="14.25"/>
    <row r="4254" ht="14.25"/>
    <row r="4255" ht="14.25"/>
    <row r="4256" ht="14.25"/>
    <row r="4257" ht="14.25"/>
    <row r="4258" ht="14.25"/>
    <row r="4259" ht="14.25"/>
    <row r="4260" ht="14.25"/>
    <row r="4261" ht="14.25"/>
    <row r="4262" ht="14.25"/>
    <row r="4263" ht="14.25"/>
    <row r="4264" ht="14.25"/>
    <row r="4265" ht="14.25"/>
    <row r="4266" ht="14.25"/>
    <row r="4267" ht="14.25"/>
    <row r="4268" ht="14.25"/>
    <row r="4269" ht="14.25"/>
    <row r="4270" ht="14.25"/>
    <row r="4271" ht="14.25"/>
    <row r="4272" ht="14.25"/>
    <row r="4273" ht="14.25"/>
    <row r="4274" ht="14.25"/>
    <row r="4275" ht="14.25"/>
    <row r="4276" ht="14.25"/>
    <row r="4277" ht="14.25"/>
    <row r="4278" ht="14.25"/>
    <row r="4279" ht="14.25"/>
    <row r="4280" ht="14.25"/>
    <row r="4281" ht="14.25"/>
    <row r="4282" ht="14.25"/>
    <row r="4283" ht="14.25"/>
    <row r="4284" ht="14.25"/>
    <row r="4285" ht="14.25"/>
    <row r="4286" ht="14.25"/>
    <row r="4287" ht="14.25"/>
    <row r="4288" ht="14.25"/>
    <row r="4289" ht="14.25"/>
    <row r="4290" ht="14.25"/>
    <row r="4291" ht="14.25"/>
    <row r="4292" ht="14.25"/>
    <row r="4293" ht="14.25"/>
    <row r="4294" ht="14.25"/>
    <row r="4295" ht="14.25"/>
    <row r="4296" ht="14.25"/>
    <row r="4297" ht="14.25"/>
    <row r="4298" ht="14.25"/>
    <row r="4299" ht="14.25"/>
    <row r="4300" ht="14.25"/>
    <row r="4301" ht="14.25"/>
    <row r="4302" ht="14.25"/>
    <row r="4303" ht="14.25"/>
    <row r="4304" ht="14.25"/>
    <row r="4305" ht="14.25"/>
    <row r="4306" ht="14.25"/>
    <row r="4307" ht="14.25"/>
    <row r="4308" ht="14.25"/>
    <row r="4309" ht="14.25"/>
    <row r="4310" ht="14.25"/>
    <row r="4311" ht="14.25"/>
    <row r="4312" ht="14.25"/>
    <row r="4313" ht="14.25"/>
    <row r="4314" ht="14.25"/>
    <row r="4315" ht="14.25"/>
    <row r="4316" ht="14.25"/>
    <row r="4317" ht="14.25"/>
    <row r="4318" ht="14.25"/>
    <row r="4319" ht="14.25"/>
    <row r="4320" ht="14.25"/>
    <row r="4321" ht="14.25"/>
    <row r="4322" ht="14.25"/>
    <row r="4323" ht="14.25"/>
    <row r="4324" ht="14.25"/>
    <row r="4325" ht="14.25"/>
    <row r="4326" ht="14.25"/>
    <row r="4327" ht="14.25"/>
    <row r="4328" ht="14.25"/>
    <row r="4329" ht="14.25"/>
    <row r="4330" ht="14.25"/>
    <row r="4331" ht="14.25"/>
    <row r="4332" ht="14.25"/>
    <row r="4333" ht="14.25"/>
    <row r="4334" ht="14.25"/>
    <row r="4335" ht="14.25"/>
    <row r="4336" ht="14.25"/>
    <row r="4337" ht="14.25"/>
    <row r="4338" ht="14.25"/>
    <row r="4339" ht="14.25"/>
    <row r="4340" ht="14.25"/>
    <row r="4341" ht="14.25"/>
    <row r="4342" ht="14.25"/>
    <row r="4343" ht="14.25"/>
    <row r="4344" ht="14.25"/>
    <row r="4345" ht="14.25"/>
    <row r="4346" ht="14.25"/>
    <row r="4347" ht="14.25"/>
    <row r="4348" ht="14.25"/>
    <row r="4349" ht="14.25"/>
    <row r="4350" ht="14.25"/>
    <row r="4351" ht="14.25"/>
    <row r="4352" ht="14.25"/>
    <row r="4353" ht="14.25"/>
    <row r="4354" ht="14.25"/>
    <row r="4355" ht="14.25"/>
    <row r="4356" ht="14.25"/>
    <row r="4357" ht="14.25"/>
    <row r="4358" ht="14.25"/>
    <row r="4359" ht="14.25"/>
    <row r="4360" ht="14.25"/>
    <row r="4361" ht="14.25"/>
    <row r="4362" ht="14.25"/>
    <row r="4363" ht="14.25"/>
    <row r="4364" ht="14.25"/>
    <row r="4365" ht="14.25"/>
    <row r="4366" ht="14.25"/>
    <row r="4367" ht="14.25"/>
    <row r="4368" ht="14.25"/>
    <row r="4369" ht="14.25"/>
    <row r="4370" ht="14.25"/>
    <row r="4371" ht="14.25"/>
    <row r="4372" ht="14.25"/>
    <row r="4373" ht="14.25"/>
    <row r="4374" ht="14.25"/>
    <row r="4375" ht="14.25"/>
    <row r="4376" ht="14.25"/>
    <row r="4377" ht="14.25"/>
    <row r="4378" ht="14.25"/>
    <row r="4379" ht="14.25"/>
    <row r="4380" ht="14.25"/>
    <row r="4381" ht="14.25"/>
    <row r="4382" ht="14.25"/>
    <row r="4383" ht="14.25"/>
    <row r="4384" ht="14.25"/>
    <row r="4385" ht="14.25"/>
    <row r="4386" ht="14.25"/>
    <row r="4387" ht="14.25"/>
    <row r="4388" ht="14.25"/>
    <row r="4389" ht="14.25"/>
    <row r="4390" ht="14.25"/>
    <row r="4391" ht="14.25"/>
    <row r="4392" ht="14.25"/>
    <row r="4393" ht="14.25"/>
    <row r="4394" ht="14.25"/>
    <row r="4395" ht="14.25"/>
    <row r="4396" ht="14.25"/>
    <row r="4397" ht="14.25"/>
    <row r="4398" ht="14.25"/>
    <row r="4399" ht="14.25"/>
    <row r="4400" ht="14.25"/>
    <row r="4401" ht="14.25"/>
    <row r="4402" ht="14.25"/>
    <row r="4403" ht="14.25"/>
    <row r="4404" ht="14.25"/>
    <row r="4405" ht="14.25"/>
    <row r="4406" ht="14.25"/>
    <row r="4407" ht="14.25"/>
    <row r="4408" ht="14.25"/>
    <row r="4409" ht="14.25"/>
    <row r="4410" ht="14.25"/>
    <row r="4411" ht="14.25"/>
    <row r="4412" ht="14.25"/>
    <row r="4413" ht="14.25"/>
    <row r="4414" ht="14.25"/>
    <row r="4415" ht="14.25"/>
    <row r="4416" ht="14.25"/>
    <row r="4417" ht="14.25"/>
    <row r="4418" ht="14.25"/>
    <row r="4419" ht="14.25"/>
    <row r="4420" ht="14.25"/>
    <row r="4421" ht="14.25"/>
    <row r="4422" ht="14.25"/>
    <row r="4423" ht="14.25"/>
    <row r="4424" ht="14.25"/>
    <row r="4425" ht="14.25"/>
    <row r="4426" ht="14.25"/>
    <row r="4427" ht="14.25"/>
    <row r="4428" ht="14.25"/>
    <row r="4429" ht="14.25"/>
    <row r="4430" ht="14.25"/>
    <row r="4431" ht="14.25"/>
    <row r="4432" ht="14.25"/>
    <row r="4433" ht="14.25"/>
    <row r="4434" ht="14.25"/>
    <row r="4435" ht="14.25"/>
    <row r="4436" ht="14.25"/>
    <row r="4437" ht="14.25"/>
    <row r="4438" ht="14.25"/>
    <row r="4439" ht="14.25"/>
    <row r="4440" ht="14.25"/>
    <row r="4441" ht="14.25"/>
    <row r="4442" ht="14.25"/>
    <row r="4443" ht="14.25"/>
    <row r="4444" ht="14.25"/>
    <row r="4445" ht="14.25"/>
    <row r="4446" ht="14.25"/>
    <row r="4447" ht="14.25"/>
    <row r="4448" ht="14.25"/>
    <row r="4449" ht="14.25"/>
    <row r="4450" ht="14.25"/>
    <row r="4451" ht="14.25"/>
    <row r="4452" ht="14.25"/>
    <row r="4453" ht="14.25"/>
    <row r="4454" ht="14.25"/>
    <row r="4455" ht="14.25"/>
    <row r="4456" ht="14.25"/>
    <row r="4457" ht="14.25"/>
    <row r="4458" ht="14.25"/>
    <row r="4459" ht="14.25"/>
    <row r="4460" ht="14.25"/>
    <row r="4461" ht="14.25"/>
    <row r="4462" ht="14.25"/>
    <row r="4463" ht="14.25"/>
    <row r="4464" ht="14.25"/>
    <row r="4465" ht="14.25"/>
    <row r="4466" ht="14.25"/>
    <row r="4467" ht="14.25"/>
    <row r="4468" ht="14.25"/>
    <row r="4469" ht="14.25"/>
    <row r="4470" ht="14.25"/>
    <row r="4471" ht="14.25"/>
    <row r="4472" ht="14.25"/>
    <row r="4473" ht="14.25"/>
    <row r="4474" ht="14.25"/>
    <row r="4475" ht="14.25"/>
    <row r="4476" ht="14.25"/>
    <row r="4477" ht="14.25"/>
    <row r="4478" ht="14.25"/>
    <row r="4479" ht="14.25"/>
    <row r="4480" ht="14.25"/>
    <row r="4481" ht="14.25"/>
    <row r="4482" ht="14.25"/>
    <row r="4483" ht="14.25"/>
    <row r="4484" ht="14.25"/>
    <row r="4485" ht="14.25"/>
    <row r="4486" ht="14.25"/>
    <row r="4487" ht="14.25"/>
    <row r="4488" ht="14.25"/>
    <row r="4489" ht="14.25"/>
    <row r="4490" ht="14.25"/>
    <row r="4491" ht="14.25"/>
    <row r="4492" ht="14.25"/>
    <row r="4493" ht="14.25"/>
    <row r="4494" ht="14.25"/>
    <row r="4495" ht="14.25"/>
    <row r="4496" ht="14.25"/>
    <row r="4497" ht="14.25"/>
    <row r="4498" ht="14.25"/>
    <row r="4499" ht="14.25"/>
    <row r="4500" ht="14.25"/>
    <row r="4501" ht="14.25"/>
    <row r="4502" ht="14.25"/>
    <row r="4503" ht="14.25"/>
    <row r="4504" ht="14.25"/>
    <row r="4505" ht="14.25"/>
    <row r="4506" ht="14.25"/>
    <row r="4507" ht="14.25"/>
    <row r="4508" ht="14.25"/>
    <row r="4509" ht="14.25"/>
    <row r="4510" ht="14.25"/>
    <row r="4511" ht="14.25"/>
    <row r="4512" ht="14.25"/>
    <row r="4513" ht="14.25"/>
    <row r="4514" ht="14.25"/>
    <row r="4515" ht="14.25"/>
    <row r="4516" ht="14.25"/>
    <row r="4517" ht="14.25"/>
    <row r="4518" ht="14.25"/>
    <row r="4519" ht="14.25"/>
    <row r="4520" ht="14.25"/>
    <row r="4521" ht="14.25"/>
    <row r="4522" ht="14.25"/>
    <row r="4523" ht="14.25"/>
    <row r="4524" ht="14.25"/>
    <row r="4525" ht="14.25"/>
    <row r="4526" ht="14.25"/>
    <row r="4527" ht="14.25"/>
    <row r="4528" ht="14.25"/>
    <row r="4529" ht="14.25"/>
    <row r="4530" ht="14.25"/>
    <row r="4531" ht="14.25"/>
    <row r="4532" ht="14.25"/>
    <row r="4533" ht="14.25"/>
    <row r="4534" ht="14.25"/>
    <row r="4535" ht="14.25"/>
    <row r="4536" ht="14.25"/>
    <row r="4537" ht="14.25"/>
    <row r="4538" ht="14.25"/>
    <row r="4539" ht="14.25"/>
    <row r="4540" ht="14.25"/>
    <row r="4541" ht="14.25"/>
    <row r="4542" ht="14.25"/>
    <row r="4543" ht="14.25"/>
    <row r="4544" ht="14.25"/>
    <row r="4545" ht="14.25"/>
    <row r="4546" ht="14.25"/>
    <row r="4547" ht="14.25"/>
    <row r="4548" ht="14.25"/>
    <row r="4549" ht="14.25"/>
    <row r="4550" ht="14.25"/>
    <row r="4551" ht="14.25"/>
    <row r="4552" ht="14.25"/>
    <row r="4553" ht="14.25"/>
    <row r="4554" ht="14.25"/>
    <row r="4555" ht="14.25"/>
    <row r="4556" ht="14.25"/>
    <row r="4557" ht="14.25"/>
    <row r="4558" ht="14.25"/>
    <row r="4559" ht="14.25"/>
    <row r="4560" ht="14.25"/>
    <row r="4561" ht="14.25"/>
    <row r="4562" ht="14.25"/>
    <row r="4563" ht="14.25"/>
    <row r="4564" ht="14.25"/>
    <row r="4565" ht="14.25"/>
    <row r="4566" ht="14.25"/>
    <row r="4567" ht="14.25"/>
    <row r="4568" ht="14.25"/>
    <row r="4569" ht="14.25"/>
    <row r="4570" ht="14.25"/>
    <row r="4571" ht="14.25"/>
    <row r="4572" ht="14.25"/>
    <row r="4573" ht="14.25"/>
    <row r="4574" ht="14.25"/>
    <row r="4575" ht="14.25"/>
    <row r="4576" ht="14.25"/>
    <row r="4577" ht="14.25"/>
    <row r="4578" ht="14.25"/>
    <row r="4579" ht="14.25"/>
    <row r="4580" ht="14.25"/>
    <row r="4581" ht="14.25"/>
    <row r="4582" ht="14.25"/>
    <row r="4583" ht="14.25"/>
    <row r="4584" ht="14.25"/>
    <row r="4585" ht="14.25"/>
    <row r="4586" ht="14.25"/>
    <row r="4587" ht="14.25"/>
    <row r="4588" ht="14.25"/>
    <row r="4589" ht="14.25"/>
    <row r="4590" ht="14.25"/>
    <row r="4591" ht="14.25"/>
    <row r="4592" ht="14.25"/>
    <row r="4593" ht="14.25"/>
    <row r="4594" ht="14.25"/>
    <row r="4595" ht="14.25"/>
    <row r="4596" ht="14.25"/>
    <row r="4597" ht="14.25"/>
    <row r="4598" ht="14.25"/>
    <row r="4599" ht="14.25"/>
    <row r="4600" ht="14.25"/>
    <row r="4601" ht="14.25"/>
    <row r="4602" ht="14.25"/>
    <row r="4603" ht="14.25"/>
    <row r="4604" ht="14.25"/>
    <row r="4605" ht="14.25"/>
    <row r="4606" ht="14.25"/>
    <row r="4607" ht="14.25"/>
    <row r="4608" ht="14.25"/>
    <row r="4609" ht="14.25"/>
    <row r="4610" ht="14.25"/>
    <row r="4611" ht="14.25"/>
    <row r="4612" ht="14.25"/>
    <row r="4613" ht="14.25"/>
    <row r="4614" ht="14.25"/>
    <row r="4615" ht="14.25"/>
    <row r="4616" ht="14.25"/>
    <row r="4617" ht="14.25"/>
    <row r="4618" ht="14.25"/>
    <row r="4619" ht="14.25"/>
    <row r="4620" ht="14.25"/>
    <row r="4621" ht="14.25"/>
    <row r="4622" ht="14.25"/>
    <row r="4623" ht="14.25"/>
    <row r="4624" ht="14.25"/>
    <row r="4625" ht="14.25"/>
    <row r="4626" ht="14.25"/>
    <row r="4627" ht="14.25"/>
    <row r="4628" ht="14.25"/>
    <row r="4629" ht="14.25"/>
    <row r="4630" ht="14.25"/>
    <row r="4631" ht="14.25"/>
    <row r="4632" ht="14.25"/>
    <row r="4633" ht="14.25"/>
    <row r="4634" ht="14.25"/>
    <row r="4635" ht="14.25"/>
    <row r="4636" ht="14.25"/>
    <row r="4637" ht="14.25"/>
    <row r="4638" ht="14.25"/>
    <row r="4639" ht="14.25"/>
    <row r="4640" ht="14.25"/>
    <row r="4641" ht="14.25"/>
    <row r="4642" ht="14.25"/>
    <row r="4643" ht="14.25"/>
    <row r="4644" ht="14.25"/>
    <row r="4645" ht="14.25"/>
    <row r="4646" ht="14.25"/>
    <row r="4647" ht="14.25"/>
    <row r="4648" ht="14.25"/>
    <row r="4649" ht="14.25"/>
    <row r="4650" ht="14.25"/>
    <row r="4651" ht="14.25"/>
    <row r="4652" ht="14.25"/>
    <row r="4653" ht="14.25"/>
    <row r="4654" ht="14.25"/>
    <row r="4655" ht="14.25"/>
    <row r="4656" ht="14.25"/>
    <row r="4657" ht="14.25"/>
    <row r="4658" ht="14.25"/>
    <row r="4659" ht="14.25"/>
    <row r="4660" ht="14.25"/>
    <row r="4661" ht="14.25"/>
    <row r="4662" ht="14.25"/>
    <row r="4663" ht="14.25"/>
    <row r="4664" ht="14.25"/>
    <row r="4665" ht="14.25"/>
    <row r="4666" ht="14.25"/>
    <row r="4667" ht="14.25"/>
    <row r="4668" ht="14.25"/>
    <row r="4669" ht="14.25"/>
    <row r="4670" ht="14.25"/>
    <row r="4671" ht="14.25"/>
    <row r="4672" ht="14.25"/>
    <row r="4673" ht="14.25"/>
    <row r="4674" ht="14.25"/>
    <row r="4675" ht="14.25"/>
    <row r="4676" ht="14.25"/>
    <row r="4677" ht="14.25"/>
    <row r="4678" ht="14.25"/>
    <row r="4679" ht="14.25"/>
    <row r="4680" ht="14.25"/>
    <row r="4681" ht="14.25"/>
    <row r="4682" ht="14.25"/>
    <row r="4683" ht="14.25"/>
    <row r="4684" ht="14.25"/>
    <row r="4685" ht="14.25"/>
    <row r="4686" ht="14.25"/>
    <row r="4687" ht="14.25"/>
    <row r="4688" ht="14.25"/>
    <row r="4689" ht="14.25"/>
    <row r="4690" ht="14.25"/>
    <row r="4691" ht="14.25"/>
    <row r="4692" ht="14.25"/>
    <row r="4693" ht="14.25"/>
    <row r="4694" ht="14.25"/>
    <row r="4695" ht="14.25"/>
    <row r="4696" ht="14.25"/>
    <row r="4697" ht="14.25"/>
    <row r="4698" ht="14.25"/>
    <row r="4699" ht="14.25"/>
    <row r="4700" ht="14.25"/>
    <row r="4701" ht="14.25"/>
    <row r="4702" ht="14.25"/>
    <row r="4703" ht="14.25"/>
    <row r="4704" ht="14.25"/>
    <row r="4705" ht="14.25"/>
    <row r="4706" ht="14.25"/>
    <row r="4707" ht="14.25"/>
    <row r="4708" ht="14.25"/>
    <row r="4709" ht="14.25"/>
    <row r="4710" ht="14.25"/>
    <row r="4711" ht="14.25"/>
    <row r="4712" ht="14.25"/>
    <row r="4713" ht="14.25"/>
    <row r="4714" ht="14.25"/>
    <row r="4715" ht="14.25"/>
    <row r="4716" ht="14.25"/>
    <row r="4717" ht="14.25"/>
    <row r="4718" ht="14.25"/>
    <row r="4719" ht="14.25"/>
    <row r="4720" ht="14.25"/>
    <row r="4721" ht="14.25"/>
    <row r="4722" ht="14.25"/>
    <row r="4723" ht="14.25"/>
    <row r="4724" ht="14.25"/>
    <row r="4725" ht="14.25"/>
    <row r="4726" ht="14.25"/>
    <row r="4727" ht="14.25"/>
    <row r="4728" ht="14.25"/>
    <row r="4729" ht="14.25"/>
    <row r="4730" ht="14.25"/>
    <row r="4731" ht="14.25"/>
    <row r="4732" ht="14.25"/>
    <row r="4733" ht="14.25"/>
    <row r="4734" ht="14.25"/>
    <row r="4735" ht="14.25"/>
    <row r="4736" ht="14.25"/>
    <row r="4737" ht="14.25"/>
    <row r="4738" ht="14.25"/>
    <row r="4739" ht="14.25"/>
    <row r="4740" ht="14.25"/>
    <row r="4741" ht="14.25"/>
    <row r="4742" ht="14.25"/>
    <row r="4743" ht="14.25"/>
    <row r="4744" ht="14.25"/>
    <row r="4745" ht="14.25"/>
    <row r="4746" ht="14.25"/>
    <row r="4747" ht="14.25"/>
    <row r="4748" ht="14.25"/>
    <row r="4749" ht="14.25"/>
    <row r="4750" ht="14.25"/>
    <row r="4751" ht="14.25"/>
    <row r="4752" ht="14.25"/>
    <row r="4753" ht="14.25"/>
    <row r="4754" ht="14.25"/>
    <row r="4755" ht="14.25"/>
    <row r="4756" ht="14.25"/>
    <row r="4757" ht="14.25"/>
    <row r="4758" ht="14.25"/>
    <row r="4759" ht="14.25"/>
    <row r="4760" ht="14.25"/>
    <row r="4761" ht="14.25"/>
    <row r="4762" ht="14.25"/>
    <row r="4763" ht="14.25"/>
    <row r="4764" ht="14.25"/>
    <row r="4765" ht="14.25"/>
    <row r="4766" ht="14.25"/>
    <row r="4767" ht="14.25"/>
    <row r="4768" ht="14.25"/>
    <row r="4769" ht="14.25"/>
    <row r="4770" ht="14.25"/>
    <row r="4771" ht="14.25"/>
    <row r="4772" ht="14.25"/>
    <row r="4773" ht="14.25"/>
    <row r="4774" ht="14.25"/>
    <row r="4775" ht="14.25"/>
    <row r="4776" ht="14.25"/>
    <row r="4777" ht="14.25"/>
    <row r="4778" ht="14.25"/>
    <row r="4779" ht="14.25"/>
    <row r="4780" ht="14.25"/>
    <row r="4781" ht="14.25"/>
    <row r="4782" ht="14.25"/>
    <row r="4783" ht="14.25"/>
    <row r="4784" ht="14.25"/>
    <row r="4785" ht="14.25"/>
    <row r="4786" ht="14.25"/>
    <row r="4787" ht="14.25"/>
    <row r="4788" ht="14.25"/>
    <row r="4789" ht="14.25"/>
    <row r="4790" ht="14.25"/>
    <row r="4791" ht="14.25"/>
    <row r="4792" ht="14.25"/>
    <row r="4793" ht="14.25"/>
    <row r="4794" ht="14.25"/>
    <row r="4795" ht="14.25"/>
    <row r="4796" ht="14.25"/>
    <row r="4797" ht="14.25"/>
    <row r="4798" ht="14.25"/>
    <row r="4799" ht="14.25"/>
    <row r="4800" ht="14.25"/>
    <row r="4801" ht="14.25"/>
    <row r="4802" ht="14.25"/>
    <row r="4803" ht="14.25"/>
    <row r="4804" ht="14.25"/>
    <row r="4805" ht="14.25"/>
    <row r="4806" ht="14.25"/>
    <row r="4807" ht="14.25"/>
    <row r="4808" ht="14.25"/>
    <row r="4809" ht="14.25"/>
    <row r="4810" ht="14.25"/>
    <row r="4811" ht="14.25"/>
    <row r="4812" ht="14.25"/>
    <row r="4813" ht="14.25"/>
    <row r="4814" ht="14.25"/>
    <row r="4815" ht="14.25"/>
    <row r="4816" ht="14.25"/>
    <row r="4817" ht="14.25"/>
    <row r="4818" ht="14.25"/>
    <row r="4819" ht="14.25"/>
    <row r="4820" ht="14.25"/>
    <row r="4821" ht="14.25"/>
    <row r="4822" ht="14.25"/>
    <row r="4823" ht="14.25"/>
    <row r="4824" ht="14.25"/>
    <row r="4825" ht="14.25"/>
    <row r="4826" ht="14.25"/>
    <row r="4827" ht="14.25"/>
    <row r="4828" ht="14.25"/>
    <row r="4829" ht="14.25"/>
    <row r="4830" ht="14.25"/>
    <row r="4831" ht="14.25"/>
    <row r="4832" ht="14.25"/>
    <row r="4833" ht="14.25"/>
    <row r="4834" ht="14.25"/>
    <row r="4835" ht="14.25"/>
    <row r="4836" ht="14.25"/>
    <row r="4837" ht="14.25"/>
    <row r="4838" ht="14.25"/>
    <row r="4839" ht="14.25"/>
    <row r="4840" ht="14.25"/>
    <row r="4841" ht="14.25"/>
    <row r="4842" ht="14.25"/>
    <row r="4843" ht="14.25"/>
    <row r="4844" ht="14.25"/>
    <row r="4845" ht="14.25"/>
    <row r="4846" ht="14.25"/>
    <row r="4847" ht="14.25"/>
    <row r="4848" ht="14.25"/>
    <row r="4849" ht="14.25"/>
    <row r="4850" ht="14.25"/>
    <row r="4851" ht="14.25"/>
    <row r="4852" ht="14.25"/>
    <row r="4853" ht="14.25"/>
    <row r="4854" ht="14.25"/>
    <row r="4855" ht="14.25"/>
    <row r="4856" ht="14.25"/>
    <row r="4857" ht="14.25"/>
    <row r="4858" ht="14.25"/>
    <row r="4859" ht="14.25"/>
    <row r="4860" ht="14.25"/>
    <row r="4861" ht="14.25"/>
    <row r="4862" ht="14.25"/>
    <row r="4863" ht="14.25"/>
    <row r="4864" ht="14.25"/>
    <row r="4865" ht="14.25"/>
    <row r="4866" ht="14.25"/>
    <row r="4867" ht="14.25"/>
    <row r="4868" ht="14.25"/>
    <row r="4869" ht="14.25"/>
    <row r="4870" ht="14.25"/>
    <row r="4871" ht="14.25"/>
    <row r="4872" ht="14.25"/>
    <row r="4873" ht="14.25"/>
    <row r="4874" ht="14.25"/>
    <row r="4875" ht="14.25"/>
    <row r="4876" ht="14.25"/>
    <row r="4877" ht="14.25"/>
    <row r="4878" ht="14.25"/>
    <row r="4879" ht="14.25"/>
    <row r="4880" ht="14.25"/>
    <row r="4881" ht="14.25"/>
    <row r="4882" ht="14.25"/>
    <row r="4883" ht="14.25"/>
    <row r="4884" ht="14.25"/>
    <row r="4885" ht="14.25"/>
    <row r="4886" ht="14.25"/>
    <row r="4887" ht="14.25"/>
    <row r="4888" ht="14.25"/>
    <row r="4889" ht="14.25"/>
    <row r="4890" ht="14.25"/>
    <row r="4891" ht="14.25"/>
    <row r="4892" ht="14.25"/>
    <row r="4893" ht="14.25"/>
    <row r="4894" ht="14.25"/>
    <row r="4895" ht="14.25"/>
    <row r="4896" ht="14.25"/>
    <row r="4897" ht="14.25"/>
    <row r="4898" ht="14.25"/>
    <row r="4899" ht="14.25"/>
    <row r="4900" ht="14.25"/>
    <row r="4901" ht="14.25"/>
    <row r="4902" ht="14.25"/>
    <row r="4903" ht="14.25"/>
    <row r="4904" ht="14.25"/>
    <row r="4905" ht="14.25"/>
    <row r="4906" ht="14.25"/>
    <row r="4907" ht="14.25"/>
    <row r="4908" ht="14.25"/>
    <row r="4909" ht="14.25"/>
    <row r="4910" ht="14.25"/>
    <row r="4911" ht="14.25"/>
    <row r="4912" ht="14.25"/>
    <row r="4913" ht="14.25"/>
    <row r="4914" ht="14.25"/>
    <row r="4915" ht="14.25"/>
    <row r="4916" ht="14.25"/>
    <row r="4917" ht="14.25"/>
    <row r="4918" ht="14.25"/>
    <row r="4919" ht="14.25"/>
    <row r="4920" ht="14.25"/>
    <row r="4921" ht="14.25"/>
    <row r="4922" ht="14.25"/>
    <row r="4923" ht="14.25"/>
    <row r="4924" ht="14.25"/>
    <row r="4925" ht="14.25"/>
    <row r="4926" ht="14.25"/>
    <row r="4927" ht="14.25"/>
    <row r="4928" ht="14.25"/>
    <row r="4929" ht="14.25"/>
    <row r="4930" ht="14.25"/>
    <row r="4931" ht="14.25"/>
    <row r="4932" ht="14.25"/>
    <row r="4933" ht="14.25"/>
    <row r="4934" ht="14.25"/>
    <row r="4935" ht="14.25"/>
    <row r="4936" ht="14.25"/>
    <row r="4937" ht="14.25"/>
    <row r="4938" ht="14.25"/>
    <row r="4939" ht="14.25"/>
    <row r="4940" ht="14.25"/>
    <row r="4941" ht="14.25"/>
    <row r="4942" ht="14.25"/>
    <row r="4943" ht="14.25"/>
    <row r="4944" ht="14.25"/>
    <row r="4945" ht="14.25"/>
    <row r="4946" ht="14.25"/>
    <row r="4947" ht="14.25"/>
    <row r="4948" ht="14.25"/>
    <row r="4949" ht="14.25"/>
    <row r="4950" ht="14.25"/>
    <row r="4951" ht="14.25"/>
    <row r="4952" ht="14.25"/>
    <row r="4953" ht="14.25"/>
    <row r="4954" ht="14.25"/>
    <row r="4955" ht="14.25"/>
    <row r="4956" ht="14.25"/>
    <row r="4957" ht="14.25"/>
    <row r="4958" ht="14.25"/>
    <row r="4959" ht="14.25"/>
    <row r="4960" ht="14.25"/>
    <row r="4961" ht="14.25"/>
    <row r="4962" ht="14.25"/>
    <row r="4963" ht="14.25"/>
    <row r="4964" ht="14.25"/>
    <row r="4965" ht="14.25"/>
    <row r="4966" ht="14.25"/>
    <row r="4967" ht="14.25"/>
    <row r="4968" ht="14.25"/>
    <row r="4969" ht="14.25"/>
    <row r="4970" ht="14.25"/>
    <row r="4971" ht="14.25"/>
    <row r="4972" ht="14.25"/>
    <row r="4973" ht="14.25"/>
    <row r="4974" ht="14.25"/>
    <row r="4975" ht="14.25"/>
    <row r="4976" ht="14.25"/>
    <row r="4977" ht="14.25"/>
    <row r="4978" ht="14.25"/>
    <row r="4979" ht="14.25"/>
    <row r="4980" ht="14.25"/>
    <row r="4981" ht="14.25"/>
    <row r="4982" ht="14.25"/>
    <row r="4983" ht="14.25"/>
    <row r="4984" ht="14.25"/>
    <row r="4985" ht="14.25"/>
    <row r="4986" ht="14.25"/>
    <row r="4987" ht="14.25"/>
    <row r="4988" ht="14.25"/>
    <row r="4989" ht="14.25"/>
    <row r="4990" ht="14.25"/>
    <row r="4991" ht="14.25"/>
    <row r="4992" ht="14.25"/>
    <row r="4993" ht="14.25"/>
    <row r="4994" ht="14.25"/>
    <row r="4995" ht="14.25"/>
    <row r="4996" ht="14.25"/>
    <row r="4997" ht="14.25"/>
    <row r="4998" ht="14.25"/>
    <row r="4999" ht="14.25"/>
    <row r="5000" ht="14.25"/>
    <row r="5001" ht="14.25"/>
    <row r="5002" ht="14.25"/>
    <row r="5003" ht="14.25"/>
    <row r="5004" ht="14.25"/>
    <row r="5005" ht="14.25"/>
    <row r="5006" ht="14.25"/>
    <row r="5007" ht="14.25"/>
    <row r="5008" ht="14.25"/>
    <row r="5009" ht="14.25"/>
    <row r="5010" ht="14.25"/>
    <row r="5011" ht="14.25"/>
    <row r="5012" ht="14.25"/>
    <row r="5013" ht="14.25"/>
    <row r="5014" ht="14.25"/>
    <row r="5015" ht="14.25"/>
    <row r="5016" ht="14.25"/>
    <row r="5017" ht="14.25"/>
    <row r="5018" ht="14.25"/>
    <row r="5019" ht="14.25"/>
    <row r="5020" ht="14.25"/>
    <row r="5021" ht="14.25"/>
    <row r="5022" ht="14.25"/>
    <row r="5023" ht="14.25"/>
    <row r="5024" ht="14.25"/>
    <row r="5025" ht="14.25"/>
    <row r="5026" ht="14.25"/>
    <row r="5027" ht="14.25"/>
    <row r="5028" ht="14.25"/>
    <row r="5029" ht="14.25"/>
    <row r="5030" ht="14.25"/>
    <row r="5031" ht="14.25"/>
    <row r="5032" ht="14.25"/>
    <row r="5033" ht="14.25"/>
    <row r="5034" ht="14.25"/>
    <row r="5035" ht="14.25"/>
    <row r="5036" ht="14.25"/>
    <row r="5037" ht="14.25"/>
    <row r="5038" ht="14.25"/>
    <row r="5039" ht="14.25"/>
    <row r="5040" ht="14.25"/>
    <row r="5041" ht="14.25"/>
    <row r="5042" ht="14.25"/>
    <row r="5043" ht="14.25"/>
    <row r="5044" ht="14.25"/>
    <row r="5045" ht="14.25"/>
    <row r="5046" ht="14.25"/>
    <row r="5047" ht="14.25"/>
    <row r="5048" ht="14.25"/>
    <row r="5049" ht="14.25"/>
    <row r="5050" ht="14.25"/>
    <row r="5051" ht="14.25"/>
    <row r="5052" ht="14.25"/>
    <row r="5053" ht="14.25"/>
    <row r="5054" ht="14.25"/>
    <row r="5055" ht="14.25"/>
    <row r="5056" ht="14.25"/>
    <row r="5057" ht="14.25"/>
    <row r="5058" ht="14.25"/>
    <row r="5059" ht="14.25"/>
    <row r="5060" ht="14.25"/>
    <row r="5061" ht="14.25"/>
    <row r="5062" ht="14.25"/>
    <row r="5063" ht="14.25"/>
    <row r="5064" ht="14.25"/>
    <row r="5065" ht="14.25"/>
    <row r="5066" ht="14.25"/>
    <row r="5067" ht="14.25"/>
    <row r="5068" ht="14.25"/>
    <row r="5069" ht="14.25"/>
    <row r="5070" ht="14.25"/>
    <row r="5071" ht="14.25"/>
    <row r="5072" ht="14.25"/>
    <row r="5073" ht="14.25"/>
    <row r="5074" ht="14.25"/>
    <row r="5075" ht="14.25"/>
    <row r="5076" ht="14.25"/>
    <row r="5077" ht="14.25"/>
    <row r="5078" ht="14.25"/>
    <row r="5079" ht="14.25"/>
    <row r="5080" ht="14.25"/>
    <row r="5081" ht="14.25"/>
    <row r="5082" ht="14.25"/>
    <row r="5083" ht="14.25"/>
    <row r="5084" ht="14.25"/>
    <row r="5085" ht="14.25"/>
    <row r="5086" ht="14.25"/>
    <row r="5087" ht="14.25"/>
    <row r="5088" ht="14.25"/>
    <row r="5089" ht="14.25"/>
    <row r="5090" ht="14.25"/>
    <row r="5091" ht="14.25"/>
    <row r="5092" ht="14.25"/>
    <row r="5093" ht="14.25"/>
    <row r="5094" ht="14.25"/>
    <row r="5095" ht="14.25"/>
    <row r="5096" ht="14.25"/>
    <row r="5097" ht="14.25"/>
    <row r="5098" ht="14.25"/>
    <row r="5099" ht="14.25"/>
    <row r="5100" ht="14.25"/>
    <row r="5101" ht="14.25"/>
    <row r="5102" ht="14.25"/>
    <row r="5103" ht="14.25"/>
    <row r="5104" ht="14.25"/>
    <row r="5105" ht="14.25"/>
    <row r="5106" ht="14.25"/>
    <row r="5107" ht="14.25"/>
    <row r="5108" ht="14.25"/>
    <row r="5109" ht="14.25"/>
    <row r="5110" ht="14.25"/>
    <row r="5111" ht="14.25"/>
    <row r="5112" ht="14.25"/>
    <row r="5113" ht="14.25"/>
    <row r="5114" ht="14.25"/>
    <row r="5115" ht="14.25"/>
    <row r="5116" ht="14.25"/>
    <row r="5117" ht="14.25"/>
    <row r="5118" ht="14.25"/>
    <row r="5119" ht="14.25"/>
    <row r="5120" ht="14.25"/>
    <row r="5121" ht="14.25"/>
    <row r="5122" ht="14.25"/>
    <row r="5123" ht="14.25"/>
    <row r="5124" ht="14.25"/>
    <row r="5125" ht="14.25"/>
    <row r="5126" ht="14.25"/>
    <row r="5127" ht="14.25"/>
    <row r="5128" ht="14.25"/>
    <row r="5129" ht="14.25"/>
    <row r="5130" ht="14.25"/>
    <row r="5131" ht="14.25"/>
    <row r="5132" ht="14.25"/>
    <row r="5133" ht="14.25"/>
    <row r="5134" ht="14.25"/>
    <row r="5135" ht="14.25"/>
    <row r="5136" ht="14.25"/>
    <row r="5137" ht="14.25"/>
    <row r="5138" ht="14.25"/>
    <row r="5139" ht="14.25"/>
    <row r="5140" ht="14.25"/>
    <row r="5141" ht="14.25"/>
    <row r="5142" ht="14.25"/>
    <row r="5143" ht="14.25"/>
    <row r="5144" ht="14.25"/>
    <row r="5145" ht="14.25"/>
    <row r="5146" ht="14.25"/>
    <row r="5147" ht="14.25"/>
    <row r="5148" ht="14.25"/>
    <row r="5149" ht="14.25"/>
    <row r="5150" ht="14.25"/>
    <row r="5151" ht="14.25"/>
    <row r="5152" ht="14.25"/>
    <row r="5153" ht="14.25"/>
    <row r="5154" ht="14.25"/>
    <row r="5155" ht="14.25"/>
    <row r="5156" ht="14.25"/>
    <row r="5157" ht="14.25"/>
    <row r="5158" ht="14.25"/>
    <row r="5159" ht="14.25"/>
    <row r="5160" ht="14.25"/>
    <row r="5161" ht="14.25"/>
    <row r="5162" ht="14.25"/>
    <row r="5163" ht="14.25"/>
    <row r="5164" ht="14.25"/>
    <row r="5165" ht="14.25"/>
    <row r="5166" ht="14.25"/>
    <row r="5167" ht="14.25"/>
    <row r="5168" ht="14.25"/>
    <row r="5169" ht="14.25"/>
    <row r="5170" ht="14.25"/>
    <row r="5171" ht="14.25"/>
    <row r="5172" ht="14.25"/>
    <row r="5173" ht="14.25"/>
    <row r="5174" ht="14.25"/>
    <row r="5175" ht="14.25"/>
    <row r="5176" ht="14.25"/>
    <row r="5177" ht="14.25"/>
    <row r="5178" ht="14.25"/>
    <row r="5179" ht="14.25"/>
    <row r="5180" ht="14.25"/>
    <row r="5181" ht="14.25"/>
    <row r="5182" ht="14.25"/>
    <row r="5183" ht="14.25"/>
    <row r="5184" ht="14.25"/>
    <row r="5185" ht="14.25"/>
    <row r="5186" ht="14.25"/>
    <row r="5187" ht="14.25"/>
    <row r="5188" ht="14.25"/>
    <row r="5189" ht="14.25"/>
    <row r="5190" ht="14.25"/>
    <row r="5191" ht="14.25"/>
    <row r="5192" ht="14.25"/>
    <row r="5193" ht="14.25"/>
    <row r="5194" ht="14.25"/>
    <row r="5195" ht="14.25"/>
    <row r="5196" ht="14.25"/>
    <row r="5197" ht="14.25"/>
    <row r="5198" ht="14.25"/>
    <row r="5199" ht="14.25"/>
    <row r="5200" ht="14.25"/>
    <row r="5201" ht="14.25"/>
    <row r="5202" ht="14.25"/>
    <row r="5203" ht="14.25"/>
    <row r="5204" ht="14.25"/>
    <row r="5205" ht="14.25"/>
    <row r="5206" ht="14.25"/>
    <row r="5207" ht="14.25"/>
    <row r="5208" ht="14.25"/>
    <row r="5209" ht="14.25"/>
    <row r="5210" ht="14.25"/>
    <row r="5211" ht="14.25"/>
    <row r="5212" ht="14.25"/>
    <row r="5213" ht="14.25"/>
    <row r="5214" ht="14.25"/>
    <row r="5215" ht="14.25"/>
    <row r="5216" ht="14.25"/>
    <row r="5217" ht="14.25"/>
    <row r="5218" ht="14.25"/>
    <row r="5219" ht="14.25"/>
    <row r="5220" ht="14.25"/>
    <row r="5221" ht="14.25"/>
    <row r="5222" ht="14.25"/>
    <row r="5223" ht="14.25"/>
    <row r="5224" ht="14.25"/>
    <row r="5225" ht="14.25"/>
    <row r="5226" ht="14.25"/>
    <row r="5227" ht="14.25"/>
    <row r="5228" ht="14.25"/>
    <row r="5229" ht="14.25"/>
    <row r="5230" ht="14.25"/>
    <row r="5231" ht="14.25"/>
    <row r="5232" ht="14.25"/>
    <row r="5233" ht="14.25"/>
    <row r="5234" ht="14.25"/>
    <row r="5235" ht="14.25"/>
    <row r="5236" ht="14.25"/>
    <row r="5237" ht="14.25"/>
    <row r="5238" ht="14.25"/>
    <row r="5239" ht="14.25"/>
    <row r="5240" ht="14.25"/>
    <row r="5241" ht="14.25"/>
    <row r="5242" ht="14.25"/>
    <row r="5243" ht="14.25"/>
    <row r="5244" ht="14.25"/>
    <row r="5245" ht="14.25"/>
    <row r="5246" ht="14.25"/>
    <row r="5247" ht="14.25"/>
    <row r="5248" ht="14.25"/>
    <row r="5249" ht="14.25"/>
    <row r="5250" ht="14.25"/>
    <row r="5251" ht="14.25"/>
    <row r="5252" ht="14.25"/>
    <row r="5253" ht="14.25"/>
    <row r="5254" ht="14.25"/>
    <row r="5255" ht="14.25"/>
    <row r="5256" ht="14.25"/>
    <row r="5257" ht="14.25"/>
    <row r="5258" ht="14.25"/>
    <row r="5259" ht="14.25"/>
    <row r="5260" ht="14.25"/>
    <row r="5261" ht="14.25"/>
    <row r="5262" ht="14.25"/>
    <row r="5263" ht="14.25"/>
    <row r="5264" ht="14.25"/>
    <row r="5265" ht="14.25"/>
    <row r="5266" ht="14.25"/>
    <row r="5267" ht="14.25"/>
    <row r="5268" ht="14.25"/>
    <row r="5269" ht="14.25"/>
    <row r="5270" ht="14.25"/>
    <row r="5271" ht="14.25"/>
    <row r="5272" ht="14.25"/>
    <row r="5273" ht="14.25"/>
    <row r="5274" ht="14.25"/>
    <row r="5275" ht="14.25"/>
    <row r="5276" ht="14.25"/>
    <row r="5277" ht="14.25"/>
    <row r="5278" ht="14.25"/>
    <row r="5279" ht="14.25"/>
    <row r="5280" ht="14.25"/>
    <row r="5281" ht="14.25"/>
    <row r="5282" ht="14.25"/>
    <row r="5283" ht="14.25"/>
    <row r="5284" ht="14.25"/>
    <row r="5285" ht="14.25"/>
    <row r="5286" ht="14.25"/>
    <row r="5287" ht="14.25"/>
    <row r="5288" ht="14.25"/>
    <row r="5289" ht="14.25"/>
    <row r="5290" ht="14.25"/>
    <row r="5291" ht="14.25"/>
    <row r="5292" ht="14.25"/>
    <row r="5293" ht="14.25"/>
    <row r="5294" ht="14.25"/>
    <row r="5295" ht="14.25"/>
    <row r="5296" ht="14.25"/>
    <row r="5297" ht="14.25"/>
    <row r="5298" ht="14.25"/>
    <row r="5299" ht="14.25"/>
    <row r="5300" ht="14.25"/>
    <row r="5301" ht="14.25"/>
    <row r="5302" ht="14.25"/>
    <row r="5303" ht="14.25"/>
    <row r="5304" ht="14.25"/>
    <row r="5305" ht="14.25"/>
    <row r="5306" ht="14.25"/>
    <row r="5307" ht="14.25"/>
    <row r="5308" ht="14.25"/>
    <row r="5309" ht="14.25"/>
    <row r="5310" ht="14.25"/>
    <row r="5311" ht="14.25"/>
    <row r="5312" ht="14.25"/>
    <row r="5313" ht="14.25"/>
    <row r="5314" ht="14.25"/>
    <row r="5315" ht="14.25"/>
    <row r="5316" ht="14.25"/>
    <row r="5317" ht="14.25"/>
    <row r="5318" ht="14.25"/>
    <row r="5319" ht="14.25"/>
    <row r="5320" ht="14.25"/>
    <row r="5321" ht="14.25"/>
    <row r="5322" ht="14.25"/>
    <row r="5323" ht="14.25"/>
    <row r="5324" ht="14.25"/>
    <row r="5325" ht="14.25"/>
    <row r="5326" ht="14.25"/>
    <row r="5327" ht="14.25"/>
    <row r="5328" ht="14.25"/>
    <row r="5329" ht="14.25"/>
    <row r="5330" ht="14.25"/>
    <row r="5331" ht="14.25"/>
    <row r="5332" ht="14.25"/>
    <row r="5333" ht="14.25"/>
    <row r="5334" ht="14.25"/>
    <row r="5335" ht="14.25"/>
    <row r="5336" ht="14.25"/>
    <row r="5337" ht="14.25"/>
    <row r="5338" ht="14.25"/>
    <row r="5339" ht="14.25"/>
    <row r="5340" ht="14.25"/>
    <row r="5341" ht="14.25"/>
    <row r="5342" ht="14.25"/>
    <row r="5343" ht="14.25"/>
    <row r="5344" ht="14.25"/>
    <row r="5345" ht="14.25"/>
    <row r="5346" ht="14.25"/>
    <row r="5347" ht="14.25"/>
    <row r="5348" ht="14.25"/>
    <row r="5349" ht="14.25"/>
    <row r="5350" ht="14.25"/>
    <row r="5351" ht="14.25"/>
    <row r="5352" ht="14.25"/>
    <row r="5353" ht="14.25"/>
    <row r="5354" ht="14.25"/>
    <row r="5355" ht="14.25"/>
    <row r="5356" ht="14.25"/>
    <row r="5357" ht="14.25"/>
    <row r="5358" ht="14.25"/>
    <row r="5359" ht="14.25"/>
    <row r="5360" ht="14.25"/>
    <row r="5361" ht="14.25"/>
    <row r="5362" ht="14.25"/>
    <row r="5363" ht="14.25"/>
    <row r="5364" ht="14.25"/>
    <row r="5365" ht="14.25"/>
    <row r="5366" ht="14.25"/>
    <row r="5367" ht="14.25"/>
    <row r="5368" ht="14.25"/>
    <row r="5369" ht="14.25"/>
    <row r="5370" ht="14.25"/>
    <row r="5371" ht="14.25"/>
    <row r="5372" ht="14.25"/>
    <row r="5373" ht="14.25"/>
    <row r="5374" ht="14.25"/>
    <row r="5375" ht="14.25"/>
    <row r="5376" ht="14.25"/>
    <row r="5377" ht="14.25"/>
    <row r="5378" ht="14.25"/>
    <row r="5379" ht="14.25"/>
    <row r="5380" ht="14.25"/>
    <row r="5381" ht="14.25"/>
    <row r="5382" ht="14.25"/>
    <row r="5383" ht="14.25"/>
    <row r="5384" ht="14.25"/>
    <row r="5385" ht="14.25"/>
    <row r="5386" ht="14.25"/>
    <row r="5387" ht="14.25"/>
    <row r="5388" ht="14.25"/>
    <row r="5389" ht="14.25"/>
    <row r="5390" ht="14.25"/>
    <row r="5391" ht="14.25"/>
    <row r="5392" ht="14.25"/>
    <row r="5393" ht="14.25"/>
    <row r="5394" ht="14.25"/>
    <row r="5395" ht="14.25"/>
    <row r="5396" ht="14.25"/>
    <row r="5397" ht="14.25"/>
    <row r="5398" ht="14.25"/>
    <row r="5399" ht="14.25"/>
    <row r="5400" ht="14.25"/>
    <row r="5401" ht="14.25"/>
    <row r="5402" ht="14.25"/>
    <row r="5403" ht="14.25"/>
    <row r="5404" ht="14.25"/>
    <row r="5405" ht="14.25"/>
    <row r="5406" ht="14.25"/>
    <row r="5407" ht="14.25"/>
    <row r="5408" ht="14.25"/>
    <row r="5409" ht="14.25"/>
    <row r="5410" ht="14.25"/>
    <row r="5411" ht="14.25"/>
    <row r="5412" ht="14.25"/>
    <row r="5413" ht="14.25"/>
    <row r="5414" ht="14.25"/>
    <row r="5415" ht="14.25"/>
    <row r="5416" ht="14.25"/>
    <row r="5417" ht="14.25"/>
    <row r="5418" ht="14.25"/>
    <row r="5419" ht="14.25"/>
    <row r="5420" ht="14.25"/>
    <row r="5421" ht="14.25"/>
    <row r="5422" ht="14.25"/>
    <row r="5423" ht="14.25"/>
    <row r="5424" ht="14.25"/>
    <row r="5425" ht="14.25"/>
    <row r="5426" ht="14.25"/>
    <row r="5427" ht="14.25"/>
    <row r="5428" ht="14.25"/>
    <row r="5429" ht="14.25"/>
    <row r="5430" ht="14.25"/>
    <row r="5431" ht="14.25"/>
    <row r="5432" ht="14.25"/>
    <row r="5433" ht="14.25"/>
    <row r="5434" ht="14.25"/>
    <row r="5435" ht="14.25"/>
    <row r="5436" ht="14.25"/>
    <row r="5437" ht="14.25"/>
    <row r="5438" ht="14.25"/>
    <row r="5439" ht="14.25"/>
    <row r="5440" ht="14.25"/>
    <row r="5441" ht="14.25"/>
    <row r="5442" ht="14.25"/>
    <row r="5443" ht="14.25"/>
    <row r="5444" ht="14.25"/>
    <row r="5445" ht="14.25"/>
    <row r="5446" ht="14.25"/>
    <row r="5447" ht="14.25"/>
    <row r="5448" ht="14.25"/>
    <row r="5449" ht="14.25"/>
    <row r="5450" ht="14.25"/>
    <row r="5451" ht="14.25"/>
    <row r="5452" ht="14.25"/>
    <row r="5453" ht="14.25"/>
    <row r="5454" ht="14.25"/>
    <row r="5455" ht="14.25"/>
    <row r="5456" ht="14.25"/>
    <row r="5457" ht="14.25"/>
    <row r="5458" ht="14.25"/>
    <row r="5459" ht="14.25"/>
    <row r="5460" ht="14.25"/>
    <row r="5461" ht="14.25"/>
    <row r="5462" ht="14.25"/>
    <row r="5463" ht="14.25"/>
    <row r="5464" ht="14.25"/>
    <row r="5465" ht="14.25"/>
    <row r="5466" ht="14.25"/>
    <row r="5467" ht="14.25"/>
    <row r="5468" ht="14.25"/>
    <row r="5469" ht="14.25"/>
    <row r="5470" ht="14.25"/>
    <row r="5471" ht="14.25"/>
    <row r="5472" ht="14.25"/>
    <row r="5473" ht="14.25"/>
    <row r="5474" ht="14.25"/>
    <row r="5475" ht="14.25"/>
    <row r="5476" ht="14.25"/>
    <row r="5477" ht="14.25"/>
    <row r="5478" ht="14.25"/>
    <row r="5479" ht="14.25"/>
    <row r="5480" ht="14.25"/>
    <row r="5481" ht="14.25"/>
    <row r="5482" ht="14.25"/>
    <row r="5483" ht="14.25"/>
    <row r="5484" ht="14.25"/>
    <row r="5485" ht="14.25"/>
    <row r="5486" ht="14.25"/>
    <row r="5487" ht="14.25"/>
    <row r="5488" ht="14.25"/>
    <row r="5489" ht="14.25"/>
    <row r="5490" ht="14.25"/>
    <row r="5491" ht="14.25"/>
    <row r="5492" ht="14.25"/>
    <row r="5493" ht="14.25"/>
    <row r="5494" ht="14.25"/>
    <row r="5495" ht="14.25"/>
    <row r="5496" ht="14.25"/>
    <row r="5497" ht="14.25"/>
    <row r="5498" ht="14.25"/>
    <row r="5499" ht="14.25"/>
    <row r="5500" ht="14.25"/>
    <row r="5501" ht="14.25"/>
    <row r="5502" ht="14.25"/>
    <row r="5503" ht="14.25"/>
    <row r="5504" ht="14.25"/>
    <row r="5505" ht="14.25"/>
    <row r="5506" ht="14.25"/>
    <row r="5507" ht="14.25"/>
    <row r="5508" ht="14.25"/>
    <row r="5509" ht="14.25"/>
    <row r="5510" ht="14.25"/>
    <row r="5511" ht="14.25"/>
    <row r="5512" ht="14.25"/>
    <row r="5513" ht="14.25"/>
    <row r="5514" ht="14.25"/>
    <row r="5515" ht="14.25"/>
    <row r="5516" ht="14.25"/>
    <row r="5517" ht="14.25"/>
    <row r="5518" ht="14.25"/>
    <row r="5519" ht="14.25"/>
    <row r="5520" ht="14.25"/>
    <row r="5521" ht="14.25"/>
    <row r="5522" ht="14.25"/>
    <row r="5523" ht="14.25"/>
    <row r="5524" ht="14.25"/>
    <row r="5525" ht="14.25"/>
    <row r="5526" ht="14.25"/>
    <row r="5527" ht="14.25"/>
    <row r="5528" ht="14.25"/>
    <row r="5529" ht="14.25"/>
    <row r="5530" ht="14.25"/>
    <row r="5531" ht="14.25"/>
    <row r="5532" ht="14.25"/>
    <row r="5533" ht="14.25"/>
    <row r="5534" ht="14.25"/>
    <row r="5535" ht="14.25"/>
    <row r="5536" ht="14.25"/>
    <row r="5537" ht="14.25"/>
    <row r="5538" ht="14.25"/>
    <row r="5539" ht="14.25"/>
    <row r="5540" ht="14.25"/>
    <row r="5541" ht="14.25"/>
    <row r="5542" ht="14.25"/>
    <row r="5543" ht="14.25"/>
    <row r="5544" ht="14.25"/>
    <row r="5545" ht="14.25"/>
    <row r="5546" ht="14.25"/>
    <row r="5547" ht="14.25"/>
    <row r="5548" ht="14.25"/>
    <row r="5549" ht="14.25"/>
    <row r="5550" ht="14.25"/>
    <row r="5551" ht="14.25"/>
    <row r="5552" ht="14.25"/>
    <row r="5553" ht="14.25"/>
    <row r="5554" ht="14.25"/>
    <row r="5555" ht="14.25"/>
    <row r="5556" ht="14.25"/>
    <row r="5557" ht="14.25"/>
    <row r="5558" ht="14.25"/>
    <row r="5559" ht="14.25"/>
    <row r="5560" ht="14.25"/>
    <row r="5561" ht="14.25"/>
    <row r="5562" ht="14.25"/>
    <row r="5563" ht="14.25"/>
    <row r="5564" ht="14.25"/>
    <row r="5565" ht="14.25"/>
    <row r="5566" ht="14.25"/>
    <row r="5567" ht="14.25"/>
    <row r="5568" ht="14.25"/>
    <row r="5569" ht="14.25"/>
    <row r="5570" ht="14.25"/>
    <row r="5571" ht="14.25"/>
    <row r="5572" ht="14.25"/>
    <row r="5573" ht="14.25"/>
    <row r="5574" ht="14.25"/>
    <row r="5575" ht="14.25"/>
    <row r="5576" ht="14.25"/>
    <row r="5577" ht="14.25"/>
    <row r="5578" ht="14.25"/>
    <row r="5579" ht="14.25"/>
    <row r="5580" ht="14.25"/>
    <row r="5581" ht="14.25"/>
    <row r="5582" ht="14.25"/>
    <row r="5583" ht="14.25"/>
    <row r="5584" ht="14.25"/>
    <row r="5585" ht="14.25"/>
    <row r="5586" ht="14.25"/>
    <row r="5587" ht="14.25"/>
    <row r="5588" ht="14.25"/>
    <row r="5589" ht="14.25"/>
    <row r="5590" ht="14.25"/>
    <row r="5591" ht="14.25"/>
    <row r="5592" ht="14.25"/>
    <row r="5593" ht="14.25"/>
    <row r="5594" ht="14.25"/>
    <row r="5595" ht="14.25"/>
    <row r="5596" ht="14.25"/>
    <row r="5597" ht="14.25"/>
    <row r="5598" ht="14.25"/>
    <row r="5599" ht="14.25"/>
    <row r="5600" ht="14.25"/>
    <row r="5601" ht="14.25"/>
    <row r="5602" ht="14.25"/>
    <row r="5603" ht="14.25"/>
    <row r="5604" ht="14.25"/>
    <row r="5605" ht="14.25"/>
    <row r="5606" ht="14.25"/>
    <row r="5607" ht="14.25"/>
    <row r="5608" ht="14.25"/>
    <row r="5609" ht="14.25"/>
    <row r="5610" ht="14.25"/>
    <row r="5611" ht="14.25"/>
    <row r="5612" ht="14.25"/>
    <row r="5613" ht="14.25"/>
    <row r="5614" ht="14.25"/>
    <row r="5615" ht="14.25"/>
    <row r="5616" ht="14.25"/>
    <row r="5617" ht="14.25"/>
    <row r="5618" ht="14.25"/>
    <row r="5619" ht="14.25"/>
    <row r="5620" ht="14.25"/>
    <row r="5621" ht="14.25"/>
    <row r="5622" ht="14.25"/>
    <row r="5623" ht="14.25"/>
    <row r="5624" ht="14.25"/>
    <row r="5625" ht="14.25"/>
    <row r="5626" ht="14.25"/>
    <row r="5627" ht="14.25"/>
    <row r="5628" ht="14.25"/>
    <row r="5629" ht="14.25"/>
    <row r="5630" ht="14.25"/>
    <row r="5631" ht="14.25"/>
    <row r="5632" ht="14.25"/>
    <row r="5633" ht="14.25"/>
    <row r="5634" ht="14.25"/>
    <row r="5635" ht="14.25"/>
    <row r="5636" ht="14.25"/>
    <row r="5637" ht="14.25"/>
    <row r="5638" ht="14.25"/>
    <row r="5639" ht="14.25"/>
    <row r="5640" ht="14.25"/>
    <row r="5641" ht="14.25"/>
    <row r="5642" ht="14.25"/>
    <row r="5643" ht="14.25"/>
    <row r="5644" ht="14.25"/>
    <row r="5645" ht="14.25"/>
    <row r="5646" ht="14.25"/>
    <row r="5647" ht="14.25"/>
    <row r="5648" ht="14.25"/>
    <row r="5649" ht="14.25"/>
    <row r="5650" ht="14.25"/>
    <row r="5651" ht="14.25"/>
    <row r="5652" ht="14.25"/>
    <row r="5653" ht="14.25"/>
    <row r="5654" ht="14.25"/>
    <row r="5655" ht="14.25"/>
    <row r="5656" ht="14.25"/>
    <row r="5657" ht="14.25"/>
    <row r="5658" ht="14.25"/>
    <row r="5659" ht="14.25"/>
    <row r="5660" ht="14.25"/>
    <row r="5661" ht="14.25"/>
    <row r="5662" ht="14.25"/>
    <row r="5663" ht="14.25"/>
    <row r="5664" ht="14.25"/>
    <row r="5665" ht="14.25"/>
    <row r="5666" ht="14.25"/>
    <row r="5667" ht="14.25"/>
    <row r="5668" ht="14.25"/>
    <row r="5669" ht="14.25"/>
    <row r="5670" ht="14.25"/>
    <row r="5671" ht="14.25"/>
    <row r="5672" ht="14.25"/>
    <row r="5673" ht="14.25"/>
    <row r="5674" ht="14.25"/>
    <row r="5675" ht="14.25"/>
    <row r="5676" ht="14.25"/>
    <row r="5677" ht="14.25"/>
    <row r="5678" ht="14.25"/>
    <row r="5679" ht="14.25"/>
    <row r="5680" ht="14.25"/>
    <row r="5681" ht="14.25"/>
    <row r="5682" ht="14.25"/>
    <row r="5683" ht="14.25"/>
    <row r="5684" ht="14.25"/>
    <row r="5685" ht="14.25"/>
    <row r="5686" ht="14.25"/>
    <row r="5687" ht="14.25"/>
    <row r="5688" ht="14.25"/>
    <row r="5689" ht="14.25"/>
    <row r="5690" ht="14.25"/>
    <row r="5691" ht="14.25"/>
    <row r="5692" ht="14.25"/>
    <row r="5693" ht="14.25"/>
    <row r="5694" ht="14.25"/>
    <row r="5695" ht="14.25"/>
    <row r="5696" ht="14.25"/>
    <row r="5697" ht="14.25"/>
    <row r="5698" ht="14.25"/>
    <row r="5699" ht="14.25"/>
    <row r="5700" ht="14.25"/>
    <row r="5701" ht="14.25"/>
    <row r="5702" ht="14.25"/>
    <row r="5703" ht="14.25"/>
    <row r="5704" ht="14.25"/>
    <row r="5705" ht="14.25"/>
    <row r="5706" ht="14.25"/>
    <row r="5707" ht="14.25"/>
    <row r="5708" ht="14.25"/>
    <row r="5709" ht="14.25"/>
    <row r="5710" ht="14.25"/>
    <row r="5711" ht="14.25"/>
    <row r="5712" ht="14.25"/>
    <row r="5713" ht="14.25"/>
    <row r="5714" ht="14.25"/>
    <row r="5715" ht="14.25"/>
    <row r="5716" ht="14.25"/>
    <row r="5717" ht="14.25"/>
    <row r="5718" ht="14.25"/>
    <row r="5719" ht="14.25"/>
    <row r="5720" ht="14.25"/>
    <row r="5721" ht="14.25"/>
    <row r="5722" ht="14.25"/>
    <row r="5723" ht="14.25"/>
    <row r="5724" ht="14.25"/>
    <row r="5725" ht="14.25"/>
    <row r="5726" ht="14.25"/>
    <row r="5727" ht="14.25"/>
    <row r="5728" ht="14.25"/>
    <row r="5729" ht="14.25"/>
    <row r="5730" ht="14.25"/>
    <row r="5731" ht="14.25"/>
    <row r="5732" ht="14.25"/>
    <row r="5733" ht="14.25"/>
    <row r="5734" ht="14.25"/>
    <row r="5735" ht="14.25"/>
    <row r="5736" ht="14.25"/>
    <row r="5737" ht="14.25"/>
    <row r="5738" ht="14.25"/>
    <row r="5739" ht="14.25"/>
    <row r="5740" ht="14.25"/>
    <row r="5741" ht="14.25"/>
    <row r="5742" ht="14.25"/>
    <row r="5743" ht="14.25"/>
    <row r="5744" ht="14.25"/>
    <row r="5745" ht="14.25"/>
    <row r="5746" ht="14.25"/>
    <row r="5747" ht="14.25"/>
    <row r="5748" ht="14.25"/>
    <row r="5749" ht="14.25"/>
    <row r="5750" ht="14.25"/>
    <row r="5751" ht="14.25"/>
    <row r="5752" ht="14.25"/>
    <row r="5753" ht="14.25"/>
    <row r="5754" ht="14.25"/>
    <row r="5755" ht="14.25"/>
    <row r="5756" ht="14.25"/>
    <row r="5757" ht="14.25"/>
    <row r="5758" ht="14.25"/>
    <row r="5759" ht="14.25"/>
    <row r="5760" ht="14.25"/>
    <row r="5761" ht="14.25"/>
    <row r="5762" ht="14.25"/>
    <row r="5763" ht="14.25"/>
    <row r="5764" ht="14.25"/>
    <row r="5765" ht="14.25"/>
    <row r="5766" ht="14.25"/>
    <row r="5767" ht="14.25"/>
    <row r="5768" ht="14.25"/>
    <row r="5769" ht="14.25"/>
    <row r="5770" ht="14.25"/>
    <row r="5771" ht="14.25"/>
    <row r="5772" ht="14.25"/>
    <row r="5773" ht="14.25"/>
    <row r="5774" ht="14.25"/>
    <row r="5775" ht="14.25"/>
    <row r="5776" ht="14.25"/>
    <row r="5777" ht="14.25"/>
    <row r="5778" ht="14.25"/>
    <row r="5779" ht="14.25"/>
    <row r="5780" ht="14.25"/>
    <row r="5781" ht="14.25"/>
    <row r="5782" ht="14.25"/>
    <row r="5783" ht="14.25"/>
    <row r="5784" ht="14.25"/>
    <row r="5785" ht="14.25"/>
    <row r="5786" ht="14.25"/>
    <row r="5787" ht="14.25"/>
    <row r="5788" ht="14.25"/>
    <row r="5789" ht="14.25"/>
    <row r="5790" ht="14.25"/>
    <row r="5791" ht="14.25"/>
    <row r="5792" ht="14.25"/>
    <row r="5793" ht="14.25"/>
    <row r="5794" ht="14.25"/>
    <row r="5795" ht="14.25"/>
    <row r="5796" ht="14.25"/>
    <row r="5797" ht="14.25"/>
    <row r="5798" ht="14.25"/>
    <row r="5799" ht="14.25"/>
    <row r="5800" ht="14.25"/>
    <row r="5801" ht="14.25"/>
    <row r="5802" ht="14.25"/>
    <row r="5803" ht="14.25"/>
    <row r="5804" ht="14.25"/>
    <row r="5805" ht="14.25"/>
    <row r="5806" ht="14.25"/>
    <row r="5807" ht="14.25"/>
    <row r="5808" ht="14.25"/>
    <row r="5809" ht="14.25"/>
    <row r="5810" ht="14.25"/>
    <row r="5811" ht="14.25"/>
    <row r="5812" ht="14.25"/>
    <row r="5813" ht="14.25"/>
    <row r="5814" ht="14.25"/>
    <row r="5815" ht="14.25"/>
    <row r="5816" ht="14.25"/>
    <row r="5817" ht="14.25"/>
    <row r="5818" ht="14.25"/>
    <row r="5819" ht="14.25"/>
    <row r="5820" ht="14.25"/>
    <row r="5821" ht="14.25"/>
    <row r="5822" ht="14.25"/>
    <row r="5823" ht="14.25"/>
    <row r="5824" ht="14.25"/>
    <row r="5825" ht="14.25"/>
    <row r="5826" ht="14.25"/>
    <row r="5827" ht="14.25"/>
    <row r="5828" ht="14.25"/>
    <row r="5829" ht="14.25"/>
    <row r="5830" ht="14.25"/>
    <row r="5831" ht="14.25"/>
    <row r="5832" ht="14.25"/>
    <row r="5833" ht="14.25"/>
    <row r="5834" ht="14.25"/>
    <row r="5835" ht="14.25"/>
    <row r="5836" ht="14.25"/>
    <row r="5837" ht="14.25"/>
    <row r="5838" ht="14.25"/>
    <row r="5839" ht="14.25"/>
    <row r="5840" ht="14.25"/>
    <row r="5841" ht="14.25"/>
    <row r="5842" ht="14.25"/>
    <row r="5843" ht="14.25"/>
    <row r="5844" ht="14.25"/>
    <row r="5845" ht="14.25"/>
    <row r="5846" ht="14.25"/>
    <row r="5847" ht="14.25"/>
    <row r="5848" ht="14.25"/>
    <row r="5849" ht="14.25"/>
    <row r="5850" ht="14.25"/>
    <row r="5851" ht="14.25"/>
    <row r="5852" ht="14.25"/>
    <row r="5853" ht="14.25"/>
    <row r="5854" ht="14.25"/>
    <row r="5855" ht="14.25"/>
    <row r="5856" ht="14.25"/>
    <row r="5857" ht="14.25"/>
    <row r="5858" ht="14.25"/>
    <row r="5859" ht="14.25"/>
    <row r="5860" ht="14.25"/>
    <row r="5861" ht="14.25"/>
    <row r="5862" ht="14.25"/>
    <row r="5863" ht="14.25"/>
    <row r="5864" ht="14.25"/>
    <row r="5865" ht="14.25"/>
    <row r="5866" ht="14.25"/>
    <row r="5867" ht="14.25"/>
    <row r="5868" ht="14.25"/>
    <row r="5869" ht="14.25"/>
    <row r="5870" ht="14.25"/>
    <row r="5871" ht="14.25"/>
    <row r="5872" ht="14.25"/>
    <row r="5873" ht="14.25"/>
    <row r="5874" ht="14.25"/>
    <row r="5875" ht="14.25"/>
    <row r="5876" ht="14.25"/>
    <row r="5877" ht="14.25"/>
    <row r="5878" ht="14.25"/>
    <row r="5879" ht="14.25"/>
    <row r="5880" ht="14.25"/>
    <row r="5881" ht="14.25"/>
    <row r="5882" ht="14.25"/>
    <row r="5883" ht="14.25"/>
    <row r="5884" ht="14.25"/>
    <row r="5885" ht="14.25"/>
    <row r="5886" ht="14.25"/>
    <row r="5887" ht="14.25"/>
    <row r="5888" ht="14.25"/>
    <row r="5889" ht="14.25"/>
    <row r="5890" ht="14.25"/>
    <row r="5891" ht="14.25"/>
    <row r="5892" ht="14.25"/>
    <row r="5893" ht="14.25"/>
    <row r="5894" ht="14.25"/>
    <row r="5895" ht="14.25"/>
    <row r="5896" ht="14.25"/>
    <row r="5897" ht="14.25"/>
    <row r="5898" ht="14.25"/>
    <row r="5899" ht="14.25"/>
    <row r="5900" ht="14.25"/>
    <row r="5901" ht="14.25"/>
    <row r="5902" ht="14.25"/>
    <row r="5903" ht="14.25"/>
    <row r="5904" ht="14.25"/>
    <row r="5905" ht="14.25"/>
    <row r="5906" ht="14.25"/>
    <row r="5907" ht="14.25"/>
    <row r="5908" ht="14.25"/>
    <row r="5909" ht="14.25"/>
    <row r="5910" ht="14.25"/>
    <row r="5911" ht="14.25"/>
    <row r="5912" ht="14.25"/>
    <row r="5913" ht="14.25"/>
    <row r="5914" ht="14.25"/>
    <row r="5915" ht="14.25"/>
    <row r="5916" ht="14.25"/>
    <row r="5917" ht="14.25"/>
    <row r="5918" ht="14.25"/>
    <row r="5919" ht="14.25"/>
    <row r="5920" ht="14.25"/>
    <row r="5921" ht="14.25"/>
    <row r="5922" ht="14.25"/>
    <row r="5923" ht="14.25"/>
    <row r="5924" ht="14.25"/>
    <row r="5925" ht="14.25"/>
    <row r="5926" ht="14.25"/>
    <row r="5927" ht="14.25"/>
    <row r="5928" ht="14.25"/>
    <row r="5929" ht="14.25"/>
    <row r="5930" ht="14.25"/>
    <row r="5931" ht="14.25"/>
    <row r="5932" ht="14.25"/>
    <row r="5933" ht="14.25"/>
    <row r="5934" ht="14.25"/>
    <row r="5935" ht="14.25"/>
    <row r="5936" ht="14.25"/>
    <row r="5937" ht="14.25"/>
    <row r="5938" ht="14.25"/>
    <row r="5939" ht="14.25"/>
    <row r="5940" ht="14.25"/>
    <row r="5941" ht="14.25"/>
    <row r="5942" ht="14.25"/>
    <row r="5943" ht="14.25"/>
    <row r="5944" ht="14.25"/>
    <row r="5945" ht="14.25"/>
    <row r="5946" ht="14.25"/>
    <row r="5947" ht="14.25"/>
    <row r="5948" ht="14.25"/>
    <row r="5949" ht="14.25"/>
    <row r="5950" ht="14.25"/>
    <row r="5951" ht="14.25"/>
    <row r="5952" ht="14.25"/>
    <row r="5953" ht="14.25"/>
    <row r="5954" ht="14.25"/>
    <row r="5955" ht="14.25"/>
    <row r="5956" ht="14.25"/>
    <row r="5957" ht="14.25"/>
    <row r="5958" ht="14.25"/>
    <row r="5959" ht="14.25"/>
    <row r="5960" ht="14.25"/>
    <row r="5961" ht="14.25"/>
    <row r="5962" ht="14.25"/>
    <row r="5963" ht="14.25"/>
    <row r="5964" ht="14.25"/>
    <row r="5965" ht="14.25"/>
    <row r="5966" ht="14.25"/>
    <row r="5967" ht="14.25"/>
    <row r="5968" ht="14.25"/>
    <row r="5969" ht="14.25"/>
    <row r="5970" ht="14.25"/>
    <row r="5971" ht="14.25"/>
    <row r="5972" ht="14.25"/>
    <row r="5973" ht="14.25"/>
    <row r="5974" ht="14.25"/>
    <row r="5975" ht="14.25"/>
    <row r="5976" ht="14.25"/>
    <row r="5977" ht="14.25"/>
    <row r="5978" ht="14.25"/>
    <row r="5979" ht="14.25"/>
    <row r="5980" ht="14.25"/>
    <row r="5981" ht="14.25"/>
    <row r="5982" ht="14.25"/>
    <row r="5983" ht="14.25"/>
    <row r="5984" ht="14.25"/>
    <row r="5985" ht="14.25"/>
    <row r="5986" ht="14.25"/>
    <row r="5987" ht="14.25"/>
    <row r="5988" ht="14.25"/>
    <row r="5989" ht="14.25"/>
    <row r="5990" ht="14.25"/>
    <row r="5991" ht="14.25"/>
    <row r="5992" ht="14.25"/>
    <row r="5993" ht="14.25"/>
    <row r="5994" ht="14.25"/>
    <row r="5995" ht="14.25"/>
    <row r="5996" ht="14.25"/>
    <row r="5997" ht="14.25"/>
    <row r="5998" ht="14.25"/>
    <row r="5999" ht="14.25"/>
    <row r="6000" ht="14.25"/>
    <row r="6001" ht="14.25"/>
    <row r="6002" ht="14.25"/>
    <row r="6003" ht="14.25"/>
    <row r="6004" ht="14.25"/>
    <row r="6005" ht="14.25"/>
    <row r="6006" ht="14.25"/>
    <row r="6007" ht="14.25"/>
    <row r="6008" ht="14.25"/>
    <row r="6009" ht="14.25"/>
    <row r="6010" ht="14.25"/>
    <row r="6011" ht="14.25"/>
    <row r="6012" ht="14.25"/>
    <row r="6013" ht="14.25"/>
    <row r="6014" ht="14.25"/>
    <row r="6015" ht="14.25"/>
    <row r="6016" ht="14.25"/>
    <row r="6017" ht="14.25"/>
    <row r="6018" ht="14.25"/>
    <row r="6019" ht="14.25"/>
    <row r="6020" ht="14.25"/>
    <row r="6021" ht="14.25"/>
    <row r="6022" ht="14.25"/>
    <row r="6023" ht="14.25"/>
    <row r="6024" ht="14.25"/>
    <row r="6025" ht="14.25"/>
    <row r="6026" ht="14.25"/>
    <row r="6027" ht="14.25"/>
    <row r="6028" ht="14.25"/>
    <row r="6029" ht="14.25"/>
    <row r="6030" ht="14.25"/>
    <row r="6031" ht="14.25"/>
    <row r="6032" ht="14.25"/>
    <row r="6033" ht="14.25"/>
    <row r="6034" ht="14.25"/>
    <row r="6035" ht="14.25"/>
    <row r="6036" ht="14.25"/>
    <row r="6037" ht="14.25"/>
    <row r="6038" ht="14.25"/>
    <row r="6039" ht="14.25"/>
    <row r="6040" ht="14.25"/>
    <row r="6041" ht="14.25"/>
    <row r="6042" ht="14.25"/>
    <row r="6043" ht="14.25"/>
    <row r="6044" ht="14.25"/>
    <row r="6045" ht="14.25"/>
    <row r="6046" ht="14.25"/>
    <row r="6047" ht="14.25"/>
    <row r="6048" ht="14.25"/>
    <row r="6049" ht="14.25"/>
    <row r="6050" ht="14.25"/>
    <row r="6051" ht="14.25"/>
    <row r="6052" ht="14.25"/>
    <row r="6053" ht="14.25"/>
    <row r="6054" ht="14.25"/>
    <row r="6055" ht="14.25"/>
    <row r="6056" ht="14.25"/>
    <row r="6057" ht="14.25"/>
    <row r="6058" ht="14.25"/>
    <row r="6059" ht="14.25"/>
    <row r="6060" ht="14.25"/>
    <row r="6061" ht="14.25"/>
    <row r="6062" ht="14.25"/>
    <row r="6063" ht="14.25"/>
    <row r="6064" ht="14.25"/>
    <row r="6065" ht="14.25"/>
    <row r="6066" ht="14.25"/>
    <row r="6067" ht="14.25"/>
    <row r="6068" ht="14.25"/>
    <row r="6069" ht="14.25"/>
    <row r="6070" ht="14.25"/>
    <row r="6071" ht="14.25"/>
    <row r="6072" ht="14.25"/>
    <row r="6073" ht="14.25"/>
    <row r="6074" ht="14.25"/>
    <row r="6075" ht="14.25"/>
    <row r="6076" ht="14.25"/>
    <row r="6077" ht="14.25"/>
    <row r="6078" ht="14.25"/>
    <row r="6079" ht="14.25"/>
    <row r="6080" ht="14.25"/>
    <row r="6081" ht="14.25"/>
    <row r="6082" ht="14.25"/>
    <row r="6083" ht="14.25"/>
    <row r="6084" ht="14.25"/>
    <row r="6085" ht="14.25"/>
    <row r="6086" ht="14.25"/>
    <row r="6087" ht="14.25"/>
    <row r="6088" ht="14.25"/>
    <row r="6089" ht="14.25"/>
    <row r="6090" ht="14.25"/>
    <row r="6091" ht="14.25"/>
    <row r="6092" ht="14.25"/>
    <row r="6093" ht="14.25"/>
    <row r="6094" ht="14.25"/>
    <row r="6095" ht="14.25"/>
    <row r="6096" ht="14.25"/>
    <row r="6097" ht="14.25"/>
    <row r="6098" ht="14.25"/>
    <row r="6099" ht="14.25"/>
    <row r="6100" ht="14.25"/>
    <row r="6101" ht="14.25"/>
    <row r="6102" ht="14.25"/>
    <row r="6103" ht="14.25"/>
    <row r="6104" ht="14.25"/>
    <row r="6105" ht="14.25"/>
    <row r="6106" ht="14.25"/>
    <row r="6107" ht="14.25"/>
    <row r="6108" ht="14.25"/>
    <row r="6109" ht="14.25"/>
    <row r="6110" ht="14.25"/>
    <row r="6111" ht="14.25"/>
    <row r="6112" ht="14.25"/>
    <row r="6113" ht="14.25"/>
    <row r="6114" ht="14.25"/>
    <row r="6115" ht="14.25"/>
    <row r="6116" ht="14.25"/>
    <row r="6117" ht="14.25"/>
    <row r="6118" ht="14.25"/>
    <row r="6119" ht="14.25"/>
    <row r="6120" ht="14.25"/>
    <row r="6121" ht="14.25"/>
    <row r="6122" ht="14.25"/>
    <row r="6123" ht="14.25"/>
    <row r="6124" ht="14.25"/>
    <row r="6125" ht="14.25"/>
    <row r="6126" ht="14.25"/>
    <row r="6127" ht="14.25"/>
    <row r="6128" ht="14.25"/>
    <row r="6129" ht="14.25"/>
    <row r="6130" ht="14.25"/>
    <row r="6131" ht="14.25"/>
    <row r="6132" ht="14.25"/>
    <row r="6133" ht="14.25"/>
    <row r="6134" ht="14.25"/>
    <row r="6135" ht="14.25"/>
    <row r="6136" ht="14.25"/>
    <row r="6137" ht="14.25"/>
    <row r="6138" ht="14.25"/>
    <row r="6139" ht="14.25"/>
    <row r="6140" ht="14.25"/>
    <row r="6141" ht="14.25"/>
    <row r="6142" ht="14.25"/>
    <row r="6143" ht="14.25"/>
    <row r="6144" ht="14.25"/>
    <row r="6145" ht="14.25"/>
    <row r="6146" ht="14.25"/>
    <row r="6147" ht="14.25"/>
    <row r="6148" ht="14.25"/>
    <row r="6149" ht="14.25"/>
    <row r="6150" ht="14.25"/>
    <row r="6151" ht="14.25"/>
    <row r="6152" ht="14.25"/>
    <row r="6153" ht="14.25"/>
    <row r="6154" ht="14.25"/>
    <row r="6155" ht="14.25"/>
    <row r="6156" ht="14.25"/>
    <row r="6157" ht="14.25"/>
    <row r="6158" ht="14.25"/>
    <row r="6159" ht="14.25"/>
    <row r="6160" ht="14.25"/>
    <row r="6161" ht="14.25"/>
    <row r="6162" ht="14.25"/>
    <row r="6163" ht="14.25"/>
    <row r="6164" ht="14.25"/>
    <row r="6165" ht="14.25"/>
    <row r="6166" ht="14.25"/>
    <row r="6167" ht="14.25"/>
    <row r="6168" ht="14.25"/>
    <row r="6169" ht="14.25"/>
    <row r="6170" ht="14.25"/>
    <row r="6171" ht="14.25"/>
    <row r="6172" ht="14.25"/>
    <row r="6173" ht="14.25"/>
    <row r="6174" ht="14.25"/>
    <row r="6175" ht="14.25"/>
    <row r="6176" ht="14.25"/>
    <row r="6177" ht="14.25"/>
    <row r="6178" ht="14.25"/>
    <row r="6179" ht="14.25"/>
    <row r="6180" ht="14.25"/>
    <row r="6181" ht="14.25"/>
    <row r="6182" ht="14.25"/>
    <row r="6183" ht="14.25"/>
    <row r="6184" ht="14.25"/>
    <row r="6185" ht="14.25"/>
    <row r="6186" ht="14.25"/>
    <row r="6187" ht="14.25"/>
    <row r="6188" ht="14.25"/>
    <row r="6189" ht="14.25"/>
    <row r="6190" ht="14.25"/>
    <row r="6191" ht="14.25"/>
    <row r="6192" ht="14.25"/>
    <row r="6193" ht="14.25"/>
    <row r="6194" ht="14.25"/>
    <row r="6195" ht="14.25"/>
    <row r="6196" ht="14.25"/>
    <row r="6197" ht="14.25"/>
    <row r="6198" ht="14.25"/>
    <row r="6199" ht="14.25"/>
    <row r="6200" ht="14.25"/>
    <row r="6201" ht="14.25"/>
    <row r="6202" ht="14.25"/>
    <row r="6203" ht="14.25"/>
    <row r="6204" ht="14.25"/>
    <row r="6205" ht="14.25"/>
    <row r="6206" ht="14.25"/>
    <row r="6207" ht="14.25"/>
    <row r="6208" ht="14.25"/>
    <row r="6209" ht="14.25"/>
    <row r="6210" ht="14.25"/>
    <row r="6211" ht="14.25"/>
    <row r="6212" ht="14.25"/>
    <row r="6213" ht="14.25"/>
    <row r="6214" ht="14.25"/>
    <row r="6215" ht="14.25"/>
    <row r="6216" ht="14.25"/>
    <row r="6217" ht="14.25"/>
    <row r="6218" ht="14.25"/>
    <row r="6219" ht="14.25"/>
    <row r="6220" ht="14.25"/>
    <row r="6221" ht="14.25"/>
    <row r="6222" ht="14.25"/>
    <row r="6223" ht="14.25"/>
    <row r="6224" ht="14.25"/>
    <row r="6225" ht="14.25"/>
    <row r="6226" ht="14.25"/>
    <row r="6227" ht="14.25"/>
    <row r="6228" ht="14.25"/>
    <row r="6229" ht="14.25"/>
    <row r="6230" ht="14.25"/>
    <row r="6231" ht="14.25"/>
    <row r="6232" ht="14.25"/>
    <row r="6233" ht="14.25"/>
    <row r="6234" ht="14.25"/>
    <row r="6235" ht="14.25"/>
    <row r="6236" ht="14.25"/>
    <row r="6237" ht="14.25"/>
    <row r="6238" ht="14.25"/>
    <row r="6239" ht="14.25"/>
    <row r="6240" ht="14.25"/>
    <row r="6241" ht="14.25"/>
    <row r="6242" ht="14.25"/>
    <row r="6243" ht="14.25"/>
    <row r="6244" ht="14.25"/>
    <row r="6245" ht="14.25"/>
    <row r="6246" ht="14.25"/>
    <row r="6247" ht="14.25"/>
    <row r="6248" ht="14.25"/>
    <row r="6249" ht="14.25"/>
    <row r="6250" ht="14.25"/>
    <row r="6251" ht="14.25"/>
    <row r="6252" ht="14.25"/>
    <row r="6253" ht="14.25"/>
    <row r="6254" ht="14.25"/>
    <row r="6255" ht="14.25"/>
    <row r="6256" ht="14.25"/>
    <row r="6257" ht="14.25"/>
    <row r="6258" ht="14.25"/>
    <row r="6259" ht="14.25"/>
    <row r="6260" ht="14.25"/>
    <row r="6261" ht="14.25"/>
    <row r="6262" ht="14.25"/>
    <row r="6263" ht="14.25"/>
    <row r="6264" ht="14.25"/>
    <row r="6265" ht="14.25"/>
    <row r="6266" ht="14.25"/>
    <row r="6267" ht="14.25"/>
    <row r="6268" ht="14.25"/>
    <row r="6269" ht="14.25"/>
    <row r="6270" ht="14.25"/>
    <row r="6271" ht="14.25"/>
    <row r="6272" ht="14.25"/>
    <row r="6273" ht="14.25"/>
    <row r="6274" ht="14.25"/>
    <row r="6275" ht="14.25"/>
    <row r="6276" ht="14.25"/>
    <row r="6277" ht="14.25"/>
    <row r="6278" ht="14.25"/>
    <row r="6279" ht="14.25"/>
    <row r="6280" ht="14.25"/>
    <row r="6281" ht="14.25"/>
    <row r="6282" ht="14.25"/>
    <row r="6283" ht="14.25"/>
    <row r="6284" ht="14.25"/>
    <row r="6285" ht="14.25"/>
    <row r="6286" ht="14.25"/>
    <row r="6287" ht="14.25"/>
    <row r="6288" ht="14.25"/>
    <row r="6289" ht="14.25"/>
    <row r="6290" ht="14.25"/>
    <row r="6291" ht="14.25"/>
    <row r="6292" ht="14.25"/>
    <row r="6293" ht="14.25"/>
    <row r="6294" ht="14.25"/>
    <row r="6295" ht="14.25"/>
    <row r="6296" ht="14.25"/>
    <row r="6297" ht="14.25"/>
    <row r="6298" ht="14.25"/>
    <row r="6299" ht="14.25"/>
    <row r="6300" ht="14.25"/>
    <row r="6301" ht="14.25"/>
    <row r="6302" ht="14.25"/>
    <row r="6303" ht="14.25"/>
    <row r="6304" ht="14.25"/>
    <row r="6305" ht="14.25"/>
    <row r="6306" ht="14.25"/>
    <row r="6307" ht="14.25"/>
    <row r="6308" ht="14.25"/>
    <row r="6309" ht="14.25"/>
    <row r="6310" ht="14.25"/>
    <row r="6311" ht="14.25"/>
    <row r="6312" ht="14.25"/>
    <row r="6313" ht="14.25"/>
    <row r="6314" ht="14.25"/>
    <row r="6315" ht="14.25"/>
    <row r="6316" ht="14.25"/>
    <row r="6317" ht="14.25"/>
    <row r="6318" ht="14.25"/>
    <row r="6319" ht="14.25"/>
    <row r="6320" ht="14.25"/>
    <row r="6321" ht="14.25"/>
    <row r="6322" ht="14.25"/>
    <row r="6323" ht="14.25"/>
    <row r="6324" ht="14.25"/>
    <row r="6325" ht="14.25"/>
    <row r="6326" ht="14.25"/>
    <row r="6327" ht="14.25"/>
    <row r="6328" ht="14.25"/>
    <row r="6329" ht="14.25"/>
    <row r="6330" ht="14.25"/>
    <row r="6331" ht="14.25"/>
    <row r="6332" ht="14.25"/>
    <row r="6333" ht="14.25"/>
    <row r="6334" ht="14.25"/>
    <row r="6335" ht="14.25"/>
    <row r="6336" ht="14.25"/>
    <row r="6337" ht="14.25"/>
    <row r="6338" ht="14.25"/>
    <row r="6339" ht="14.25"/>
    <row r="6340" ht="14.25"/>
    <row r="6341" ht="14.25"/>
    <row r="6342" ht="14.25"/>
    <row r="6343" ht="14.25"/>
    <row r="6344" ht="14.25"/>
    <row r="6345" ht="14.25"/>
    <row r="6346" ht="14.25"/>
    <row r="6347" ht="14.25"/>
    <row r="6348" ht="14.25"/>
    <row r="6349" ht="14.25"/>
    <row r="6350" ht="14.25"/>
    <row r="6351" ht="14.25"/>
    <row r="6352" ht="14.25"/>
    <row r="6353" ht="14.25"/>
    <row r="6354" ht="14.25"/>
    <row r="6355" ht="14.25"/>
    <row r="6356" ht="14.25"/>
    <row r="6357" ht="14.25"/>
    <row r="6358" ht="14.25"/>
    <row r="6359" ht="14.25"/>
    <row r="6360" ht="14.25"/>
    <row r="6361" ht="14.25"/>
    <row r="6362" ht="14.25"/>
    <row r="6363" ht="14.25"/>
    <row r="6364" ht="14.25"/>
    <row r="6365" ht="14.25"/>
    <row r="6366" ht="14.25"/>
    <row r="6367" ht="14.25"/>
    <row r="6368" ht="14.25"/>
    <row r="6369" ht="14.25"/>
    <row r="6370" ht="14.25"/>
    <row r="6371" ht="14.25"/>
    <row r="6372" ht="14.25"/>
    <row r="6373" ht="14.25"/>
    <row r="6374" ht="14.25"/>
    <row r="6375" ht="14.25"/>
    <row r="6376" ht="14.25"/>
    <row r="6377" ht="14.25"/>
    <row r="6378" ht="14.25"/>
    <row r="6379" ht="14.25"/>
    <row r="6380" ht="14.25"/>
    <row r="6381" ht="14.25"/>
    <row r="6382" ht="14.25"/>
    <row r="6383" ht="14.25"/>
    <row r="6384" ht="14.25"/>
    <row r="6385" ht="14.25"/>
    <row r="6386" ht="14.25"/>
    <row r="6387" ht="14.25"/>
    <row r="6388" ht="14.25"/>
    <row r="6389" ht="14.25"/>
    <row r="6390" ht="14.25"/>
    <row r="6391" ht="14.25"/>
    <row r="6392" ht="14.25"/>
    <row r="6393" ht="14.25"/>
    <row r="6394" ht="14.25"/>
    <row r="6395" ht="14.25"/>
    <row r="6396" ht="14.25"/>
    <row r="6397" ht="14.25"/>
    <row r="6398" ht="14.25"/>
    <row r="6399" ht="14.25"/>
    <row r="6400" ht="14.25"/>
    <row r="6401" ht="14.25"/>
    <row r="6402" ht="14.25"/>
    <row r="6403" ht="14.25"/>
    <row r="6404" ht="14.25"/>
    <row r="6405" ht="14.25"/>
    <row r="6406" ht="14.25"/>
    <row r="6407" ht="14.25"/>
    <row r="6408" ht="14.25"/>
    <row r="6409" ht="14.25"/>
    <row r="6410" ht="14.25"/>
    <row r="6411" ht="14.25"/>
    <row r="6412" ht="14.25"/>
    <row r="6413" ht="14.25"/>
    <row r="6414" ht="14.25"/>
    <row r="6415" ht="14.25"/>
    <row r="6416" ht="14.25"/>
    <row r="6417" ht="14.25"/>
    <row r="6418" ht="14.25"/>
    <row r="6419" ht="14.25"/>
    <row r="6420" ht="14.25"/>
    <row r="6421" ht="14.25"/>
    <row r="6422" ht="14.25"/>
    <row r="6423" ht="14.25"/>
    <row r="6424" ht="14.25"/>
    <row r="6425" ht="14.25"/>
    <row r="6426" ht="14.25"/>
    <row r="6427" ht="14.25"/>
    <row r="6428" ht="14.25"/>
    <row r="6429" ht="14.25"/>
    <row r="6430" ht="14.25"/>
    <row r="6431" ht="14.25"/>
    <row r="6432" ht="14.25"/>
    <row r="6433" ht="14.25"/>
    <row r="6434" ht="14.25"/>
    <row r="6435" ht="14.25"/>
    <row r="6436" ht="14.25"/>
    <row r="6437" ht="14.25"/>
    <row r="6438" ht="14.25"/>
    <row r="6439" ht="14.25"/>
    <row r="6440" ht="14.25"/>
    <row r="6441" ht="14.25"/>
    <row r="6442" ht="14.25"/>
    <row r="6443" ht="14.25"/>
    <row r="6444" ht="14.25"/>
    <row r="6445" ht="14.25"/>
    <row r="6446" ht="14.25"/>
    <row r="6447" ht="14.25"/>
    <row r="6448" ht="14.25"/>
    <row r="6449" ht="14.25"/>
    <row r="6450" ht="14.25"/>
    <row r="6451" ht="14.25"/>
    <row r="6452" ht="14.25"/>
    <row r="6453" ht="14.25"/>
    <row r="6454" ht="14.25"/>
    <row r="6455" ht="14.25"/>
    <row r="6456" ht="14.25"/>
    <row r="6457" ht="14.25"/>
    <row r="6458" ht="14.25"/>
    <row r="6459" ht="14.25"/>
    <row r="6460" ht="14.25"/>
    <row r="6461" ht="14.25"/>
    <row r="6462" ht="14.25"/>
    <row r="6463" ht="14.25"/>
    <row r="6464" ht="14.25"/>
    <row r="6465" ht="14.25"/>
    <row r="6466" ht="14.25"/>
    <row r="6467" ht="14.25"/>
    <row r="6468" ht="14.25"/>
    <row r="6469" ht="14.25"/>
    <row r="6470" ht="14.25"/>
    <row r="6471" ht="14.25"/>
    <row r="6472" ht="14.25"/>
    <row r="6473" ht="14.25"/>
    <row r="6474" ht="14.25"/>
    <row r="6475" ht="14.25"/>
    <row r="6476" ht="14.25"/>
    <row r="6477" ht="14.25"/>
    <row r="6478" ht="14.25"/>
    <row r="6479" ht="14.25"/>
    <row r="6480" ht="14.25"/>
    <row r="6481" ht="14.25"/>
    <row r="6482" ht="14.25"/>
    <row r="6483" ht="14.25"/>
    <row r="6484" ht="14.25"/>
    <row r="6485" ht="14.25"/>
    <row r="6486" ht="14.25"/>
    <row r="6487" ht="14.25"/>
    <row r="6488" ht="14.25"/>
    <row r="6489" ht="14.25"/>
    <row r="6490" ht="14.25"/>
    <row r="6491" ht="14.25"/>
    <row r="6492" ht="14.25"/>
    <row r="6493" ht="14.25"/>
    <row r="6494" ht="14.25"/>
    <row r="6495" ht="14.25"/>
    <row r="6496" ht="14.25"/>
    <row r="6497" ht="14.25"/>
    <row r="6498" ht="14.25"/>
    <row r="6499" ht="14.25"/>
    <row r="6500" ht="14.25"/>
    <row r="6501" ht="14.25"/>
    <row r="6502" ht="14.25"/>
    <row r="6503" ht="14.25"/>
    <row r="6504" ht="14.25"/>
    <row r="6505" ht="14.25"/>
    <row r="6506" ht="14.25"/>
    <row r="6507" ht="14.25"/>
    <row r="6508" ht="14.25"/>
    <row r="6509" ht="14.25"/>
    <row r="6510" ht="14.25"/>
    <row r="6511" ht="14.25"/>
    <row r="6512" ht="14.25"/>
    <row r="6513" ht="14.25"/>
    <row r="6514" ht="14.25"/>
    <row r="6515" ht="14.25"/>
    <row r="6516" ht="14.25"/>
    <row r="6517" ht="14.25"/>
    <row r="6518" ht="14.25"/>
    <row r="6519" ht="14.25"/>
    <row r="6520" ht="14.25"/>
    <row r="6521" ht="14.25"/>
    <row r="6522" ht="14.25"/>
    <row r="6523" ht="14.25"/>
    <row r="6524" ht="14.25"/>
    <row r="6525" ht="14.25"/>
    <row r="6526" ht="14.25"/>
    <row r="6527" ht="14.25"/>
    <row r="6528" ht="14.25"/>
    <row r="6529" ht="14.25"/>
    <row r="6530" ht="14.25"/>
    <row r="6531" ht="14.25"/>
    <row r="6532" ht="14.25"/>
    <row r="6533" ht="14.25"/>
    <row r="6534" ht="14.25"/>
    <row r="6535" ht="14.25"/>
    <row r="6536" ht="14.25"/>
    <row r="6537" ht="14.25"/>
    <row r="6538" ht="14.25"/>
    <row r="6539" ht="14.25"/>
    <row r="6540" ht="14.25"/>
    <row r="6541" ht="14.25"/>
    <row r="6542" ht="14.25"/>
    <row r="6543" ht="14.25"/>
    <row r="6544" ht="14.25"/>
    <row r="6545" ht="14.25"/>
    <row r="6546" ht="14.25"/>
    <row r="6547" ht="14.25"/>
    <row r="6548" ht="14.25"/>
    <row r="6549" ht="14.25"/>
    <row r="6550" ht="14.25"/>
    <row r="6551" ht="14.25"/>
    <row r="6552" ht="14.25"/>
    <row r="6553" ht="14.25"/>
    <row r="6554" ht="14.25"/>
    <row r="6555" ht="14.25"/>
    <row r="6556" ht="14.25"/>
    <row r="6557" ht="14.25"/>
    <row r="6558" ht="14.25"/>
    <row r="6559" ht="14.25"/>
    <row r="6560" ht="14.25"/>
    <row r="6561" ht="14.25"/>
    <row r="6562" ht="14.25"/>
    <row r="6563" ht="14.25"/>
    <row r="6564" ht="14.25"/>
    <row r="6565" ht="14.25"/>
    <row r="6566" ht="14.25"/>
    <row r="6567" ht="14.25"/>
    <row r="6568" ht="14.25"/>
    <row r="6569" ht="14.25"/>
    <row r="6570" ht="14.25"/>
    <row r="6571" ht="14.25"/>
    <row r="6572" ht="14.25"/>
    <row r="6573" ht="14.25"/>
    <row r="6574" ht="14.25"/>
    <row r="6575" ht="14.25"/>
    <row r="6576" ht="14.25"/>
    <row r="6577" ht="14.25"/>
    <row r="6578" ht="14.25"/>
    <row r="6579" ht="14.25"/>
    <row r="6580" ht="14.25"/>
    <row r="6581" ht="14.25"/>
    <row r="6582" ht="14.25"/>
    <row r="6583" ht="14.25"/>
    <row r="6584" ht="14.25"/>
    <row r="6585" ht="14.25"/>
    <row r="6586" ht="14.25"/>
    <row r="6587" ht="14.25"/>
    <row r="6588" ht="14.25"/>
    <row r="6589" ht="14.25"/>
    <row r="6590" ht="14.25"/>
    <row r="6591" ht="14.25"/>
    <row r="6592" ht="14.25"/>
    <row r="6593" ht="14.25"/>
    <row r="6594" ht="14.25"/>
    <row r="6595" ht="14.25"/>
    <row r="6596" ht="14.25"/>
    <row r="6597" ht="14.25"/>
    <row r="6598" ht="14.25"/>
    <row r="6599" ht="14.25"/>
    <row r="6600" ht="14.25"/>
    <row r="6601" ht="14.25"/>
    <row r="6602" ht="14.25"/>
    <row r="6603" ht="14.25"/>
    <row r="6604" ht="14.25"/>
    <row r="6605" ht="14.25"/>
    <row r="6606" ht="14.25"/>
    <row r="6607" ht="14.25"/>
    <row r="6608" ht="14.25"/>
    <row r="6609" ht="14.25"/>
    <row r="6610" ht="14.25"/>
    <row r="6611" ht="14.25"/>
    <row r="6612" ht="14.25"/>
    <row r="6613" ht="14.25"/>
    <row r="6614" ht="14.25"/>
    <row r="6615" ht="14.25"/>
    <row r="6616" ht="14.25"/>
    <row r="6617" ht="14.25"/>
    <row r="6618" ht="14.25"/>
    <row r="6619" ht="14.25"/>
    <row r="6620" ht="14.25"/>
    <row r="6621" ht="14.25"/>
    <row r="6622" ht="14.25"/>
    <row r="6623" ht="14.25"/>
    <row r="6624" ht="14.25"/>
    <row r="6625" ht="14.25"/>
    <row r="6626" ht="14.25"/>
    <row r="6627" ht="14.25"/>
    <row r="6628" ht="14.25"/>
    <row r="6629" ht="14.25"/>
    <row r="6630" ht="14.25"/>
    <row r="6631" ht="14.25"/>
    <row r="6632" ht="14.25"/>
    <row r="6633" ht="14.25"/>
    <row r="6634" ht="14.25"/>
    <row r="6635" ht="14.25"/>
    <row r="6636" ht="14.25"/>
    <row r="6637" ht="14.25"/>
    <row r="6638" ht="14.25"/>
    <row r="6639" ht="14.25"/>
    <row r="6640" ht="14.25"/>
    <row r="6641" ht="14.25"/>
    <row r="6642" ht="14.25"/>
    <row r="6643" ht="14.25"/>
    <row r="6644" ht="14.25"/>
    <row r="6645" ht="14.25"/>
    <row r="6646" ht="14.25"/>
    <row r="6647" ht="14.25"/>
    <row r="6648" ht="14.25"/>
    <row r="6649" ht="14.25"/>
    <row r="6650" ht="14.25"/>
    <row r="6651" ht="14.25"/>
    <row r="6652" ht="14.25"/>
    <row r="6653" ht="14.25"/>
    <row r="6654" ht="14.25"/>
    <row r="6655" ht="14.25"/>
    <row r="6656" ht="14.25"/>
    <row r="6657" ht="14.25"/>
    <row r="6658" ht="14.25"/>
    <row r="6659" ht="14.25"/>
    <row r="6660" ht="14.25"/>
    <row r="6661" ht="14.25"/>
    <row r="6662" ht="14.25"/>
    <row r="6663" ht="14.25"/>
    <row r="6664" ht="14.25"/>
    <row r="6665" ht="14.25"/>
    <row r="6666" ht="14.25"/>
    <row r="6667" ht="14.25"/>
    <row r="6668" ht="14.25"/>
    <row r="6669" ht="14.25"/>
    <row r="6670" ht="14.25"/>
    <row r="6671" ht="14.25"/>
    <row r="6672" ht="14.25"/>
    <row r="6673" ht="14.25"/>
    <row r="6674" ht="14.25"/>
    <row r="6675" ht="14.25"/>
    <row r="6676" ht="14.25"/>
    <row r="6677" ht="14.25"/>
    <row r="6678" ht="14.25"/>
    <row r="6679" ht="14.25"/>
    <row r="6680" ht="14.25"/>
    <row r="6681" ht="14.25"/>
    <row r="6682" ht="14.25"/>
    <row r="6683" ht="14.25"/>
    <row r="6684" ht="14.25"/>
    <row r="6685" ht="14.25"/>
    <row r="6686" ht="14.25"/>
    <row r="6687" ht="14.25"/>
    <row r="6688" ht="14.25"/>
    <row r="6689" ht="14.25"/>
    <row r="6690" ht="14.25"/>
    <row r="6691" ht="14.25"/>
    <row r="6692" ht="14.25"/>
    <row r="6693" ht="14.25"/>
    <row r="6694" ht="14.25"/>
    <row r="6695" ht="14.25"/>
    <row r="6696" ht="14.25"/>
    <row r="6697" ht="14.25"/>
    <row r="6698" ht="14.25"/>
    <row r="6699" ht="14.25"/>
    <row r="6700" ht="14.25"/>
    <row r="6701" ht="14.25"/>
    <row r="6702" ht="14.25"/>
    <row r="6703" ht="14.25"/>
    <row r="6704" ht="14.25"/>
    <row r="6705" ht="14.25"/>
    <row r="6706" ht="14.25"/>
    <row r="6707" ht="14.25"/>
    <row r="6708" ht="14.25"/>
    <row r="6709" ht="14.25"/>
    <row r="6710" ht="14.25"/>
    <row r="6711" ht="14.25"/>
    <row r="6712" ht="14.25"/>
    <row r="6713" ht="14.25"/>
    <row r="6714" ht="14.25"/>
    <row r="6715" ht="14.25"/>
    <row r="6716" ht="14.25"/>
    <row r="6717" ht="14.25"/>
    <row r="6718" ht="14.25"/>
    <row r="6719" ht="14.25"/>
    <row r="6720" ht="14.25"/>
    <row r="6721" ht="14.25"/>
    <row r="6722" ht="14.25"/>
    <row r="6723" ht="14.25"/>
    <row r="6724" ht="14.25"/>
    <row r="6725" ht="14.25"/>
    <row r="6726" ht="14.25"/>
    <row r="6727" ht="14.25"/>
    <row r="6728" ht="14.25"/>
    <row r="6729" ht="14.25"/>
    <row r="6730" ht="14.25"/>
    <row r="6731" ht="14.25"/>
    <row r="6732" ht="14.25"/>
    <row r="6733" ht="14.25"/>
    <row r="6734" ht="14.25"/>
    <row r="6735" ht="14.25"/>
    <row r="6736" ht="14.25"/>
    <row r="6737" ht="14.25"/>
    <row r="6738" ht="14.25"/>
    <row r="6739" ht="14.25"/>
    <row r="6740" ht="14.25"/>
    <row r="6741" ht="14.25"/>
    <row r="6742" ht="14.25"/>
    <row r="6743" ht="14.25"/>
    <row r="6744" ht="14.25"/>
    <row r="6745" ht="14.25"/>
    <row r="6746" ht="14.25"/>
    <row r="6747" ht="14.25"/>
    <row r="6748" ht="14.25"/>
    <row r="6749" ht="14.25"/>
    <row r="6750" ht="14.25"/>
    <row r="6751" ht="14.25"/>
    <row r="6752" ht="14.25"/>
    <row r="6753" ht="14.25"/>
    <row r="6754" ht="14.25"/>
    <row r="6755" ht="14.25"/>
    <row r="6756" ht="14.25"/>
    <row r="6757" ht="14.25"/>
    <row r="6758" ht="14.25"/>
    <row r="6759" ht="14.25"/>
    <row r="6760" ht="14.25"/>
    <row r="6761" ht="14.25"/>
    <row r="6762" ht="14.25"/>
    <row r="6763" ht="14.25"/>
    <row r="6764" ht="14.25"/>
    <row r="6765" ht="14.25"/>
    <row r="6766" ht="14.25"/>
    <row r="6767" ht="14.25"/>
    <row r="6768" ht="14.25"/>
    <row r="6769" ht="14.25"/>
    <row r="6770" ht="14.25"/>
    <row r="6771" ht="14.25"/>
    <row r="6772" ht="14.25"/>
    <row r="6773" ht="14.25"/>
    <row r="6774" ht="14.25"/>
    <row r="6775" ht="14.25"/>
    <row r="6776" ht="14.25"/>
    <row r="6777" ht="14.25"/>
    <row r="6778" ht="14.25"/>
    <row r="6779" ht="14.25"/>
    <row r="6780" ht="14.25"/>
    <row r="6781" ht="14.25"/>
    <row r="6782" ht="14.25"/>
    <row r="6783" ht="14.25"/>
    <row r="6784" ht="14.25"/>
    <row r="6785" ht="14.25"/>
    <row r="6786" ht="14.25"/>
    <row r="6787" ht="14.25"/>
    <row r="6788" ht="14.25"/>
    <row r="6789" ht="14.25"/>
    <row r="6790" ht="14.25"/>
    <row r="6791" ht="14.25"/>
    <row r="6792" ht="14.25"/>
    <row r="6793" ht="14.25"/>
    <row r="6794" ht="14.25"/>
    <row r="6795" ht="14.25"/>
    <row r="6796" ht="14.25"/>
    <row r="6797" ht="14.25"/>
    <row r="6798" ht="14.25"/>
    <row r="6799" ht="14.25"/>
    <row r="6800" ht="14.25"/>
    <row r="6801" ht="14.25"/>
    <row r="6802" ht="14.25"/>
    <row r="6803" ht="14.25"/>
    <row r="6804" ht="14.25"/>
    <row r="6805" ht="14.25"/>
    <row r="6806" ht="14.25"/>
    <row r="6807" ht="14.25"/>
    <row r="6808" ht="14.25"/>
    <row r="6809" ht="14.25"/>
    <row r="6810" ht="14.25"/>
    <row r="6811" ht="14.25"/>
    <row r="6812" ht="14.25"/>
    <row r="6813" ht="14.25"/>
    <row r="6814" ht="14.25"/>
    <row r="6815" ht="14.25"/>
    <row r="6816" ht="14.25"/>
    <row r="6817" ht="14.25"/>
    <row r="6818" ht="14.25"/>
    <row r="6819" ht="14.25"/>
    <row r="6820" ht="14.25"/>
    <row r="6821" ht="14.25"/>
    <row r="6822" ht="14.25"/>
    <row r="6823" ht="14.25"/>
    <row r="6824" ht="14.25"/>
    <row r="6825" ht="14.25"/>
    <row r="6826" ht="14.25"/>
    <row r="6827" ht="14.25"/>
    <row r="6828" ht="14.25"/>
    <row r="6829" ht="14.25"/>
    <row r="6830" ht="14.25"/>
    <row r="6831" ht="14.25"/>
    <row r="6832" ht="14.25"/>
    <row r="6833" ht="14.25"/>
    <row r="6834" ht="14.25"/>
    <row r="6835" ht="14.25"/>
    <row r="6836" ht="14.25"/>
    <row r="6837" ht="14.25"/>
    <row r="6838" ht="14.25"/>
    <row r="6839" ht="14.25"/>
    <row r="6840" ht="14.25"/>
    <row r="6841" ht="14.25"/>
    <row r="6842" ht="14.25"/>
    <row r="6843" ht="14.25"/>
    <row r="6844" ht="14.25"/>
    <row r="6845" ht="14.25"/>
    <row r="6846" ht="14.25"/>
    <row r="6847" ht="14.25"/>
    <row r="6848" ht="14.25"/>
    <row r="6849" ht="14.25"/>
    <row r="6850" ht="14.25"/>
    <row r="6851" ht="14.25"/>
    <row r="6852" ht="14.25"/>
    <row r="6853" ht="14.25"/>
    <row r="6854" ht="14.25"/>
    <row r="6855" ht="14.25"/>
    <row r="6856" ht="14.25"/>
    <row r="6857" ht="14.25"/>
    <row r="6858" ht="14.25"/>
    <row r="6859" ht="14.25"/>
    <row r="6860" ht="14.25"/>
    <row r="6861" ht="14.25"/>
    <row r="6862" ht="14.25"/>
    <row r="6863" ht="14.25"/>
    <row r="6864" ht="14.25"/>
    <row r="6865" ht="14.25"/>
    <row r="6866" ht="14.25"/>
    <row r="6867" ht="14.25"/>
    <row r="6868" ht="14.25"/>
    <row r="6869" ht="14.25"/>
    <row r="6870" ht="14.25"/>
    <row r="6871" ht="14.25"/>
    <row r="6872" ht="14.25"/>
    <row r="6873" ht="14.25"/>
    <row r="6874" ht="14.25"/>
    <row r="6875" ht="14.25"/>
    <row r="6876" ht="14.25"/>
    <row r="6877" ht="14.25"/>
    <row r="6878" ht="14.25"/>
    <row r="6879" ht="14.25"/>
    <row r="6880" ht="14.25"/>
    <row r="6881" ht="14.25"/>
    <row r="6882" ht="14.25"/>
    <row r="6883" ht="14.25"/>
    <row r="6884" ht="14.25"/>
    <row r="6885" ht="14.25"/>
    <row r="6886" ht="14.25"/>
    <row r="6887" ht="14.25"/>
    <row r="6888" ht="14.25"/>
    <row r="6889" ht="14.25"/>
    <row r="6890" ht="14.25"/>
    <row r="6891" ht="14.25"/>
    <row r="6892" ht="14.25"/>
    <row r="6893" ht="14.25"/>
    <row r="6894" ht="14.25"/>
    <row r="6895" ht="14.25"/>
    <row r="6896" ht="14.25"/>
    <row r="6897" ht="14.25"/>
    <row r="6898" ht="14.25"/>
    <row r="6899" ht="14.25"/>
    <row r="6900" ht="14.25"/>
    <row r="6901" ht="14.25"/>
    <row r="6902" ht="14.25"/>
    <row r="6903" ht="14.25"/>
    <row r="6904" ht="14.25"/>
    <row r="6905" ht="14.25"/>
    <row r="6906" ht="14.25"/>
    <row r="6907" ht="14.25"/>
    <row r="6908" ht="14.25"/>
    <row r="6909" ht="14.25"/>
    <row r="6910" ht="14.25"/>
    <row r="6911" ht="14.25"/>
    <row r="6912" ht="14.25"/>
    <row r="6913" ht="14.25"/>
    <row r="6914" ht="14.25"/>
    <row r="6915" ht="14.25"/>
    <row r="6916" ht="14.25"/>
    <row r="6917" ht="14.25"/>
    <row r="6918" ht="14.25"/>
    <row r="6919" ht="14.25"/>
    <row r="6920" ht="14.25"/>
    <row r="6921" ht="14.25"/>
    <row r="6922" ht="14.25"/>
    <row r="6923" ht="14.25"/>
    <row r="6924" ht="14.25"/>
    <row r="6925" ht="14.25"/>
    <row r="6926" ht="14.25"/>
    <row r="6927" ht="14.25"/>
    <row r="6928" ht="14.25"/>
    <row r="6929" ht="14.25"/>
    <row r="6930" ht="14.25"/>
    <row r="6931" ht="14.25"/>
    <row r="6932" ht="14.25"/>
    <row r="6933" ht="14.25"/>
    <row r="6934" ht="14.25"/>
    <row r="6935" ht="14.25"/>
    <row r="6936" ht="14.25"/>
    <row r="6937" ht="14.25"/>
    <row r="6938" ht="14.25"/>
    <row r="6939" ht="14.25"/>
    <row r="6940" ht="14.25"/>
    <row r="6941" ht="14.25"/>
    <row r="6942" ht="14.25"/>
    <row r="6943" ht="14.25"/>
    <row r="6944" ht="14.25"/>
    <row r="6945" ht="14.25"/>
    <row r="6946" ht="14.25"/>
    <row r="6947" ht="14.25"/>
    <row r="6948" ht="14.25"/>
    <row r="6949" ht="14.25"/>
    <row r="6950" ht="14.25"/>
    <row r="6951" ht="14.25"/>
    <row r="6952" ht="14.25"/>
    <row r="6953" ht="14.25"/>
    <row r="6954" ht="14.25"/>
    <row r="6955" ht="14.25"/>
    <row r="6956" ht="14.25"/>
    <row r="6957" ht="14.25"/>
    <row r="6958" ht="14.25"/>
    <row r="6959" ht="14.25"/>
    <row r="6960" ht="14.25"/>
    <row r="6961" ht="14.25"/>
    <row r="6962" ht="14.25"/>
    <row r="6963" ht="14.25"/>
    <row r="6964" ht="14.25"/>
    <row r="6965" ht="14.25"/>
    <row r="6966" ht="14.25"/>
    <row r="6967" ht="14.25"/>
    <row r="6968" ht="14.25"/>
    <row r="6969" ht="14.25"/>
    <row r="6970" ht="14.25"/>
    <row r="6971" ht="14.25"/>
    <row r="6972" ht="14.25"/>
    <row r="6973" ht="14.25"/>
    <row r="6974" ht="14.25"/>
    <row r="6975" ht="14.25"/>
    <row r="6976" ht="14.25"/>
    <row r="6977" ht="14.25"/>
    <row r="6978" ht="14.25"/>
    <row r="6979" ht="14.25"/>
    <row r="6980" ht="14.25"/>
    <row r="6981" ht="14.25"/>
    <row r="6982" ht="14.25"/>
    <row r="6983" ht="14.25"/>
    <row r="6984" ht="14.25"/>
    <row r="6985" ht="14.25"/>
    <row r="6986" ht="14.25"/>
    <row r="6987" ht="14.25"/>
    <row r="6988" ht="14.25"/>
    <row r="6989" ht="14.25"/>
    <row r="6990" ht="14.25"/>
    <row r="6991" ht="14.25"/>
    <row r="6992" ht="14.25"/>
    <row r="6993" ht="14.25"/>
    <row r="6994" ht="14.25"/>
    <row r="6995" ht="14.25"/>
    <row r="6996" ht="14.25"/>
    <row r="6997" ht="14.25"/>
    <row r="6998" ht="14.25"/>
    <row r="6999" ht="14.25"/>
    <row r="7000" ht="14.25"/>
    <row r="7001" ht="14.25"/>
    <row r="7002" ht="14.25"/>
    <row r="7003" ht="14.25"/>
    <row r="7004" ht="14.25"/>
    <row r="7005" ht="14.25"/>
    <row r="7006" ht="14.25"/>
    <row r="7007" ht="14.25"/>
    <row r="7008" ht="14.25"/>
    <row r="7009" ht="14.25"/>
    <row r="7010" ht="14.25"/>
    <row r="7011" ht="14.25"/>
    <row r="7012" ht="14.25"/>
    <row r="7013" ht="14.25"/>
    <row r="7014" ht="14.25"/>
    <row r="7015" ht="14.25"/>
    <row r="7016" ht="14.25"/>
    <row r="7017" ht="14.25"/>
    <row r="7018" ht="14.25"/>
    <row r="7019" ht="14.25"/>
    <row r="7020" ht="14.25"/>
    <row r="7021" ht="14.25"/>
    <row r="7022" ht="14.25"/>
    <row r="7023" ht="14.25"/>
    <row r="7024" ht="14.25"/>
    <row r="7025" ht="14.25"/>
    <row r="7026" ht="14.25"/>
    <row r="7027" ht="14.25"/>
    <row r="7028" ht="14.25"/>
    <row r="7029" ht="14.25"/>
    <row r="7030" ht="14.25"/>
    <row r="7031" ht="14.25"/>
    <row r="7032" ht="14.25"/>
    <row r="7033" ht="14.25"/>
    <row r="7034" ht="14.25"/>
    <row r="7035" ht="14.25"/>
    <row r="7036" ht="14.25"/>
    <row r="7037" ht="14.25"/>
    <row r="7038" ht="14.25"/>
    <row r="7039" ht="14.25"/>
    <row r="7040" ht="14.25"/>
    <row r="7041" ht="14.25"/>
    <row r="7042" ht="14.25"/>
    <row r="7043" ht="14.25"/>
    <row r="7044" ht="14.25"/>
    <row r="7045" ht="14.25"/>
    <row r="7046" ht="14.25"/>
    <row r="7047" ht="14.25"/>
    <row r="7048" ht="14.25"/>
    <row r="7049" ht="14.25"/>
    <row r="7050" ht="14.25"/>
    <row r="7051" ht="14.25"/>
    <row r="7052" ht="14.25"/>
    <row r="7053" ht="14.25"/>
    <row r="7054" ht="14.25"/>
    <row r="7055" ht="14.25"/>
    <row r="7056" ht="14.25"/>
    <row r="7057" ht="14.25"/>
    <row r="7058" ht="14.25"/>
    <row r="7059" ht="14.25"/>
    <row r="7060" ht="14.25"/>
    <row r="7061" ht="14.25"/>
    <row r="7062" ht="14.25"/>
    <row r="7063" ht="14.25"/>
    <row r="7064" ht="14.25"/>
    <row r="7065" ht="14.25"/>
    <row r="7066" ht="14.25"/>
    <row r="7067" ht="14.25"/>
    <row r="7068" ht="14.25"/>
    <row r="7069" ht="14.25"/>
    <row r="7070" ht="14.25"/>
    <row r="7071" ht="14.25"/>
    <row r="7072" ht="14.25"/>
    <row r="7073" ht="14.25"/>
    <row r="7074" ht="14.25"/>
    <row r="7075" ht="14.25"/>
    <row r="7076" ht="14.25"/>
    <row r="7077" ht="14.25"/>
    <row r="7078" ht="14.25"/>
    <row r="7079" ht="14.25"/>
    <row r="7080" ht="14.25"/>
    <row r="7081" ht="14.25"/>
    <row r="7082" ht="14.25"/>
    <row r="7083" ht="14.25"/>
    <row r="7084" ht="14.25"/>
    <row r="7085" ht="14.25"/>
    <row r="7086" ht="14.25"/>
    <row r="7087" ht="14.25"/>
    <row r="7088" ht="14.25"/>
    <row r="7089" ht="14.25"/>
    <row r="7090" ht="14.25"/>
    <row r="7091" ht="14.25"/>
    <row r="7092" ht="14.25"/>
    <row r="7093" ht="14.25"/>
    <row r="7094" ht="14.25"/>
    <row r="7095" ht="14.25"/>
    <row r="7096" ht="14.25"/>
    <row r="7097" ht="14.25"/>
    <row r="7098" ht="14.25"/>
    <row r="7099" ht="14.25"/>
    <row r="7100" ht="14.25"/>
    <row r="7101" ht="14.25"/>
    <row r="7102" ht="14.25"/>
    <row r="7103" ht="14.25"/>
    <row r="7104" ht="14.25"/>
    <row r="7105" ht="14.25"/>
    <row r="7106" ht="14.25"/>
    <row r="7107" ht="14.25"/>
    <row r="7108" ht="14.25"/>
    <row r="7109" ht="14.25"/>
    <row r="7110" ht="14.25"/>
    <row r="7111" ht="14.25"/>
    <row r="7112" ht="14.25"/>
    <row r="7113" ht="14.25"/>
    <row r="7114" ht="14.25"/>
    <row r="7115" ht="14.25"/>
    <row r="7116" ht="14.25"/>
    <row r="7117" ht="14.25"/>
    <row r="7118" ht="14.25"/>
    <row r="7119" ht="14.25"/>
    <row r="7120" ht="14.25"/>
    <row r="7121" ht="14.25"/>
    <row r="7122" ht="14.25"/>
    <row r="7123" ht="14.25"/>
    <row r="7124" ht="14.25"/>
    <row r="7125" ht="14.25"/>
    <row r="7126" ht="14.25"/>
    <row r="7127" ht="14.25"/>
    <row r="7128" ht="14.25"/>
    <row r="7129" ht="14.25"/>
    <row r="7130" ht="14.25"/>
    <row r="7131" ht="14.25"/>
    <row r="7132" ht="14.25"/>
    <row r="7133" ht="14.25"/>
    <row r="7134" ht="14.25"/>
    <row r="7135" ht="14.25"/>
    <row r="7136" ht="14.25"/>
    <row r="7137" ht="14.25"/>
    <row r="7138" ht="14.25"/>
    <row r="7139" ht="14.25"/>
    <row r="7140" ht="14.25"/>
    <row r="7141" ht="14.25"/>
    <row r="7142" ht="14.25"/>
    <row r="7143" ht="14.25"/>
    <row r="7144" ht="14.25"/>
    <row r="7145" ht="14.25"/>
    <row r="7146" ht="14.25"/>
    <row r="7147" ht="14.25"/>
    <row r="7148" ht="14.25"/>
    <row r="7149" ht="14.25"/>
    <row r="7150" ht="14.25"/>
    <row r="7151" ht="14.25"/>
    <row r="7152" ht="14.25"/>
    <row r="7153" ht="14.25"/>
    <row r="7154" ht="14.25"/>
    <row r="7155" ht="14.25"/>
    <row r="7156" ht="14.25"/>
    <row r="7157" ht="14.25"/>
    <row r="7158" ht="14.25"/>
    <row r="7159" ht="14.25"/>
    <row r="7160" ht="14.25"/>
    <row r="7161" ht="14.25"/>
    <row r="7162" ht="14.25"/>
    <row r="7163" ht="14.25"/>
    <row r="7164" ht="14.25"/>
    <row r="7165" ht="14.25"/>
    <row r="7166" ht="14.25"/>
    <row r="7167" ht="14.25"/>
    <row r="7168" ht="14.25"/>
    <row r="7169" ht="14.25"/>
    <row r="7170" ht="14.25"/>
    <row r="7171" ht="14.25"/>
    <row r="7172" ht="14.25"/>
    <row r="7173" ht="14.25"/>
    <row r="7174" ht="14.25"/>
    <row r="7175" ht="14.25"/>
    <row r="7176" ht="14.25"/>
    <row r="7177" ht="14.25"/>
    <row r="7178" ht="14.25"/>
    <row r="7179" ht="14.25"/>
    <row r="7180" ht="14.25"/>
    <row r="7181" ht="14.25"/>
    <row r="7182" ht="14.25"/>
    <row r="7183" ht="14.25"/>
    <row r="7184" ht="14.25"/>
    <row r="7185" ht="14.25"/>
    <row r="7186" ht="14.25"/>
    <row r="7187" ht="14.25"/>
    <row r="7188" ht="14.25"/>
    <row r="7189" ht="14.25"/>
    <row r="7190" ht="14.25"/>
    <row r="7191" ht="14.25"/>
    <row r="7192" ht="14.25"/>
    <row r="7193" ht="14.25"/>
    <row r="7194" ht="14.25"/>
    <row r="7195" ht="14.25"/>
    <row r="7196" ht="14.25"/>
    <row r="7197" ht="14.25"/>
    <row r="7198" ht="14.25"/>
    <row r="7199" ht="14.25"/>
    <row r="7200" ht="14.25"/>
    <row r="7201" ht="14.25"/>
    <row r="7202" ht="14.25"/>
    <row r="7203" ht="14.25"/>
    <row r="7204" ht="14.25"/>
    <row r="7205" ht="14.25"/>
    <row r="7206" ht="14.25"/>
    <row r="7207" ht="14.25"/>
    <row r="7208" ht="14.25"/>
    <row r="7209" ht="14.25"/>
    <row r="7210" ht="14.25"/>
    <row r="7211" ht="14.25"/>
    <row r="7212" ht="14.25"/>
    <row r="7213" ht="14.25"/>
    <row r="7214" ht="14.25"/>
    <row r="7215" ht="14.25"/>
    <row r="7216" ht="14.25"/>
    <row r="7217" ht="14.25"/>
    <row r="7218" ht="14.25"/>
    <row r="7219" ht="14.25"/>
    <row r="7220" ht="14.25"/>
    <row r="7221" ht="14.25"/>
    <row r="7222" ht="14.25"/>
    <row r="7223" ht="14.25"/>
    <row r="7224" ht="14.25"/>
    <row r="7225" ht="14.25"/>
    <row r="7226" ht="14.25"/>
    <row r="7227" ht="14.25"/>
    <row r="7228" ht="14.25"/>
    <row r="7229" ht="14.25"/>
    <row r="7230" ht="14.25"/>
    <row r="7231" ht="14.25"/>
    <row r="7232" ht="14.25"/>
    <row r="7233" ht="14.25"/>
    <row r="7234" ht="14.25"/>
    <row r="7235" ht="14.25"/>
    <row r="7236" ht="14.25"/>
    <row r="7237" ht="14.25"/>
    <row r="7238" ht="14.25"/>
    <row r="7239" ht="14.25"/>
    <row r="7240" ht="14.25"/>
    <row r="7241" ht="14.25"/>
    <row r="7242" ht="14.25"/>
    <row r="7243" ht="14.25"/>
    <row r="7244" ht="14.25"/>
    <row r="7245" ht="14.25"/>
    <row r="7246" ht="14.25"/>
    <row r="7247" ht="14.25"/>
    <row r="7248" ht="14.25"/>
    <row r="7249" ht="14.25"/>
    <row r="7250" ht="14.25"/>
    <row r="7251" ht="14.25"/>
    <row r="7252" ht="14.25"/>
    <row r="7253" ht="14.25"/>
    <row r="7254" ht="14.25"/>
    <row r="7255" ht="14.25"/>
    <row r="7256" ht="14.25"/>
    <row r="7257" ht="14.25"/>
    <row r="7258" ht="14.25"/>
    <row r="7259" ht="14.25"/>
    <row r="7260" ht="14.25"/>
    <row r="7261" ht="14.25"/>
    <row r="7262" ht="14.25"/>
    <row r="7263" ht="14.25"/>
    <row r="7264" ht="14.25"/>
    <row r="7265" ht="14.25"/>
    <row r="7266" ht="14.25"/>
    <row r="7267" ht="14.25"/>
    <row r="7268" ht="14.25"/>
    <row r="7269" ht="14.25"/>
    <row r="7270" ht="14.25"/>
    <row r="7271" ht="14.25"/>
    <row r="7272" ht="14.25"/>
    <row r="7273" ht="14.25"/>
    <row r="7274" ht="14.25"/>
    <row r="7275" ht="14.25"/>
    <row r="7276" ht="14.25"/>
    <row r="7277" ht="14.25"/>
    <row r="7278" ht="14.25"/>
    <row r="7279" ht="14.25"/>
    <row r="7280" ht="14.25"/>
    <row r="7281" ht="14.25"/>
    <row r="7282" ht="14.25"/>
    <row r="7283" ht="14.25"/>
    <row r="7284" ht="14.25"/>
    <row r="7285" ht="14.25"/>
    <row r="7286" ht="14.25"/>
    <row r="7287" ht="14.25"/>
    <row r="7288" ht="14.25"/>
    <row r="7289" ht="14.25"/>
    <row r="7290" ht="14.25"/>
    <row r="7291" ht="14.25"/>
    <row r="7292" ht="14.25"/>
    <row r="7293" ht="14.25"/>
    <row r="7294" ht="14.25"/>
    <row r="7295" ht="14.25"/>
    <row r="7296" ht="14.25"/>
    <row r="7297" ht="14.25"/>
    <row r="7298" ht="14.25"/>
    <row r="7299" ht="14.25"/>
    <row r="7300" ht="14.25"/>
    <row r="7301" ht="14.25"/>
    <row r="7302" ht="14.25"/>
    <row r="7303" ht="14.25"/>
    <row r="7304" ht="14.25"/>
    <row r="7305" ht="14.25"/>
    <row r="7306" ht="14.25"/>
    <row r="7307" ht="14.25"/>
    <row r="7308" ht="14.25"/>
    <row r="7309" ht="14.25"/>
    <row r="7310" ht="14.25"/>
    <row r="7311" ht="14.25"/>
    <row r="7312" ht="14.25"/>
    <row r="7313" ht="14.25"/>
    <row r="7314" ht="14.25"/>
    <row r="7315" ht="14.25"/>
    <row r="7316" ht="14.25"/>
    <row r="7317" ht="14.25"/>
    <row r="7318" ht="14.25"/>
    <row r="7319" ht="14.25"/>
    <row r="7320" ht="14.25"/>
    <row r="7321" ht="14.25"/>
    <row r="7322" ht="14.25"/>
    <row r="7323" ht="14.25"/>
    <row r="7324" ht="14.25"/>
    <row r="7325" ht="14.25"/>
    <row r="7326" ht="14.25"/>
    <row r="7327" ht="14.25"/>
    <row r="7328" ht="14.25"/>
    <row r="7329" ht="14.25"/>
    <row r="7330" ht="14.25"/>
    <row r="7331" ht="14.25"/>
    <row r="7332" ht="14.25"/>
    <row r="7333" ht="14.25"/>
    <row r="7334" ht="14.25"/>
    <row r="7335" ht="14.25"/>
    <row r="7336" ht="14.25"/>
    <row r="7337" ht="14.25"/>
    <row r="7338" ht="14.25"/>
    <row r="7339" ht="14.25"/>
    <row r="7340" ht="14.25"/>
    <row r="7341" ht="14.25"/>
    <row r="7342" ht="14.25"/>
    <row r="7343" ht="14.25"/>
    <row r="7344" ht="14.25"/>
    <row r="7345" ht="14.25"/>
    <row r="7346" ht="14.25"/>
    <row r="7347" ht="14.25"/>
    <row r="7348" ht="14.25"/>
    <row r="7349" ht="14.25"/>
    <row r="7350" ht="14.25"/>
    <row r="7351" ht="14.25"/>
    <row r="7352" ht="14.25"/>
    <row r="7353" ht="14.25"/>
    <row r="7354" ht="14.25"/>
    <row r="7355" ht="14.25"/>
    <row r="7356" ht="14.25"/>
    <row r="7357" ht="14.25"/>
    <row r="7358" ht="14.25"/>
    <row r="7359" ht="14.25"/>
    <row r="7360" ht="14.25"/>
    <row r="7361" ht="14.25"/>
    <row r="7362" ht="14.25"/>
    <row r="7363" ht="14.25"/>
    <row r="7364" ht="14.25"/>
    <row r="7365" ht="14.25"/>
    <row r="7366" ht="14.25"/>
    <row r="7367" ht="14.25"/>
    <row r="7368" ht="14.25"/>
    <row r="7369" ht="14.25"/>
    <row r="7370" ht="14.25"/>
    <row r="7371" ht="14.25"/>
    <row r="7372" ht="14.25"/>
    <row r="7373" ht="14.25"/>
    <row r="7374" ht="14.25"/>
    <row r="7375" ht="14.25"/>
    <row r="7376" ht="14.25"/>
    <row r="7377" ht="14.25"/>
    <row r="7378" ht="14.25"/>
    <row r="7379" ht="14.25"/>
    <row r="7380" ht="14.25"/>
    <row r="7381" ht="14.25"/>
    <row r="7382" ht="14.25"/>
    <row r="7383" ht="14.25"/>
    <row r="7384" ht="14.25"/>
    <row r="7385" ht="14.25"/>
    <row r="7386" ht="14.25"/>
    <row r="7387" ht="14.25"/>
    <row r="7388" ht="14.25"/>
    <row r="7389" ht="14.25"/>
    <row r="7390" ht="14.25"/>
    <row r="7391" ht="14.25"/>
    <row r="7392" ht="14.25"/>
    <row r="7393" ht="14.25"/>
    <row r="7394" ht="14.25"/>
    <row r="7395" ht="14.25"/>
    <row r="7396" ht="14.25"/>
    <row r="7397" ht="14.25"/>
    <row r="7398" ht="14.25"/>
    <row r="7399" ht="14.25"/>
    <row r="7400" ht="14.25"/>
    <row r="7401" ht="14.25"/>
    <row r="7402" ht="14.25"/>
    <row r="7403" ht="14.25"/>
    <row r="7404" ht="14.25"/>
    <row r="7405" ht="14.25"/>
    <row r="7406" ht="14.25"/>
    <row r="7407" ht="14.25"/>
    <row r="7408" ht="14.25"/>
    <row r="7409" ht="14.25"/>
    <row r="7410" ht="14.25"/>
    <row r="7411" ht="14.25"/>
    <row r="7412" ht="14.25"/>
    <row r="7413" ht="14.25"/>
    <row r="7414" ht="14.25"/>
    <row r="7415" ht="14.25"/>
    <row r="7416" ht="14.25"/>
    <row r="7417" ht="14.25"/>
    <row r="7418" ht="14.25"/>
    <row r="7419" ht="14.25"/>
    <row r="7420" ht="14.25"/>
    <row r="7421" ht="14.25"/>
    <row r="7422" ht="14.25"/>
    <row r="7423" ht="14.25"/>
    <row r="7424" ht="14.25"/>
    <row r="7425" ht="14.25"/>
    <row r="7426" ht="14.25"/>
    <row r="7427" ht="14.25"/>
    <row r="7428" ht="14.25"/>
    <row r="7429" ht="14.25"/>
    <row r="7430" ht="14.25"/>
    <row r="7431" ht="14.25"/>
    <row r="7432" ht="14.25"/>
    <row r="7433" ht="14.25"/>
    <row r="7434" ht="14.25"/>
    <row r="7435" ht="14.25"/>
    <row r="7436" ht="14.25"/>
    <row r="7437" ht="14.25"/>
    <row r="7438" ht="14.25"/>
    <row r="7439" ht="14.25"/>
    <row r="7440" ht="14.25"/>
    <row r="7441" ht="14.25"/>
    <row r="7442" ht="14.25"/>
    <row r="7443" ht="14.25"/>
    <row r="7444" ht="14.25"/>
    <row r="7445" ht="14.25"/>
    <row r="7446" ht="14.25"/>
    <row r="7447" ht="14.25"/>
    <row r="7448" ht="14.25"/>
    <row r="7449" ht="14.25"/>
    <row r="7450" ht="14.25"/>
    <row r="7451" ht="14.25"/>
    <row r="7452" ht="14.25"/>
    <row r="7453" ht="14.25"/>
    <row r="7454" ht="14.25"/>
    <row r="7455" ht="14.25"/>
    <row r="7456" ht="14.25"/>
    <row r="7457" ht="14.25"/>
    <row r="7458" ht="14.25"/>
    <row r="7459" ht="14.25"/>
    <row r="7460" ht="14.25"/>
    <row r="7461" ht="14.25"/>
    <row r="7462" ht="14.25"/>
    <row r="7463" ht="14.25"/>
    <row r="7464" ht="14.25"/>
    <row r="7465" ht="14.25"/>
    <row r="7466" ht="14.25"/>
    <row r="7467" ht="14.25"/>
    <row r="7468" ht="14.25"/>
    <row r="7469" ht="14.25"/>
    <row r="7470" ht="14.25"/>
    <row r="7471" ht="14.25"/>
    <row r="7472" ht="14.25"/>
    <row r="7473" ht="14.25"/>
    <row r="7474" ht="14.25"/>
    <row r="7475" ht="14.25"/>
    <row r="7476" ht="14.25"/>
    <row r="7477" ht="14.25"/>
    <row r="7478" ht="14.25"/>
    <row r="7479" ht="14.25"/>
    <row r="7480" ht="14.25"/>
    <row r="7481" ht="14.25"/>
    <row r="7482" ht="14.25"/>
    <row r="7483" ht="14.25"/>
    <row r="7484" ht="14.25"/>
    <row r="7485" ht="14.25"/>
    <row r="7486" ht="14.25"/>
    <row r="7487" ht="14.25"/>
    <row r="7488" ht="14.25"/>
    <row r="7489" ht="14.25"/>
    <row r="7490" ht="14.25"/>
    <row r="7491" ht="14.25"/>
    <row r="7492" ht="14.25"/>
    <row r="7493" ht="14.25"/>
    <row r="7494" ht="14.25"/>
    <row r="7495" ht="14.25"/>
    <row r="7496" ht="14.25"/>
    <row r="7497" ht="14.25"/>
    <row r="7498" ht="14.25"/>
    <row r="7499" ht="14.25"/>
    <row r="7500" ht="14.25"/>
    <row r="7501" ht="14.25"/>
    <row r="7502" ht="14.25"/>
    <row r="7503" ht="14.25"/>
    <row r="7504" ht="14.25"/>
    <row r="7505" ht="14.25"/>
    <row r="7506" ht="14.25"/>
    <row r="7507" ht="14.25"/>
    <row r="7508" ht="14.25"/>
    <row r="7509" ht="14.25"/>
    <row r="7510" ht="14.25"/>
    <row r="7511" ht="14.25"/>
    <row r="7512" ht="14.25"/>
    <row r="7513" ht="14.25"/>
    <row r="7514" ht="14.25"/>
    <row r="7515" ht="14.25"/>
    <row r="7516" ht="14.25"/>
    <row r="7517" ht="14.25"/>
    <row r="7518" ht="14.25"/>
    <row r="7519" ht="14.25"/>
    <row r="7520" ht="14.25"/>
    <row r="7521" ht="14.25"/>
    <row r="7522" ht="14.25"/>
    <row r="7523" ht="14.25"/>
    <row r="7524" ht="14.25"/>
    <row r="7525" ht="14.25"/>
    <row r="7526" ht="14.25"/>
    <row r="7527" ht="14.25"/>
    <row r="7528" ht="14.25"/>
    <row r="7529" ht="14.25"/>
    <row r="7530" ht="14.25"/>
    <row r="7531" ht="14.25"/>
    <row r="7532" ht="14.25"/>
    <row r="7533" ht="14.25"/>
    <row r="7534" ht="14.25"/>
    <row r="7535" ht="14.25"/>
    <row r="7536" ht="14.25"/>
    <row r="7537" ht="14.25"/>
    <row r="7538" ht="14.25"/>
    <row r="7539" ht="14.25"/>
    <row r="7540" ht="14.25"/>
    <row r="7541" ht="14.25"/>
    <row r="7542" ht="14.25"/>
    <row r="7543" ht="14.25"/>
    <row r="7544" ht="14.25"/>
    <row r="7545" ht="14.25"/>
    <row r="7546" ht="14.25"/>
    <row r="7547" ht="14.25"/>
    <row r="7548" ht="14.25"/>
    <row r="7549" ht="14.25"/>
    <row r="7550" ht="14.25"/>
    <row r="7551" ht="14.25"/>
    <row r="7552" ht="14.25"/>
    <row r="7553" ht="14.25"/>
    <row r="7554" ht="14.25"/>
    <row r="7555" ht="14.25"/>
    <row r="7556" ht="14.25"/>
    <row r="7557" ht="14.25"/>
    <row r="7558" ht="14.25"/>
    <row r="7559" ht="14.25"/>
    <row r="7560" ht="14.25"/>
    <row r="7561" ht="14.25"/>
    <row r="7562" ht="14.25"/>
    <row r="7563" ht="14.25"/>
    <row r="7564" ht="14.25"/>
    <row r="7565" ht="14.25"/>
    <row r="7566" ht="14.25"/>
    <row r="7567" ht="14.25"/>
    <row r="7568" ht="14.25"/>
    <row r="7569" ht="14.25"/>
    <row r="7570" ht="14.25"/>
    <row r="7571" ht="14.25"/>
    <row r="7572" ht="14.25"/>
    <row r="7573" ht="14.25"/>
    <row r="7574" ht="14.25"/>
    <row r="7575" ht="14.25"/>
    <row r="7576" ht="14.25"/>
    <row r="7577" ht="14.25"/>
    <row r="7578" ht="14.25"/>
    <row r="7579" ht="14.25"/>
    <row r="7580" ht="14.25"/>
    <row r="7581" ht="14.25"/>
    <row r="7582" ht="14.25"/>
    <row r="7583" ht="14.25"/>
    <row r="7584" ht="14.25"/>
    <row r="7585" ht="14.25"/>
    <row r="7586" ht="14.25"/>
    <row r="7587" ht="14.25"/>
    <row r="7588" ht="14.25"/>
    <row r="7589" ht="14.25"/>
    <row r="7590" ht="14.25"/>
    <row r="7591" ht="14.25"/>
    <row r="7592" ht="14.25"/>
    <row r="7593" ht="14.25"/>
    <row r="7594" ht="14.25"/>
    <row r="7595" ht="14.25"/>
    <row r="7596" ht="14.25"/>
    <row r="7597" ht="14.25"/>
    <row r="7598" ht="14.25"/>
    <row r="7599" ht="14.25"/>
    <row r="7600" ht="14.25"/>
    <row r="7601" ht="14.25"/>
    <row r="7602" ht="14.25"/>
    <row r="7603" ht="14.25"/>
    <row r="7604" ht="14.25"/>
    <row r="7605" ht="14.25"/>
    <row r="7606" ht="14.25"/>
    <row r="7607" ht="14.25"/>
    <row r="7608" ht="14.25"/>
    <row r="7609" ht="14.25"/>
    <row r="7610" ht="14.25"/>
    <row r="7611" ht="14.25"/>
    <row r="7612" ht="14.25"/>
    <row r="7613" ht="14.25"/>
    <row r="7614" ht="14.25"/>
    <row r="7615" ht="14.25"/>
    <row r="7616" ht="14.25"/>
    <row r="7617" ht="14.25"/>
    <row r="7618" ht="14.25"/>
    <row r="7619" ht="14.25"/>
    <row r="7620" ht="14.25"/>
    <row r="7621" ht="14.25"/>
    <row r="7622" ht="14.25"/>
    <row r="7623" ht="14.25"/>
    <row r="7624" ht="14.25"/>
    <row r="7625" ht="14.25"/>
    <row r="7626" ht="14.25"/>
    <row r="7627" ht="14.25"/>
    <row r="7628" ht="14.25"/>
    <row r="7629" ht="14.25"/>
    <row r="7630" ht="14.25"/>
    <row r="7631" ht="14.25"/>
    <row r="7632" ht="14.25"/>
    <row r="7633" ht="14.25"/>
    <row r="7634" ht="14.25"/>
    <row r="7635" ht="14.25"/>
    <row r="7636" ht="14.25"/>
    <row r="7637" ht="14.25"/>
    <row r="7638" ht="14.25"/>
    <row r="7639" ht="14.25"/>
    <row r="7640" ht="14.25"/>
    <row r="7641" ht="14.25"/>
    <row r="7642" ht="14.25"/>
    <row r="7643" ht="14.25"/>
    <row r="7644" ht="14.25"/>
    <row r="7645" ht="14.25"/>
    <row r="7646" ht="14.25"/>
    <row r="7647" ht="14.25"/>
    <row r="7648" ht="14.25"/>
    <row r="7649" ht="14.25"/>
    <row r="7650" ht="14.25"/>
    <row r="7651" ht="14.25"/>
    <row r="7652" ht="14.25"/>
    <row r="7653" ht="14.25"/>
    <row r="7654" ht="14.25"/>
    <row r="7655" ht="14.25"/>
    <row r="7656" ht="14.25"/>
    <row r="7657" ht="14.25"/>
    <row r="7658" ht="14.25"/>
    <row r="7659" ht="14.25"/>
    <row r="7660" ht="14.25"/>
    <row r="7661" ht="14.25"/>
    <row r="7662" ht="14.25"/>
    <row r="7663" ht="14.25"/>
    <row r="7664" ht="14.25"/>
    <row r="7665" ht="14.25"/>
    <row r="7666" ht="14.25"/>
    <row r="7667" ht="14.25"/>
    <row r="7668" ht="14.25"/>
    <row r="7669" ht="14.25"/>
    <row r="7670" ht="14.25"/>
    <row r="7671" ht="14.25"/>
    <row r="7672" ht="14.25"/>
    <row r="7673" ht="14.25"/>
    <row r="7674" ht="14.25"/>
    <row r="7675" ht="14.25"/>
    <row r="7676" ht="14.25"/>
    <row r="7677" ht="14.25"/>
    <row r="7678" ht="14.25"/>
    <row r="7679" ht="14.25"/>
    <row r="7680" ht="14.25"/>
    <row r="7681" ht="14.25"/>
    <row r="7682" ht="14.25"/>
    <row r="7683" ht="14.25"/>
    <row r="7684" ht="14.25"/>
    <row r="7685" ht="14.25"/>
    <row r="7686" ht="14.25"/>
    <row r="7687" ht="14.25"/>
    <row r="7688" ht="14.25"/>
    <row r="7689" ht="14.25"/>
    <row r="7690" ht="14.25"/>
    <row r="7691" ht="14.25"/>
    <row r="7692" ht="14.25"/>
    <row r="7693" ht="14.25"/>
    <row r="7694" ht="14.25"/>
    <row r="7695" ht="14.25"/>
    <row r="7696" ht="14.25"/>
    <row r="7697" ht="14.25"/>
    <row r="7698" ht="14.25"/>
    <row r="7699" ht="14.25"/>
    <row r="7700" ht="14.25"/>
    <row r="7701" ht="14.25"/>
    <row r="7702" ht="14.25"/>
    <row r="7703" ht="14.25"/>
    <row r="7704" ht="14.25"/>
    <row r="7705" ht="14.25"/>
    <row r="7706" ht="14.25"/>
    <row r="7707" ht="14.25"/>
    <row r="7708" ht="14.25"/>
    <row r="7709" ht="14.25"/>
    <row r="7710" ht="14.25"/>
    <row r="7711" ht="14.25"/>
    <row r="7712" ht="14.25"/>
    <row r="7713" ht="14.25"/>
    <row r="7714" ht="14.25"/>
    <row r="7715" ht="14.25"/>
    <row r="7716" ht="14.25"/>
    <row r="7717" ht="14.25"/>
    <row r="7718" ht="14.25"/>
    <row r="7719" ht="14.25"/>
    <row r="7720" ht="14.25"/>
    <row r="7721" ht="14.25"/>
    <row r="7722" ht="14.25"/>
    <row r="7723" ht="14.25"/>
    <row r="7724" ht="14.25"/>
    <row r="7725" ht="14.25"/>
    <row r="7726" ht="14.25"/>
    <row r="7727" ht="14.25"/>
    <row r="7728" ht="14.25"/>
    <row r="7729" ht="14.25"/>
    <row r="7730" ht="14.25"/>
    <row r="7731" ht="14.25"/>
    <row r="7732" ht="14.25"/>
    <row r="7733" ht="14.25"/>
    <row r="7734" ht="14.25"/>
    <row r="7735" ht="14.25"/>
    <row r="7736" ht="14.25"/>
    <row r="7737" ht="14.25"/>
    <row r="7738" ht="14.25"/>
    <row r="7739" ht="14.25"/>
    <row r="7740" ht="14.25"/>
    <row r="7741" ht="14.25"/>
    <row r="7742" ht="14.25"/>
    <row r="7743" ht="14.25"/>
    <row r="7744" ht="14.25"/>
    <row r="7745" ht="14.25"/>
    <row r="7746" ht="14.25"/>
    <row r="7747" ht="14.25"/>
    <row r="7748" ht="14.25"/>
    <row r="7749" ht="14.25"/>
    <row r="7750" ht="14.25"/>
    <row r="7751" ht="14.25"/>
    <row r="7752" ht="14.25"/>
    <row r="7753" ht="14.25"/>
    <row r="7754" ht="14.25"/>
    <row r="7755" ht="14.25"/>
    <row r="7756" ht="14.25"/>
    <row r="7757" ht="14.25"/>
    <row r="7758" ht="14.25"/>
    <row r="7759" ht="14.25"/>
    <row r="7760" ht="14.25"/>
    <row r="7761" ht="14.25"/>
    <row r="7762" ht="14.25"/>
    <row r="7763" ht="14.25"/>
    <row r="7764" ht="14.25"/>
    <row r="7765" ht="14.25"/>
    <row r="7766" ht="14.25"/>
    <row r="7767" ht="14.25"/>
    <row r="7768" ht="14.25"/>
    <row r="7769" ht="14.25"/>
    <row r="7770" ht="14.25"/>
    <row r="7771" ht="14.25"/>
    <row r="7772" ht="14.25"/>
    <row r="7773" ht="14.25"/>
    <row r="7774" ht="14.25"/>
    <row r="7775" ht="14.25"/>
    <row r="7776" ht="14.25"/>
    <row r="7777" ht="14.25"/>
    <row r="7778" ht="14.25"/>
    <row r="7779" ht="14.25"/>
    <row r="7780" ht="14.25"/>
    <row r="7781" ht="14.25"/>
    <row r="7782" ht="14.25"/>
    <row r="7783" ht="14.25"/>
    <row r="7784" ht="14.25"/>
    <row r="7785" ht="14.25"/>
    <row r="7786" ht="14.25"/>
    <row r="7787" ht="14.25"/>
    <row r="7788" ht="14.25"/>
    <row r="7789" ht="14.25"/>
    <row r="7790" ht="14.25"/>
    <row r="7791" ht="14.25"/>
    <row r="7792" ht="14.25"/>
    <row r="7793" ht="14.25"/>
    <row r="7794" ht="14.25"/>
    <row r="7795" ht="14.25"/>
    <row r="7796" ht="14.25"/>
    <row r="7797" ht="14.25"/>
    <row r="7798" ht="14.25"/>
    <row r="7799" ht="14.25"/>
    <row r="7800" ht="14.25"/>
    <row r="7801" ht="14.25"/>
    <row r="7802" ht="14.25"/>
    <row r="7803" ht="14.25"/>
    <row r="7804" ht="14.25"/>
    <row r="7805" ht="14.25"/>
    <row r="7806" ht="14.25"/>
    <row r="7807" ht="14.25"/>
    <row r="7808" ht="14.25"/>
    <row r="7809" ht="14.25"/>
    <row r="7810" ht="14.25"/>
    <row r="7811" ht="14.25"/>
    <row r="7812" ht="14.25"/>
    <row r="7813" ht="14.25"/>
    <row r="7814" ht="14.25"/>
    <row r="7815" ht="14.25"/>
    <row r="7816" ht="14.25"/>
    <row r="7817" ht="14.25"/>
    <row r="7818" ht="14.25"/>
    <row r="7819" ht="14.25"/>
    <row r="7820" ht="14.25"/>
    <row r="7821" ht="14.25"/>
    <row r="7822" ht="14.25"/>
    <row r="7823" ht="14.25"/>
    <row r="7824" ht="14.25"/>
    <row r="7825" ht="14.25"/>
    <row r="7826" ht="14.25"/>
    <row r="7827" ht="14.25"/>
    <row r="7828" ht="14.25"/>
    <row r="7829" ht="14.25"/>
    <row r="7830" ht="14.25"/>
    <row r="7831" ht="14.25"/>
    <row r="7832" ht="14.25"/>
    <row r="7833" ht="14.25"/>
    <row r="7834" ht="14.25"/>
    <row r="7835" ht="14.25"/>
    <row r="7836" ht="14.25"/>
    <row r="7837" ht="14.25"/>
    <row r="7838" ht="14.25"/>
    <row r="7839" ht="14.25"/>
    <row r="7840" ht="14.25"/>
    <row r="7841" ht="14.25"/>
    <row r="7842" ht="14.25"/>
    <row r="7843" ht="14.25"/>
    <row r="7844" ht="14.25"/>
    <row r="7845" ht="14.25"/>
    <row r="7846" ht="14.25"/>
    <row r="7847" ht="14.25"/>
    <row r="7848" ht="14.25"/>
    <row r="7849" ht="14.25"/>
    <row r="7850" ht="14.25"/>
    <row r="7851" ht="14.25"/>
    <row r="7852" ht="14.25"/>
    <row r="7853" ht="14.25"/>
    <row r="7854" ht="14.25"/>
    <row r="7855" ht="14.25"/>
    <row r="7856" ht="14.25"/>
    <row r="7857" ht="14.25"/>
    <row r="7858" ht="14.25"/>
    <row r="7859" ht="14.25"/>
    <row r="7860" ht="14.25"/>
    <row r="7861" ht="14.25"/>
    <row r="7862" ht="14.25"/>
    <row r="7863" ht="14.25"/>
    <row r="7864" ht="14.25"/>
    <row r="7865" ht="14.25"/>
    <row r="7866" ht="14.25"/>
    <row r="7867" ht="14.25"/>
    <row r="7868" ht="14.25"/>
    <row r="7869" ht="14.25"/>
    <row r="7870" ht="14.25"/>
    <row r="7871" ht="14.25"/>
    <row r="7872" ht="14.25"/>
    <row r="7873" ht="14.25"/>
    <row r="7874" ht="14.25"/>
    <row r="7875" ht="14.25"/>
    <row r="7876" ht="14.25"/>
    <row r="7877" ht="14.25"/>
    <row r="7878" ht="14.25"/>
    <row r="7879" ht="14.25"/>
    <row r="7880" ht="14.25"/>
    <row r="7881" ht="14.25"/>
    <row r="7882" ht="14.25"/>
    <row r="7883" ht="14.25"/>
    <row r="7884" ht="14.25"/>
    <row r="7885" ht="14.25"/>
    <row r="7886" ht="14.25"/>
    <row r="7887" ht="14.25"/>
    <row r="7888" ht="14.25"/>
    <row r="7889" ht="14.25"/>
    <row r="7890" ht="14.25"/>
    <row r="7891" ht="14.25"/>
    <row r="7892" ht="14.25"/>
    <row r="7893" ht="14.25"/>
    <row r="7894" ht="14.25"/>
    <row r="7895" ht="14.25"/>
    <row r="7896" ht="14.25"/>
    <row r="7897" ht="14.25"/>
    <row r="7898" ht="14.25"/>
    <row r="7899" ht="14.25"/>
    <row r="7900" ht="14.25"/>
    <row r="7901" ht="14.25"/>
    <row r="7902" ht="14.25"/>
    <row r="7903" ht="14.25"/>
    <row r="7904" ht="14.25"/>
    <row r="7905" ht="14.25"/>
    <row r="7906" ht="14.25"/>
    <row r="7907" ht="14.25"/>
    <row r="7908" ht="14.25"/>
    <row r="7909" ht="14.25"/>
    <row r="7910" ht="14.25"/>
    <row r="7911" ht="14.25"/>
    <row r="7912" ht="14.25"/>
    <row r="7913" ht="14.25"/>
    <row r="7914" ht="14.25"/>
    <row r="7915" ht="14.25"/>
    <row r="7916" ht="14.25"/>
    <row r="7917" ht="14.25"/>
    <row r="7918" ht="14.25"/>
    <row r="7919" ht="14.25"/>
    <row r="7920" ht="14.25"/>
    <row r="7921" ht="14.25"/>
    <row r="7922" ht="14.25"/>
    <row r="7923" ht="14.25"/>
    <row r="7924" ht="14.25"/>
    <row r="7925" ht="14.25"/>
    <row r="7926" ht="14.25"/>
    <row r="7927" ht="14.25"/>
    <row r="7928" ht="14.25"/>
    <row r="7929" ht="14.25"/>
    <row r="7930" ht="14.25"/>
    <row r="7931" ht="14.25"/>
    <row r="7932" ht="14.25"/>
    <row r="7933" ht="14.25"/>
    <row r="7934" ht="14.25"/>
    <row r="7935" ht="14.25"/>
    <row r="7936" ht="14.25"/>
    <row r="7937" ht="14.25"/>
    <row r="7938" ht="14.25"/>
    <row r="7939" ht="14.25"/>
    <row r="7940" ht="14.25"/>
    <row r="7941" ht="14.25"/>
    <row r="7942" ht="14.25"/>
    <row r="7943" ht="14.25"/>
    <row r="7944" ht="14.25"/>
    <row r="7945" ht="14.25"/>
    <row r="7946" ht="14.25"/>
    <row r="7947" ht="14.25"/>
    <row r="7948" ht="14.25"/>
    <row r="7949" ht="14.25"/>
    <row r="7950" ht="14.25"/>
    <row r="7951" ht="14.25"/>
    <row r="7952" ht="14.25"/>
    <row r="7953" ht="14.25"/>
    <row r="7954" ht="14.25"/>
    <row r="7955" ht="14.25"/>
    <row r="7956" ht="14.25"/>
    <row r="7957" ht="14.25"/>
    <row r="7958" ht="14.25"/>
    <row r="7959" ht="14.25"/>
    <row r="7960" ht="14.25"/>
    <row r="7961" ht="14.25"/>
    <row r="7962" ht="14.25"/>
    <row r="7963" ht="14.25"/>
    <row r="7964" ht="14.25"/>
    <row r="7965" ht="14.25"/>
    <row r="7966" ht="14.25"/>
    <row r="7967" ht="14.25"/>
    <row r="7968" ht="14.25"/>
    <row r="7969" ht="14.25"/>
    <row r="7970" ht="14.25"/>
    <row r="7971" ht="14.25"/>
    <row r="7972" ht="14.25"/>
    <row r="7973" ht="14.25"/>
    <row r="7974" ht="14.25"/>
    <row r="7975" ht="14.25"/>
    <row r="7976" ht="14.25"/>
    <row r="7977" ht="14.25"/>
    <row r="7978" ht="14.25"/>
    <row r="7979" ht="14.25"/>
    <row r="7980" ht="14.25"/>
    <row r="7981" ht="14.25"/>
    <row r="7982" ht="14.25"/>
    <row r="7983" ht="14.25"/>
    <row r="7984" ht="14.25"/>
    <row r="7985" ht="14.25"/>
    <row r="7986" ht="14.25"/>
    <row r="7987" ht="14.25"/>
    <row r="7988" ht="14.25"/>
    <row r="7989" ht="14.25"/>
    <row r="7990" ht="14.25"/>
    <row r="7991" ht="14.25"/>
    <row r="7992" ht="14.25"/>
    <row r="7993" ht="14.25"/>
    <row r="7994" ht="14.25"/>
    <row r="7995" ht="14.25"/>
    <row r="7996" ht="14.25"/>
    <row r="7997" ht="14.25"/>
    <row r="7998" ht="14.25"/>
    <row r="7999" ht="14.25"/>
    <row r="8000" ht="14.25"/>
    <row r="8001" ht="14.25"/>
    <row r="8002" ht="14.25"/>
    <row r="8003" ht="14.25"/>
    <row r="8004" ht="14.25"/>
    <row r="8005" ht="14.25"/>
    <row r="8006" ht="14.25"/>
    <row r="8007" ht="14.25"/>
    <row r="8008" ht="14.25"/>
    <row r="8009" ht="14.25"/>
    <row r="8010" ht="14.25"/>
    <row r="8011" ht="14.25"/>
    <row r="8012" ht="14.25"/>
    <row r="8013" ht="14.25"/>
    <row r="8014" ht="14.25"/>
    <row r="8015" ht="14.25"/>
    <row r="8016" ht="14.25"/>
    <row r="8017" ht="14.25"/>
    <row r="8018" ht="14.25"/>
    <row r="8019" ht="14.25"/>
    <row r="8020" ht="14.25"/>
    <row r="8021" ht="14.25"/>
    <row r="8022" ht="14.25"/>
    <row r="8023" ht="14.25"/>
    <row r="8024" ht="14.25"/>
    <row r="8025" ht="14.25"/>
    <row r="8026" ht="14.25"/>
    <row r="8027" ht="14.25"/>
    <row r="8028" ht="14.25"/>
    <row r="8029" ht="14.25"/>
    <row r="8030" ht="14.25"/>
    <row r="8031" ht="14.25"/>
    <row r="8032" ht="14.25"/>
    <row r="8033" ht="14.25"/>
    <row r="8034" ht="14.25"/>
    <row r="8035" ht="14.25"/>
    <row r="8036" ht="14.25"/>
    <row r="8037" ht="14.25"/>
    <row r="8038" ht="14.25"/>
    <row r="8039" ht="14.25"/>
    <row r="8040" ht="14.25"/>
    <row r="8041" ht="14.25"/>
    <row r="8042" ht="14.25"/>
    <row r="8043" ht="14.25"/>
    <row r="8044" ht="14.25"/>
    <row r="8045" ht="14.25"/>
    <row r="8046" ht="14.25"/>
    <row r="8047" ht="14.25"/>
    <row r="8048" ht="14.25"/>
    <row r="8049" ht="14.25"/>
    <row r="8050" ht="14.25"/>
    <row r="8051" ht="14.25"/>
    <row r="8052" ht="14.25"/>
    <row r="8053" ht="14.25"/>
    <row r="8054" ht="14.25"/>
    <row r="8055" ht="14.25"/>
    <row r="8056" ht="14.25"/>
    <row r="8057" ht="14.25"/>
    <row r="8058" ht="14.25"/>
    <row r="8059" ht="14.25"/>
    <row r="8060" ht="14.25"/>
    <row r="8061" ht="14.25"/>
    <row r="8062" ht="14.25"/>
    <row r="8063" ht="14.25"/>
    <row r="8064" ht="14.25"/>
    <row r="8065" ht="14.25"/>
    <row r="8066" ht="14.25"/>
    <row r="8067" ht="14.25"/>
    <row r="8068" ht="14.25"/>
    <row r="8069" ht="14.25"/>
    <row r="8070" ht="14.25"/>
    <row r="8071" ht="14.25"/>
    <row r="8072" ht="14.25"/>
    <row r="8073" ht="14.25"/>
    <row r="8074" ht="14.25"/>
    <row r="8075" ht="14.25"/>
    <row r="8076" ht="14.25"/>
    <row r="8077" ht="14.25"/>
    <row r="8078" ht="14.25"/>
    <row r="8079" ht="14.25"/>
    <row r="8080" ht="14.25"/>
    <row r="8081" ht="14.25"/>
    <row r="8082" ht="14.25"/>
    <row r="8083" ht="14.25"/>
    <row r="8084" ht="14.25"/>
    <row r="8085" ht="14.25"/>
    <row r="8086" ht="14.25"/>
    <row r="8087" ht="14.25"/>
    <row r="8088" ht="14.25"/>
    <row r="8089" ht="14.25"/>
    <row r="8090" ht="14.25"/>
    <row r="8091" ht="14.25"/>
    <row r="8092" ht="14.25"/>
    <row r="8093" ht="14.25"/>
    <row r="8094" ht="14.25"/>
    <row r="8095" ht="14.25"/>
    <row r="8096" ht="14.25"/>
    <row r="8097" ht="14.25"/>
    <row r="8098" ht="14.25"/>
    <row r="8099" ht="14.25"/>
    <row r="8100" ht="14.25"/>
    <row r="8101" ht="14.25"/>
    <row r="8102" ht="14.25"/>
    <row r="8103" ht="14.25"/>
    <row r="8104" ht="14.25"/>
    <row r="8105" ht="14.25"/>
    <row r="8106" ht="14.25"/>
    <row r="8107" ht="14.25"/>
    <row r="8108" ht="14.25"/>
    <row r="8109" ht="14.25"/>
    <row r="8110" ht="14.25"/>
    <row r="8111" ht="14.25"/>
    <row r="8112" ht="14.25"/>
    <row r="8113" ht="14.25"/>
    <row r="8114" ht="14.25"/>
    <row r="8115" ht="14.25"/>
    <row r="8116" ht="14.25"/>
    <row r="8117" ht="14.25"/>
    <row r="8118" ht="14.25"/>
    <row r="8119" ht="14.25"/>
    <row r="8120" ht="14.25"/>
    <row r="8121" ht="14.25"/>
    <row r="8122" ht="14.25"/>
    <row r="8123" ht="14.25"/>
    <row r="8124" ht="14.25"/>
    <row r="8125" ht="14.25"/>
    <row r="8126" ht="14.25"/>
    <row r="8127" ht="14.25"/>
    <row r="8128" ht="14.25"/>
    <row r="8129" ht="14.25"/>
    <row r="8130" ht="14.25"/>
    <row r="8131" ht="14.25"/>
    <row r="8132" ht="14.25"/>
    <row r="8133" ht="14.25"/>
    <row r="8134" ht="14.25"/>
    <row r="8135" ht="14.25"/>
    <row r="8136" ht="14.25"/>
    <row r="8137" ht="14.25"/>
    <row r="8138" ht="14.25"/>
    <row r="8139" ht="14.25"/>
    <row r="8140" ht="14.25"/>
    <row r="8141" ht="14.25"/>
    <row r="8142" ht="14.25"/>
    <row r="8143" ht="14.25"/>
    <row r="8144" ht="14.25"/>
    <row r="8145" ht="14.25"/>
    <row r="8146" ht="14.25"/>
    <row r="8147" ht="14.25"/>
    <row r="8148" ht="14.25"/>
    <row r="8149" ht="14.25"/>
    <row r="8150" ht="14.25"/>
    <row r="8151" ht="14.25"/>
    <row r="8152" ht="14.25"/>
    <row r="8153" ht="14.25"/>
    <row r="8154" ht="14.25"/>
    <row r="8155" ht="14.25"/>
    <row r="8156" ht="14.25"/>
    <row r="8157" ht="14.25"/>
    <row r="8158" ht="14.25"/>
    <row r="8159" ht="14.25"/>
    <row r="8160" ht="14.25"/>
    <row r="8161" ht="14.25"/>
    <row r="8162" ht="14.25"/>
    <row r="8163" ht="14.25"/>
    <row r="8164" ht="14.25"/>
    <row r="8165" ht="14.25"/>
    <row r="8166" ht="14.25"/>
    <row r="8167" ht="14.25"/>
    <row r="8168" ht="14.25"/>
    <row r="8169" ht="14.25"/>
    <row r="8170" ht="14.25"/>
    <row r="8171" ht="14.25"/>
    <row r="8172" ht="14.25"/>
    <row r="8173" ht="14.25"/>
    <row r="8174" ht="14.25"/>
    <row r="8175" ht="14.25"/>
    <row r="8176" ht="14.25"/>
    <row r="8177" ht="14.25"/>
    <row r="8178" ht="14.25"/>
    <row r="8179" ht="14.25"/>
    <row r="8180" ht="14.25"/>
    <row r="8181" ht="14.25"/>
    <row r="8182" ht="14.25"/>
    <row r="8183" ht="14.25"/>
    <row r="8184" ht="14.25"/>
    <row r="8185" ht="14.25"/>
    <row r="8186" ht="14.25"/>
    <row r="8187" ht="14.25"/>
    <row r="8188" ht="14.25"/>
    <row r="8189" ht="14.25"/>
    <row r="8190" ht="14.25"/>
    <row r="8191" ht="14.25"/>
    <row r="8192" ht="14.25"/>
    <row r="8193" ht="14.25"/>
    <row r="8194" ht="14.25"/>
    <row r="8195" ht="14.25"/>
    <row r="8196" ht="14.25"/>
    <row r="8197" ht="14.25"/>
    <row r="8198" ht="14.25"/>
    <row r="8199" ht="14.25"/>
    <row r="8200" ht="14.25"/>
    <row r="8201" ht="14.25"/>
    <row r="8202" ht="14.25"/>
    <row r="8203" ht="14.25"/>
    <row r="8204" ht="14.25"/>
    <row r="8205" ht="14.25"/>
    <row r="8206" ht="14.25"/>
    <row r="8207" ht="14.25"/>
    <row r="8208" ht="14.25"/>
    <row r="8209" ht="14.25"/>
    <row r="8210" ht="14.25"/>
    <row r="8211" ht="14.25"/>
    <row r="8212" ht="14.25"/>
    <row r="8213" ht="14.25"/>
    <row r="8214" ht="14.25"/>
    <row r="8215" ht="14.25"/>
    <row r="8216" ht="14.25"/>
    <row r="8217" ht="14.25"/>
    <row r="8218" ht="14.25"/>
    <row r="8219" ht="14.25"/>
    <row r="8220" ht="14.25"/>
    <row r="8221" ht="14.25"/>
    <row r="8222" ht="14.25"/>
    <row r="8223" ht="14.25"/>
    <row r="8224" ht="14.25"/>
    <row r="8225" ht="14.25"/>
    <row r="8226" ht="14.25"/>
    <row r="8227" ht="14.25"/>
    <row r="8228" ht="14.25"/>
    <row r="8229" ht="14.25"/>
    <row r="8230" ht="14.25"/>
    <row r="8231" ht="14.25"/>
    <row r="8232" ht="14.25"/>
    <row r="8233" ht="14.25"/>
    <row r="8234" ht="14.25"/>
    <row r="8235" ht="14.25"/>
    <row r="8236" ht="14.25"/>
    <row r="8237" ht="14.25"/>
    <row r="8238" ht="14.25"/>
    <row r="8239" ht="14.25"/>
    <row r="8240" ht="14.25"/>
    <row r="8241" ht="14.25"/>
    <row r="8242" ht="14.25"/>
    <row r="8243" ht="14.25"/>
    <row r="8244" ht="14.25"/>
    <row r="8245" ht="14.25"/>
    <row r="8246" ht="14.25"/>
    <row r="8247" ht="14.25"/>
    <row r="8248" ht="14.25"/>
    <row r="8249" ht="14.25"/>
    <row r="8250" ht="14.25"/>
    <row r="8251" ht="14.25"/>
    <row r="8252" ht="14.25"/>
    <row r="8253" ht="14.25"/>
    <row r="8254" ht="14.25"/>
    <row r="8255" ht="14.25"/>
    <row r="8256" ht="14.25"/>
    <row r="8257" ht="14.25"/>
    <row r="8258" ht="14.25"/>
    <row r="8259" ht="14.25"/>
    <row r="8260" ht="14.25"/>
    <row r="8261" ht="14.25"/>
    <row r="8262" ht="14.25"/>
    <row r="8263" ht="14.25"/>
    <row r="8264" ht="14.25"/>
    <row r="8265" ht="14.25"/>
    <row r="8266" ht="14.25"/>
    <row r="8267" ht="14.25"/>
    <row r="8268" ht="14.25"/>
    <row r="8269" ht="14.25"/>
    <row r="8270" ht="14.25"/>
    <row r="8271" ht="14.25"/>
    <row r="8272" ht="14.25"/>
    <row r="8273" ht="14.25"/>
    <row r="8274" ht="14.25"/>
    <row r="8275" ht="14.25"/>
    <row r="8276" ht="14.25"/>
    <row r="8277" ht="14.25"/>
    <row r="8278" ht="14.25"/>
    <row r="8279" ht="14.25"/>
    <row r="8280" ht="14.25"/>
    <row r="8281" ht="14.25"/>
    <row r="8282" ht="14.25"/>
    <row r="8283" ht="14.25"/>
    <row r="8284" ht="14.25"/>
    <row r="8285" ht="14.25"/>
    <row r="8286" ht="14.25"/>
    <row r="8287" ht="14.25"/>
    <row r="8288" ht="14.25"/>
    <row r="8289" ht="14.25"/>
    <row r="8290" ht="14.25"/>
    <row r="8291" ht="14.25"/>
    <row r="8292" ht="14.25"/>
    <row r="8293" ht="14.25"/>
    <row r="8294" ht="14.25"/>
    <row r="8295" ht="14.25"/>
    <row r="8296" ht="14.25"/>
    <row r="8297" ht="14.25"/>
    <row r="8298" ht="14.25"/>
    <row r="8299" ht="14.25"/>
    <row r="8300" ht="14.25"/>
    <row r="8301" ht="14.25"/>
    <row r="8302" ht="14.25"/>
    <row r="8303" ht="14.25"/>
    <row r="8304" ht="14.25"/>
    <row r="8305" ht="14.25"/>
    <row r="8306" ht="14.25"/>
    <row r="8307" ht="14.25"/>
    <row r="8308" ht="14.25"/>
    <row r="8309" ht="14.25"/>
    <row r="8310" ht="14.25"/>
    <row r="8311" ht="14.25"/>
    <row r="8312" ht="14.25"/>
    <row r="8313" ht="14.25"/>
    <row r="8314" ht="14.25"/>
    <row r="8315" ht="14.25"/>
    <row r="8316" ht="14.25"/>
    <row r="8317" ht="14.25"/>
    <row r="8318" ht="14.25"/>
    <row r="8319" ht="14.25"/>
    <row r="8320" ht="14.25"/>
    <row r="8321" ht="14.25"/>
    <row r="8322" ht="14.25"/>
    <row r="8323" ht="14.25"/>
    <row r="8324" ht="14.25"/>
    <row r="8325" ht="14.25"/>
    <row r="8326" ht="14.25"/>
    <row r="8327" ht="14.25"/>
    <row r="8328" ht="14.25"/>
    <row r="8329" ht="14.25"/>
    <row r="8330" ht="14.25"/>
    <row r="8331" ht="14.25"/>
    <row r="8332" ht="14.25"/>
    <row r="8333" ht="14.25"/>
    <row r="8334" ht="14.25"/>
    <row r="8335" ht="14.25"/>
    <row r="8336" ht="14.25"/>
    <row r="8337" ht="14.25"/>
    <row r="8338" ht="14.25"/>
    <row r="8339" ht="14.25"/>
    <row r="8340" ht="14.25"/>
    <row r="8341" ht="14.25"/>
    <row r="8342" ht="14.25"/>
    <row r="8343" ht="14.25"/>
    <row r="8344" ht="14.25"/>
    <row r="8345" ht="14.25"/>
    <row r="8346" ht="14.25"/>
    <row r="8347" ht="14.25"/>
    <row r="8348" ht="14.25"/>
    <row r="8349" ht="14.25"/>
    <row r="8350" ht="14.25"/>
    <row r="8351" ht="14.25"/>
    <row r="8352" ht="14.25"/>
    <row r="8353" ht="14.25"/>
    <row r="8354" ht="14.25"/>
    <row r="8355" ht="14.25"/>
    <row r="8356" ht="14.25"/>
    <row r="8357" ht="14.25"/>
    <row r="8358" ht="14.25"/>
    <row r="8359" ht="14.25"/>
    <row r="8360" ht="14.25"/>
    <row r="8361" ht="14.25"/>
    <row r="8362" ht="14.25"/>
    <row r="8363" ht="14.25"/>
    <row r="8364" ht="14.25"/>
    <row r="8365" ht="14.25"/>
    <row r="8366" ht="14.25"/>
    <row r="8367" ht="14.25"/>
    <row r="8368" ht="14.25"/>
    <row r="8369" ht="14.25"/>
    <row r="8370" ht="14.25"/>
    <row r="8371" ht="14.25"/>
    <row r="8372" ht="14.25"/>
    <row r="8373" ht="14.25"/>
    <row r="8374" ht="14.25"/>
    <row r="8375" ht="14.25"/>
    <row r="8376" ht="14.25"/>
    <row r="8377" ht="14.25"/>
    <row r="8378" ht="14.25"/>
    <row r="8379" ht="14.25"/>
    <row r="8380" ht="14.25"/>
    <row r="8381" ht="14.25"/>
    <row r="8382" ht="14.25"/>
    <row r="8383" ht="14.25"/>
    <row r="8384" ht="14.25"/>
    <row r="8385" ht="14.25"/>
    <row r="8386" ht="14.25"/>
    <row r="8387" ht="14.25"/>
    <row r="8388" ht="14.25"/>
    <row r="8389" ht="14.25"/>
    <row r="8390" ht="14.25"/>
    <row r="8391" ht="14.25"/>
    <row r="8392" ht="14.25"/>
    <row r="8393" ht="14.25"/>
    <row r="8394" ht="14.25"/>
    <row r="8395" ht="14.25"/>
    <row r="8396" ht="14.25"/>
    <row r="8397" ht="14.25"/>
    <row r="8398" ht="14.25"/>
    <row r="8399" ht="14.25"/>
    <row r="8400" ht="14.25"/>
    <row r="8401" ht="14.25"/>
    <row r="8402" ht="14.25"/>
    <row r="8403" ht="14.25"/>
    <row r="8404" ht="14.25"/>
    <row r="8405" ht="14.25"/>
    <row r="8406" ht="14.25"/>
    <row r="8407" ht="14.25"/>
    <row r="8408" ht="14.25"/>
    <row r="8409" ht="14.25"/>
    <row r="8410" ht="14.25"/>
    <row r="8411" ht="14.25"/>
    <row r="8412" ht="14.25"/>
    <row r="8413" ht="14.25"/>
    <row r="8414" ht="14.25"/>
    <row r="8415" ht="14.25"/>
    <row r="8416" ht="14.25"/>
    <row r="8417" ht="14.25"/>
    <row r="8418" ht="14.25"/>
    <row r="8419" ht="14.25"/>
    <row r="8420" ht="14.25"/>
    <row r="8421" ht="14.25"/>
    <row r="8422" ht="14.25"/>
    <row r="8423" ht="14.25"/>
    <row r="8424" ht="14.25"/>
    <row r="8425" ht="14.25"/>
    <row r="8426" ht="14.25"/>
    <row r="8427" ht="14.25"/>
    <row r="8428" ht="14.25"/>
    <row r="8429" ht="14.25"/>
    <row r="8430" ht="14.25"/>
    <row r="8431" ht="14.25"/>
    <row r="8432" ht="14.25"/>
    <row r="8433" ht="14.25"/>
    <row r="8434" ht="14.25"/>
    <row r="8435" ht="14.25"/>
    <row r="8436" ht="14.25"/>
    <row r="8437" ht="14.25"/>
    <row r="8438" ht="14.25"/>
    <row r="8439" ht="14.25"/>
    <row r="8440" ht="14.25"/>
    <row r="8441" ht="14.25"/>
    <row r="8442" ht="14.25"/>
    <row r="8443" ht="14.25"/>
    <row r="8444" ht="14.25"/>
    <row r="8445" ht="14.25"/>
    <row r="8446" ht="14.25"/>
    <row r="8447" ht="14.25"/>
    <row r="8448" ht="14.25"/>
    <row r="8449" ht="14.25"/>
    <row r="8450" ht="14.25"/>
    <row r="8451" ht="14.25"/>
    <row r="8452" ht="14.25"/>
    <row r="8453" ht="14.25"/>
    <row r="8454" ht="14.25"/>
    <row r="8455" ht="14.25"/>
    <row r="8456" ht="14.25"/>
    <row r="8457" ht="14.25"/>
    <row r="8458" ht="14.25"/>
    <row r="8459" ht="14.25"/>
    <row r="8460" ht="14.25"/>
    <row r="8461" ht="14.25"/>
    <row r="8462" ht="14.25"/>
    <row r="8463" ht="14.25"/>
    <row r="8464" ht="14.25"/>
    <row r="8465" ht="14.25"/>
    <row r="8466" ht="14.25"/>
    <row r="8467" ht="14.25"/>
    <row r="8468" ht="14.25"/>
    <row r="8469" ht="14.25"/>
    <row r="8470" ht="14.25"/>
    <row r="8471" ht="14.25"/>
    <row r="8472" ht="14.25"/>
    <row r="8473" ht="14.25"/>
    <row r="8474" ht="14.25"/>
    <row r="8475" ht="14.25"/>
    <row r="8476" ht="14.25"/>
    <row r="8477" ht="14.25"/>
    <row r="8478" ht="14.25"/>
    <row r="8479" ht="14.25"/>
    <row r="8480" ht="14.25"/>
    <row r="8481" ht="14.25"/>
    <row r="8482" ht="14.25"/>
    <row r="8483" ht="14.25"/>
    <row r="8484" ht="14.25"/>
    <row r="8485" ht="14.25"/>
    <row r="8486" ht="14.25"/>
    <row r="8487" ht="14.25"/>
    <row r="8488" ht="14.25"/>
    <row r="8489" ht="14.25"/>
    <row r="8490" ht="14.25"/>
    <row r="8491" ht="14.25"/>
    <row r="8492" ht="14.25"/>
    <row r="8493" ht="14.25"/>
    <row r="8494" ht="14.25"/>
    <row r="8495" ht="14.25"/>
    <row r="8496" ht="14.25"/>
    <row r="8497" ht="14.25"/>
    <row r="8498" ht="14.25"/>
    <row r="8499" ht="14.25"/>
    <row r="8500" ht="14.25"/>
    <row r="8501" ht="14.25"/>
    <row r="8502" ht="14.25"/>
    <row r="8503" ht="14.25"/>
    <row r="8504" ht="14.25"/>
    <row r="8505" ht="14.25"/>
    <row r="8506" ht="14.25"/>
    <row r="8507" ht="14.25"/>
    <row r="8508" ht="14.25"/>
    <row r="8509" ht="14.25"/>
    <row r="8510" ht="14.25"/>
    <row r="8511" ht="14.25"/>
    <row r="8512" ht="14.25"/>
    <row r="8513" ht="14.25"/>
    <row r="8514" ht="14.25"/>
    <row r="8515" ht="14.25"/>
    <row r="8516" ht="14.25"/>
    <row r="8517" ht="14.25"/>
    <row r="8518" ht="14.25"/>
    <row r="8519" ht="14.25"/>
    <row r="8520" ht="14.25"/>
    <row r="8521" ht="14.25"/>
    <row r="8522" ht="14.25"/>
    <row r="8523" ht="14.25"/>
    <row r="8524" ht="14.25"/>
    <row r="8525" ht="14.25"/>
    <row r="8526" ht="14.25"/>
    <row r="8527" ht="14.25"/>
    <row r="8528" ht="14.25"/>
    <row r="8529" ht="14.25"/>
    <row r="8530" ht="14.25"/>
    <row r="8531" ht="14.25"/>
    <row r="8532" ht="14.25"/>
    <row r="8533" ht="14.25"/>
    <row r="8534" ht="14.25"/>
    <row r="8535" ht="14.25"/>
    <row r="8536" ht="14.25"/>
    <row r="8537" ht="14.25"/>
    <row r="8538" ht="14.25"/>
    <row r="8539" ht="14.25"/>
    <row r="8540" ht="14.25"/>
    <row r="8541" ht="14.25"/>
    <row r="8542" ht="14.25"/>
    <row r="8543" ht="14.25"/>
    <row r="8544" ht="14.25"/>
    <row r="8545" ht="14.25"/>
    <row r="8546" ht="14.25"/>
    <row r="8547" ht="14.25"/>
    <row r="8548" ht="14.25"/>
    <row r="8549" ht="14.25"/>
    <row r="8550" ht="14.25"/>
    <row r="8551" ht="14.25"/>
    <row r="8552" ht="14.25"/>
    <row r="8553" ht="14.25"/>
    <row r="8554" ht="14.25"/>
    <row r="8555" ht="14.25"/>
    <row r="8556" ht="14.25"/>
    <row r="8557" ht="14.25"/>
    <row r="8558" ht="14.25"/>
    <row r="8559" ht="14.25"/>
    <row r="8560" ht="14.25"/>
    <row r="8561" ht="14.25"/>
    <row r="8562" ht="14.25"/>
    <row r="8563" ht="14.25"/>
    <row r="8564" ht="14.25"/>
    <row r="8565" ht="14.25"/>
    <row r="8566" ht="14.25"/>
    <row r="8567" ht="14.25"/>
    <row r="8568" ht="14.25"/>
    <row r="8569" ht="14.25"/>
    <row r="8570" ht="14.25"/>
    <row r="8571" ht="14.25"/>
    <row r="8572" ht="14.25"/>
    <row r="8573" ht="14.25"/>
    <row r="8574" ht="14.25"/>
    <row r="8575" ht="14.25"/>
    <row r="8576" ht="14.25"/>
    <row r="8577" ht="14.25"/>
    <row r="8578" ht="14.25"/>
    <row r="8579" ht="14.25"/>
    <row r="8580" ht="14.25"/>
    <row r="8581" ht="14.25"/>
    <row r="8582" ht="14.25"/>
    <row r="8583" ht="14.25"/>
    <row r="8584" ht="14.25"/>
    <row r="8585" ht="14.25"/>
    <row r="8586" ht="14.25"/>
    <row r="8587" ht="14.25"/>
    <row r="8588" ht="14.25"/>
    <row r="8589" ht="14.25"/>
    <row r="8590" ht="14.25"/>
    <row r="8591" ht="14.25"/>
    <row r="8592" ht="14.25"/>
    <row r="8593" ht="14.25"/>
    <row r="8594" ht="14.25"/>
    <row r="8595" ht="14.25"/>
    <row r="8596" ht="14.25"/>
    <row r="8597" ht="14.25"/>
    <row r="8598" ht="14.25"/>
    <row r="8599" ht="14.25"/>
    <row r="8600" ht="14.25"/>
    <row r="8601" ht="14.25"/>
    <row r="8602" ht="14.25"/>
    <row r="8603" ht="14.25"/>
    <row r="8604" ht="14.25"/>
    <row r="8605" ht="14.25"/>
    <row r="8606" ht="14.25"/>
    <row r="8607" ht="14.25"/>
    <row r="8608" ht="14.25"/>
    <row r="8609" ht="14.25"/>
    <row r="8610" ht="14.25"/>
    <row r="8611" ht="14.25"/>
    <row r="8612" ht="14.25"/>
    <row r="8613" ht="14.25"/>
    <row r="8614" ht="14.25"/>
    <row r="8615" ht="14.25"/>
    <row r="8616" ht="14.25"/>
    <row r="8617" ht="14.25"/>
    <row r="8618" ht="14.25"/>
    <row r="8619" ht="14.25"/>
    <row r="8620" ht="14.25"/>
    <row r="8621" ht="14.25"/>
    <row r="8622" ht="14.25"/>
    <row r="8623" ht="14.25"/>
    <row r="8624" ht="14.25"/>
    <row r="8625" ht="14.25"/>
    <row r="8626" ht="14.25"/>
    <row r="8627" ht="14.25"/>
    <row r="8628" ht="14.25"/>
    <row r="8629" ht="14.25"/>
    <row r="8630" ht="14.25"/>
    <row r="8631" ht="14.25"/>
    <row r="8632" ht="14.25"/>
    <row r="8633" ht="14.25"/>
    <row r="8634" ht="14.25"/>
    <row r="8635" ht="14.25"/>
    <row r="8636" ht="14.25"/>
    <row r="8637" ht="14.25"/>
    <row r="8638" ht="14.25"/>
    <row r="8639" ht="14.25"/>
    <row r="8640" ht="14.25"/>
    <row r="8641" ht="14.25"/>
    <row r="8642" ht="14.25"/>
    <row r="8643" ht="14.25"/>
    <row r="8644" ht="14.25"/>
    <row r="8645" ht="14.25"/>
    <row r="8646" ht="14.25"/>
    <row r="8647" ht="14.25"/>
    <row r="8648" ht="14.25"/>
    <row r="8649" ht="14.25"/>
    <row r="8650" ht="14.25"/>
    <row r="8651" ht="14.25"/>
    <row r="8652" ht="14.25"/>
    <row r="8653" ht="14.25"/>
    <row r="8654" ht="14.25"/>
    <row r="8655" ht="14.25"/>
    <row r="8656" ht="14.25"/>
    <row r="8657" ht="14.25"/>
    <row r="8658" ht="14.25"/>
    <row r="8659" ht="14.25"/>
    <row r="8660" ht="14.25"/>
    <row r="8661" ht="14.25"/>
    <row r="8662" ht="14.25"/>
    <row r="8663" ht="14.25"/>
    <row r="8664" ht="14.25"/>
    <row r="8665" ht="14.25"/>
    <row r="8666" ht="14.25"/>
    <row r="8667" ht="14.25"/>
    <row r="8668" ht="14.25"/>
    <row r="8669" ht="14.25"/>
    <row r="8670" ht="14.25"/>
    <row r="8671" ht="14.25"/>
    <row r="8672" ht="14.25"/>
    <row r="8673" ht="14.25"/>
    <row r="8674" ht="14.25"/>
    <row r="8675" ht="14.25"/>
    <row r="8676" ht="14.25"/>
    <row r="8677" ht="14.25"/>
    <row r="8678" ht="14.25"/>
    <row r="8679" ht="14.25"/>
    <row r="8680" ht="14.25"/>
    <row r="8681" ht="14.25"/>
    <row r="8682" ht="14.25"/>
    <row r="8683" ht="14.25"/>
    <row r="8684" ht="14.25"/>
    <row r="8685" ht="14.25"/>
    <row r="8686" ht="14.25"/>
    <row r="8687" ht="14.25"/>
    <row r="8688" ht="14.25"/>
    <row r="8689" ht="14.25"/>
    <row r="8690" ht="14.25"/>
    <row r="8691" ht="14.25"/>
    <row r="8692" ht="14.25"/>
    <row r="8693" ht="14.25"/>
    <row r="8694" ht="14.25"/>
    <row r="8695" ht="14.25"/>
    <row r="8696" ht="14.25"/>
    <row r="8697" ht="14.25"/>
    <row r="8698" ht="14.25"/>
    <row r="8699" ht="14.25"/>
    <row r="8700" ht="14.25"/>
    <row r="8701" ht="14.25"/>
    <row r="8702" ht="14.25"/>
    <row r="8703" ht="14.25"/>
    <row r="8704" ht="14.25"/>
    <row r="8705" ht="14.25"/>
    <row r="8706" ht="14.25"/>
    <row r="8707" ht="14.25"/>
    <row r="8708" ht="14.25"/>
    <row r="8709" ht="14.25"/>
    <row r="8710" ht="14.25"/>
    <row r="8711" ht="14.25"/>
    <row r="8712" ht="14.25"/>
    <row r="8713" ht="14.25"/>
    <row r="8714" ht="14.25"/>
    <row r="8715" ht="14.25"/>
    <row r="8716" ht="14.25"/>
    <row r="8717" ht="14.25"/>
    <row r="8718" ht="14.25"/>
    <row r="8719" ht="14.25"/>
    <row r="8720" ht="14.25"/>
    <row r="8721" ht="14.25"/>
    <row r="8722" ht="14.25"/>
    <row r="8723" ht="14.25"/>
    <row r="8724" ht="14.25"/>
    <row r="8725" ht="14.25"/>
    <row r="8726" ht="14.25"/>
    <row r="8727" ht="14.25"/>
    <row r="8728" ht="14.25"/>
    <row r="8729" ht="14.25"/>
    <row r="8730" ht="14.25"/>
    <row r="8731" ht="14.25"/>
    <row r="8732" ht="14.25"/>
    <row r="8733" ht="14.25"/>
    <row r="8734" ht="14.25"/>
    <row r="8735" ht="14.25"/>
    <row r="8736" ht="14.25"/>
    <row r="8737" ht="14.25"/>
    <row r="8738" ht="14.25"/>
    <row r="8739" ht="14.25"/>
    <row r="8740" ht="14.25"/>
    <row r="8741" ht="14.25"/>
    <row r="8742" ht="14.25"/>
    <row r="8743" ht="14.25"/>
    <row r="8744" ht="14.25"/>
    <row r="8745" ht="14.25"/>
    <row r="8746" ht="14.25"/>
    <row r="8747" ht="14.25"/>
    <row r="8748" ht="14.25"/>
    <row r="8749" ht="14.25"/>
    <row r="8750" ht="14.25"/>
    <row r="8751" ht="14.25"/>
    <row r="8752" ht="14.25"/>
    <row r="8753" ht="14.25"/>
    <row r="8754" ht="14.25"/>
    <row r="8755" ht="14.25"/>
    <row r="8756" ht="14.25"/>
    <row r="8757" ht="14.25"/>
    <row r="8758" ht="14.25"/>
    <row r="8759" ht="14.25"/>
    <row r="8760" ht="14.25"/>
    <row r="8761" ht="14.25"/>
    <row r="8762" ht="14.25"/>
    <row r="8763" ht="14.25"/>
    <row r="8764" ht="14.25"/>
    <row r="8765" ht="14.25"/>
    <row r="8766" ht="14.25"/>
    <row r="8767" ht="14.25"/>
    <row r="8768" ht="14.25"/>
    <row r="8769" ht="14.25"/>
    <row r="8770" ht="14.25"/>
    <row r="8771" ht="14.25"/>
    <row r="8772" ht="14.25"/>
    <row r="8773" ht="14.25"/>
    <row r="8774" ht="14.25"/>
    <row r="8775" ht="14.25"/>
    <row r="8776" ht="14.25"/>
    <row r="8777" ht="14.25"/>
    <row r="8778" ht="14.25"/>
    <row r="8779" ht="14.25"/>
    <row r="8780" ht="14.25"/>
    <row r="8781" ht="14.25"/>
    <row r="8782" ht="14.25"/>
    <row r="8783" ht="14.25"/>
    <row r="8784" ht="14.25"/>
    <row r="8785" ht="14.25"/>
    <row r="8786" ht="14.25"/>
    <row r="8787" ht="14.25"/>
    <row r="8788" ht="14.25"/>
    <row r="8789" ht="14.25"/>
    <row r="8790" ht="14.25"/>
    <row r="8791" ht="14.25"/>
    <row r="8792" ht="14.25"/>
    <row r="8793" ht="14.25"/>
    <row r="8794" ht="14.25"/>
    <row r="8795" ht="14.25"/>
    <row r="8796" ht="14.25"/>
    <row r="8797" ht="14.25"/>
    <row r="8798" ht="14.25"/>
    <row r="8799" ht="14.25"/>
    <row r="8800" ht="14.25"/>
    <row r="8801" ht="14.25"/>
    <row r="8802" ht="14.25"/>
    <row r="8803" ht="14.25"/>
    <row r="8804" ht="14.25"/>
    <row r="8805" ht="14.25"/>
    <row r="8806" ht="14.25"/>
    <row r="8807" ht="14.25"/>
    <row r="8808" ht="14.25"/>
    <row r="8809" ht="14.25"/>
    <row r="8810" ht="14.25"/>
    <row r="8811" ht="14.25"/>
    <row r="8812" ht="14.25"/>
    <row r="8813" ht="14.25"/>
    <row r="8814" ht="14.25"/>
    <row r="8815" ht="14.25"/>
    <row r="8816" ht="14.25"/>
    <row r="8817" ht="14.25"/>
    <row r="8818" ht="14.25"/>
    <row r="8819" ht="14.25"/>
    <row r="8820" ht="14.25"/>
    <row r="8821" ht="14.25"/>
    <row r="8822" ht="14.25"/>
    <row r="8823" ht="14.25"/>
    <row r="8824" ht="14.25"/>
    <row r="8825" ht="14.25"/>
    <row r="8826" ht="14.25"/>
    <row r="8827" ht="14.25"/>
    <row r="8828" ht="14.25"/>
    <row r="8829" ht="14.25"/>
    <row r="8830" ht="14.25"/>
    <row r="8831" ht="14.25"/>
    <row r="8832" ht="14.25"/>
    <row r="8833" ht="14.25"/>
    <row r="8834" ht="14.25"/>
    <row r="8835" ht="14.25"/>
    <row r="8836" ht="14.25"/>
    <row r="8837" ht="14.25"/>
    <row r="8838" ht="14.25"/>
    <row r="8839" ht="14.25"/>
    <row r="8840" ht="14.25"/>
    <row r="8841" ht="14.25"/>
    <row r="8842" ht="14.25"/>
    <row r="8843" ht="14.25"/>
    <row r="8844" ht="14.25"/>
    <row r="8845" ht="14.25"/>
    <row r="8846" ht="14.25"/>
    <row r="8847" ht="14.25"/>
    <row r="8848" ht="14.25"/>
    <row r="8849" ht="14.25"/>
    <row r="8850" ht="14.25"/>
    <row r="8851" ht="14.25"/>
    <row r="8852" ht="14.25"/>
    <row r="8853" ht="14.25"/>
    <row r="8854" ht="14.25"/>
    <row r="8855" ht="14.25"/>
    <row r="8856" ht="14.25"/>
    <row r="8857" ht="14.25"/>
    <row r="8858" ht="14.25"/>
    <row r="8859" ht="14.25"/>
    <row r="8860" ht="14.25"/>
    <row r="8861" ht="14.25"/>
    <row r="8862" ht="14.25"/>
    <row r="8863" ht="14.25"/>
    <row r="8864" ht="14.25"/>
    <row r="8865" ht="14.25"/>
    <row r="8866" ht="14.25"/>
    <row r="8867" ht="14.25"/>
    <row r="8868" ht="14.25"/>
    <row r="8869" ht="14.25"/>
    <row r="8870" ht="14.25"/>
    <row r="8871" ht="14.25"/>
    <row r="8872" ht="14.25"/>
    <row r="8873" ht="14.25"/>
    <row r="8874" ht="14.25"/>
    <row r="8875" ht="14.25"/>
    <row r="8876" ht="14.25"/>
    <row r="8877" ht="14.25"/>
    <row r="8878" ht="14.25"/>
    <row r="8879" ht="14.25"/>
    <row r="8880" ht="14.25"/>
    <row r="8881" ht="14.25"/>
    <row r="8882" ht="14.25"/>
    <row r="8883" ht="14.25"/>
    <row r="8884" ht="14.25"/>
    <row r="8885" ht="14.25"/>
    <row r="8886" ht="14.25"/>
    <row r="8887" ht="14.25"/>
    <row r="8888" ht="14.25"/>
    <row r="8889" ht="14.25"/>
    <row r="8890" ht="14.25"/>
    <row r="8891" ht="14.25"/>
    <row r="8892" ht="14.25"/>
    <row r="8893" ht="14.25"/>
    <row r="8894" ht="14.25"/>
    <row r="8895" ht="14.25"/>
    <row r="8896" ht="14.25"/>
    <row r="8897" ht="14.25"/>
    <row r="8898" ht="14.25"/>
    <row r="8899" ht="14.25"/>
    <row r="8900" ht="14.25"/>
    <row r="8901" ht="14.25"/>
    <row r="8902" ht="14.25"/>
    <row r="8903" ht="14.25"/>
    <row r="8904" ht="14.25"/>
    <row r="8905" ht="14.25"/>
    <row r="8906" ht="14.25"/>
    <row r="8907" ht="14.25"/>
    <row r="8908" ht="14.25"/>
    <row r="8909" ht="14.25"/>
    <row r="8910" ht="14.25"/>
    <row r="8911" ht="14.25"/>
    <row r="8912" ht="14.25"/>
    <row r="8913" ht="14.25"/>
    <row r="8914" ht="14.25"/>
    <row r="8915" ht="14.25"/>
    <row r="8916" ht="14.25"/>
    <row r="8917" ht="14.25"/>
    <row r="8918" ht="14.25"/>
    <row r="8919" ht="14.25"/>
    <row r="8920" ht="14.25"/>
    <row r="8921" ht="14.25"/>
    <row r="8922" ht="14.25"/>
    <row r="8923" ht="14.25"/>
    <row r="8924" ht="14.25"/>
    <row r="8925" ht="14.25"/>
    <row r="8926" ht="14.25"/>
    <row r="8927" ht="14.25"/>
    <row r="8928" ht="14.25"/>
    <row r="8929" ht="14.25"/>
    <row r="8930" ht="14.25"/>
    <row r="8931" ht="14.25"/>
    <row r="8932" ht="14.25"/>
    <row r="8933" ht="14.25"/>
    <row r="8934" ht="14.25"/>
    <row r="8935" ht="14.25"/>
    <row r="8936" ht="14.25"/>
    <row r="8937" ht="14.25"/>
    <row r="8938" ht="14.25"/>
    <row r="8939" ht="14.25"/>
    <row r="8940" ht="14.25"/>
    <row r="8941" ht="14.25"/>
    <row r="8942" ht="14.25"/>
    <row r="8943" ht="14.25"/>
    <row r="8944" ht="14.25"/>
    <row r="8945" ht="14.25"/>
    <row r="8946" ht="14.25"/>
    <row r="8947" ht="14.25"/>
    <row r="8948" ht="14.25"/>
    <row r="8949" ht="14.25"/>
    <row r="8950" ht="14.25"/>
    <row r="8951" ht="14.25"/>
    <row r="8952" ht="14.25"/>
    <row r="8953" ht="14.25"/>
    <row r="8954" ht="14.25"/>
    <row r="8955" ht="14.25"/>
    <row r="8956" ht="14.25"/>
    <row r="8957" ht="14.25"/>
    <row r="8958" ht="14.25"/>
    <row r="8959" ht="14.25"/>
    <row r="8960" ht="14.25"/>
    <row r="8961" ht="14.25"/>
    <row r="8962" ht="14.25"/>
    <row r="8963" ht="14.25"/>
    <row r="8964" ht="14.25"/>
    <row r="8965" ht="14.25"/>
    <row r="8966" ht="14.25"/>
    <row r="8967" ht="14.25"/>
    <row r="8968" ht="14.25"/>
    <row r="8969" ht="14.25"/>
    <row r="8970" ht="14.25"/>
    <row r="8971" ht="14.25"/>
    <row r="8972" ht="14.25"/>
    <row r="8973" ht="14.25"/>
    <row r="8974" ht="14.25"/>
    <row r="8975" ht="14.25"/>
    <row r="8976" ht="14.25"/>
    <row r="8977" ht="14.25"/>
    <row r="8978" ht="14.25"/>
    <row r="8979" ht="14.25"/>
    <row r="8980" ht="14.25"/>
    <row r="8981" ht="14.25"/>
    <row r="8982" ht="14.25"/>
    <row r="8983" ht="14.25"/>
    <row r="8984" ht="14.25"/>
    <row r="8985" ht="14.25"/>
    <row r="8986" ht="14.25"/>
    <row r="8987" ht="14.25"/>
    <row r="8988" ht="14.25"/>
    <row r="8989" ht="14.25"/>
    <row r="8990" ht="14.25"/>
    <row r="8991" ht="14.25"/>
    <row r="8992" ht="14.25"/>
    <row r="8993" ht="14.25"/>
    <row r="8994" ht="14.25"/>
    <row r="8995" ht="14.25"/>
    <row r="8996" ht="14.25"/>
    <row r="8997" ht="14.25"/>
    <row r="8998" ht="14.25"/>
    <row r="8999" ht="14.25"/>
    <row r="9000" ht="14.25"/>
    <row r="9001" ht="14.25"/>
    <row r="9002" ht="14.25"/>
    <row r="9003" ht="14.25"/>
    <row r="9004" ht="14.25"/>
    <row r="9005" ht="14.25"/>
    <row r="9006" ht="14.25"/>
    <row r="9007" ht="14.25"/>
    <row r="9008" ht="14.25"/>
    <row r="9009" ht="14.25"/>
    <row r="9010" ht="14.25"/>
    <row r="9011" ht="14.25"/>
    <row r="9012" ht="14.25"/>
    <row r="9013" ht="14.25"/>
    <row r="9014" ht="14.25"/>
    <row r="9015" ht="14.25"/>
    <row r="9016" ht="14.25"/>
    <row r="9017" ht="14.25"/>
    <row r="9018" ht="14.25"/>
    <row r="9019" ht="14.25"/>
    <row r="9020" ht="14.25"/>
    <row r="9021" ht="14.25"/>
    <row r="9022" ht="14.25"/>
    <row r="9023" ht="14.25"/>
    <row r="9024" ht="14.25"/>
    <row r="9025" ht="14.25"/>
    <row r="9026" ht="14.25"/>
    <row r="9027" ht="14.25"/>
    <row r="9028" ht="14.25"/>
    <row r="9029" ht="14.25"/>
    <row r="9030" ht="14.25"/>
    <row r="9031" ht="14.25"/>
    <row r="9032" ht="14.25"/>
    <row r="9033" ht="14.25"/>
    <row r="9034" ht="14.25"/>
    <row r="9035" ht="14.25"/>
    <row r="9036" ht="14.25"/>
    <row r="9037" ht="14.25"/>
    <row r="9038" ht="14.25"/>
    <row r="9039" ht="14.25"/>
    <row r="9040" ht="14.25"/>
    <row r="9041" ht="14.25"/>
    <row r="9042" ht="14.25"/>
    <row r="9043" ht="14.25"/>
    <row r="9044" ht="14.25"/>
    <row r="9045" ht="14.25"/>
    <row r="9046" ht="14.25"/>
    <row r="9047" ht="14.25"/>
    <row r="9048" ht="14.25"/>
    <row r="9049" ht="14.25"/>
    <row r="9050" ht="14.25"/>
    <row r="9051" ht="14.25"/>
    <row r="9052" ht="14.25"/>
    <row r="9053" ht="14.25"/>
    <row r="9054" ht="14.25"/>
    <row r="9055" ht="14.25"/>
    <row r="9056" ht="14.25"/>
    <row r="9057" ht="14.25"/>
    <row r="9058" ht="14.25"/>
    <row r="9059" ht="14.25"/>
    <row r="9060" ht="14.25"/>
    <row r="9061" ht="14.25"/>
    <row r="9062" ht="14.25"/>
    <row r="9063" ht="14.25"/>
    <row r="9064" ht="14.25"/>
    <row r="9065" ht="14.25"/>
    <row r="9066" ht="14.25"/>
    <row r="9067" ht="14.25"/>
    <row r="9068" ht="14.25"/>
    <row r="9069" ht="14.25"/>
    <row r="9070" ht="14.25"/>
    <row r="9071" ht="14.25"/>
    <row r="9072" ht="14.25"/>
    <row r="9073" ht="14.25"/>
    <row r="9074" ht="14.25"/>
    <row r="9075" ht="14.25"/>
    <row r="9076" ht="14.25"/>
    <row r="9077" ht="14.25"/>
    <row r="9078" ht="14.25"/>
    <row r="9079" ht="14.25"/>
    <row r="9080" ht="14.25"/>
    <row r="9081" ht="14.25"/>
    <row r="9082" ht="14.25"/>
    <row r="9083" ht="14.25"/>
    <row r="9084" ht="14.25"/>
    <row r="9085" ht="14.25"/>
    <row r="9086" ht="14.25"/>
    <row r="9087" ht="14.25"/>
    <row r="9088" ht="14.25"/>
    <row r="9089" ht="14.25"/>
    <row r="9090" ht="14.25"/>
    <row r="9091" ht="14.25"/>
    <row r="9092" ht="14.25"/>
    <row r="9093" ht="14.25"/>
    <row r="9094" ht="14.25"/>
    <row r="9095" ht="14.25"/>
    <row r="9096" ht="14.25"/>
    <row r="9097" ht="14.25"/>
    <row r="9098" ht="14.25"/>
    <row r="9099" ht="14.25"/>
    <row r="9100" ht="14.25"/>
    <row r="9101" ht="14.25"/>
    <row r="9102" ht="14.25"/>
    <row r="9103" ht="14.25"/>
    <row r="9104" ht="14.25"/>
    <row r="9105" ht="14.25"/>
    <row r="9106" ht="14.25"/>
    <row r="9107" ht="14.25"/>
    <row r="9108" ht="14.25"/>
    <row r="9109" ht="14.25"/>
    <row r="9110" ht="14.25"/>
    <row r="9111" ht="14.25"/>
    <row r="9112" ht="14.25"/>
    <row r="9113" ht="14.25"/>
    <row r="9114" ht="14.25"/>
    <row r="9115" ht="14.25"/>
    <row r="9116" ht="14.25"/>
    <row r="9117" ht="14.25"/>
    <row r="9118" ht="14.25"/>
    <row r="9119" ht="14.25"/>
    <row r="9120" ht="14.25"/>
    <row r="9121" ht="14.25"/>
    <row r="9122" ht="14.25"/>
    <row r="9123" ht="14.25"/>
    <row r="9124" ht="14.25"/>
    <row r="9125" ht="14.25"/>
    <row r="9126" ht="14.25"/>
    <row r="9127" ht="14.25"/>
    <row r="9128" ht="14.25"/>
    <row r="9129" ht="14.25"/>
    <row r="9130" ht="14.25"/>
    <row r="9131" ht="14.25"/>
    <row r="9132" ht="14.25"/>
    <row r="9133" ht="14.25"/>
    <row r="9134" ht="14.25"/>
    <row r="9135" ht="14.25"/>
    <row r="9136" ht="14.25"/>
    <row r="9137" ht="14.25"/>
    <row r="9138" ht="14.25"/>
    <row r="9139" ht="14.25"/>
    <row r="9140" ht="14.25"/>
    <row r="9141" ht="14.25"/>
    <row r="9142" ht="14.25"/>
    <row r="9143" ht="14.25"/>
    <row r="9144" ht="14.25"/>
    <row r="9145" ht="14.25"/>
    <row r="9146" ht="14.25"/>
    <row r="9147" ht="14.25"/>
    <row r="9148" ht="14.25"/>
    <row r="9149" ht="14.25"/>
    <row r="9150" ht="14.25"/>
    <row r="9151" ht="14.25"/>
    <row r="9152" ht="14.25"/>
    <row r="9153" ht="14.25"/>
    <row r="9154" ht="14.25"/>
    <row r="9155" ht="14.25"/>
    <row r="9156" ht="14.25"/>
    <row r="9157" ht="14.25"/>
    <row r="9158" ht="14.25"/>
    <row r="9159" ht="14.25"/>
    <row r="9160" ht="14.25"/>
    <row r="9161" ht="14.25"/>
    <row r="9162" ht="14.25"/>
    <row r="9163" ht="14.25"/>
    <row r="9164" ht="14.25"/>
    <row r="9165" ht="14.25"/>
    <row r="9166" ht="14.25"/>
    <row r="9167" ht="14.25"/>
    <row r="9168" ht="14.25"/>
    <row r="9169" ht="14.25"/>
    <row r="9170" ht="14.25"/>
    <row r="9171" ht="14.25"/>
    <row r="9172" ht="14.25"/>
    <row r="9173" ht="14.25"/>
    <row r="9174" ht="14.25"/>
    <row r="9175" ht="14.25"/>
    <row r="9176" ht="14.25"/>
    <row r="9177" ht="14.25"/>
    <row r="9178" ht="14.25"/>
    <row r="9179" ht="14.25"/>
    <row r="9180" ht="14.25"/>
    <row r="9181" ht="14.25"/>
    <row r="9182" ht="14.25"/>
    <row r="9183" ht="14.25"/>
    <row r="9184" ht="14.25"/>
    <row r="9185" ht="14.25"/>
    <row r="9186" ht="14.25"/>
    <row r="9187" ht="14.25"/>
    <row r="9188" ht="14.25"/>
    <row r="9189" ht="14.25"/>
    <row r="9190" ht="14.25"/>
    <row r="9191" ht="14.25"/>
    <row r="9192" ht="14.25"/>
    <row r="9193" ht="14.25"/>
    <row r="9194" ht="14.25"/>
    <row r="9195" ht="14.25"/>
    <row r="9196" ht="14.25"/>
    <row r="9197" ht="14.25"/>
    <row r="9198" ht="14.25"/>
    <row r="9199" ht="14.25"/>
    <row r="9200" ht="14.25"/>
    <row r="9201" ht="14.25"/>
    <row r="9202" ht="14.25"/>
    <row r="9203" ht="14.25"/>
    <row r="9204" ht="14.25"/>
    <row r="9205" ht="14.25"/>
    <row r="9206" ht="14.25"/>
    <row r="9207" ht="14.25"/>
    <row r="9208" ht="14.25"/>
    <row r="9209" ht="14.25"/>
    <row r="9210" ht="14.25"/>
    <row r="9211" ht="14.25"/>
    <row r="9212" ht="14.25"/>
    <row r="9213" ht="14.25"/>
    <row r="9214" ht="14.25"/>
    <row r="9215" ht="14.25"/>
    <row r="9216" ht="14.25"/>
    <row r="9217" ht="14.25"/>
    <row r="9218" ht="14.25"/>
    <row r="9219" ht="14.25"/>
    <row r="9220" ht="14.25"/>
    <row r="9221" ht="14.25"/>
    <row r="9222" ht="14.25"/>
    <row r="9223" ht="14.25"/>
    <row r="9224" ht="14.25"/>
    <row r="9225" ht="14.25"/>
    <row r="9226" ht="14.25"/>
    <row r="9227" ht="14.25"/>
    <row r="9228" ht="14.25"/>
    <row r="9229" ht="14.25"/>
    <row r="9230" ht="14.25"/>
    <row r="9231" ht="14.25"/>
    <row r="9232" ht="14.25"/>
    <row r="9233" ht="14.25"/>
    <row r="9234" ht="14.25"/>
    <row r="9235" ht="14.25"/>
    <row r="9236" ht="14.25"/>
    <row r="9237" ht="14.25"/>
    <row r="9238" ht="14.25"/>
    <row r="9239" ht="14.25"/>
    <row r="9240" ht="14.25"/>
    <row r="9241" ht="14.25"/>
    <row r="9242" ht="14.25"/>
    <row r="9243" ht="14.25"/>
    <row r="9244" ht="14.25"/>
    <row r="9245" ht="14.25"/>
    <row r="9246" ht="14.25"/>
    <row r="9247" ht="14.25"/>
    <row r="9248" ht="14.25"/>
    <row r="9249" ht="14.25"/>
    <row r="9250" ht="14.25"/>
    <row r="9251" ht="14.25"/>
    <row r="9252" ht="14.25"/>
    <row r="9253" ht="14.25"/>
    <row r="9254" ht="14.25"/>
    <row r="9255" ht="14.25"/>
    <row r="9256" ht="14.25"/>
    <row r="9257" ht="14.25"/>
    <row r="9258" ht="14.25"/>
    <row r="9259" ht="14.25"/>
    <row r="9260" ht="14.25"/>
    <row r="9261" ht="14.25"/>
    <row r="9262" ht="14.25"/>
    <row r="9263" ht="14.25"/>
    <row r="9264" ht="14.25"/>
    <row r="9265" ht="14.25"/>
    <row r="9266" ht="14.25"/>
    <row r="9267" ht="14.25"/>
    <row r="9268" ht="14.25"/>
    <row r="9269" ht="14.25"/>
    <row r="9270" ht="14.25"/>
    <row r="9271" ht="14.25"/>
    <row r="9272" ht="14.25"/>
    <row r="9273" ht="14.25"/>
    <row r="9274" ht="14.25"/>
    <row r="9275" ht="14.25"/>
    <row r="9276" ht="14.25"/>
    <row r="9277" ht="14.25"/>
    <row r="9278" ht="14.25"/>
    <row r="9279" ht="14.25"/>
    <row r="9280" ht="14.25"/>
    <row r="9281" ht="14.25"/>
    <row r="9282" ht="14.25"/>
    <row r="9283" ht="14.25"/>
    <row r="9284" ht="14.25"/>
    <row r="9285" ht="14.25"/>
    <row r="9286" ht="14.25"/>
    <row r="9287" ht="14.25"/>
    <row r="9288" ht="14.25"/>
    <row r="9289" ht="14.25"/>
    <row r="9290" ht="14.25"/>
    <row r="9291" ht="14.25"/>
    <row r="9292" ht="14.25"/>
    <row r="9293" ht="14.25"/>
    <row r="9294" ht="14.25"/>
    <row r="9295" ht="14.25"/>
    <row r="9296" ht="14.25"/>
    <row r="9297" ht="14.25"/>
    <row r="9298" ht="14.25"/>
    <row r="9299" ht="14.25"/>
    <row r="9300" ht="14.25"/>
    <row r="9301" ht="14.25"/>
    <row r="9302" ht="14.25"/>
    <row r="9303" ht="14.25"/>
    <row r="9304" ht="14.25"/>
    <row r="9305" ht="14.25"/>
    <row r="9306" ht="14.25"/>
    <row r="9307" ht="14.25"/>
    <row r="9308" ht="14.25"/>
    <row r="9309" ht="14.25"/>
    <row r="9310" ht="14.25"/>
    <row r="9311" ht="14.25"/>
    <row r="9312" ht="14.25"/>
    <row r="9313" ht="14.25"/>
    <row r="9314" ht="14.25"/>
    <row r="9315" ht="14.25"/>
    <row r="9316" ht="14.25"/>
    <row r="9317" ht="14.25"/>
    <row r="9318" ht="14.25"/>
    <row r="9319" ht="14.25"/>
    <row r="9320" ht="14.25"/>
    <row r="9321" ht="14.25"/>
    <row r="9322" ht="14.25"/>
    <row r="9323" ht="14.25"/>
    <row r="9324" ht="14.25"/>
    <row r="9325" ht="14.25"/>
    <row r="9326" ht="14.25"/>
    <row r="9327" ht="14.25"/>
    <row r="9328" ht="14.25"/>
    <row r="9329" ht="14.25"/>
    <row r="9330" ht="14.25"/>
    <row r="9331" ht="14.25"/>
    <row r="9332" ht="14.25"/>
    <row r="9333" ht="14.25"/>
    <row r="9334" ht="14.25"/>
    <row r="9335" ht="14.25"/>
    <row r="9336" ht="14.25"/>
    <row r="9337" ht="14.25"/>
    <row r="9338" ht="14.25"/>
    <row r="9339" ht="14.25"/>
    <row r="9340" ht="14.25"/>
    <row r="9341" ht="14.25"/>
    <row r="9342" ht="14.25"/>
    <row r="9343" ht="14.25"/>
    <row r="9344" ht="14.25"/>
    <row r="9345" ht="14.25"/>
    <row r="9346" ht="14.25"/>
    <row r="9347" ht="14.25"/>
    <row r="9348" ht="14.25"/>
    <row r="9349" ht="14.25"/>
    <row r="9350" ht="14.25"/>
    <row r="9351" ht="14.25"/>
    <row r="9352" ht="14.25"/>
    <row r="9353" ht="14.25"/>
    <row r="9354" ht="14.25"/>
    <row r="9355" ht="14.25"/>
    <row r="9356" ht="14.25"/>
    <row r="9357" ht="14.25"/>
    <row r="9358" ht="14.25"/>
    <row r="9359" ht="14.25"/>
    <row r="9360" ht="14.25"/>
    <row r="9361" ht="14.25"/>
    <row r="9362" ht="14.25"/>
    <row r="9363" ht="14.25"/>
    <row r="9364" ht="14.25"/>
    <row r="9365" ht="14.25"/>
    <row r="9366" ht="14.25"/>
    <row r="9367" ht="14.25"/>
    <row r="9368" ht="14.25"/>
    <row r="9369" ht="14.25"/>
    <row r="9370" ht="14.25"/>
    <row r="9371" ht="14.25"/>
    <row r="9372" ht="14.25"/>
    <row r="9373" ht="14.25"/>
    <row r="9374" ht="14.25"/>
    <row r="9375" ht="14.25"/>
    <row r="9376" ht="14.25"/>
    <row r="9377" ht="14.25"/>
    <row r="9378" ht="14.25"/>
    <row r="9379" ht="14.25"/>
    <row r="9380" ht="14.25"/>
    <row r="9381" ht="14.25"/>
    <row r="9382" ht="14.25"/>
    <row r="9383" ht="14.25"/>
    <row r="9384" ht="14.25"/>
    <row r="9385" ht="14.25"/>
    <row r="9386" ht="14.25"/>
    <row r="9387" ht="14.25"/>
    <row r="9388" ht="14.25"/>
    <row r="9389" ht="14.25"/>
    <row r="9390" ht="14.25"/>
    <row r="9391" ht="14.25"/>
    <row r="9392" ht="14.25"/>
    <row r="9393" ht="14.25"/>
    <row r="9394" ht="14.25"/>
    <row r="9395" ht="14.25"/>
    <row r="9396" ht="14.25"/>
    <row r="9397" ht="14.25"/>
    <row r="9398" ht="14.25"/>
    <row r="9399" ht="14.25"/>
    <row r="9400" ht="14.25"/>
    <row r="9401" ht="14.25"/>
    <row r="9402" ht="14.25"/>
    <row r="9403" ht="14.25"/>
    <row r="9404" ht="14.25"/>
    <row r="9405" ht="14.25"/>
    <row r="9406" ht="14.25"/>
    <row r="9407" ht="14.25"/>
    <row r="9408" ht="14.25"/>
    <row r="9409" ht="14.25"/>
    <row r="9410" ht="14.25"/>
    <row r="9411" ht="14.25"/>
    <row r="9412" ht="14.25"/>
    <row r="9413" ht="14.25"/>
    <row r="9414" ht="14.25"/>
    <row r="9415" ht="14.25"/>
    <row r="9416" ht="14.25"/>
    <row r="9417" ht="14.25"/>
    <row r="9418" ht="14.25"/>
    <row r="9419" ht="14.25"/>
    <row r="9420" ht="14.25"/>
    <row r="9421" ht="14.25"/>
    <row r="9422" ht="14.25"/>
    <row r="9423" ht="14.25"/>
    <row r="9424" ht="14.25"/>
    <row r="9425" ht="14.25"/>
    <row r="9426" ht="14.25"/>
    <row r="9427" ht="14.25"/>
    <row r="9428" ht="14.25"/>
    <row r="9429" ht="14.25"/>
    <row r="9430" ht="14.25"/>
    <row r="9431" ht="14.25"/>
    <row r="9432" ht="14.25"/>
    <row r="9433" ht="14.25"/>
    <row r="9434" ht="14.25"/>
    <row r="9435" ht="14.25"/>
    <row r="9436" ht="14.25"/>
    <row r="9437" ht="14.25"/>
    <row r="9438" ht="14.25"/>
    <row r="9439" ht="14.25"/>
    <row r="9440" ht="14.25"/>
    <row r="9441" ht="14.25"/>
    <row r="9442" ht="14.25"/>
    <row r="9443" ht="14.25"/>
    <row r="9444" ht="14.25"/>
    <row r="9445" ht="14.25"/>
    <row r="9446" ht="14.25"/>
    <row r="9447" ht="14.25"/>
    <row r="9448" ht="14.25"/>
    <row r="9449" ht="14.25"/>
    <row r="9450" ht="14.25"/>
    <row r="9451" ht="14.25"/>
    <row r="9452" ht="14.25"/>
    <row r="9453" ht="14.25"/>
    <row r="9454" ht="14.25"/>
    <row r="9455" ht="14.25"/>
    <row r="9456" ht="14.25"/>
    <row r="9457" ht="14.25"/>
    <row r="9458" ht="14.25"/>
    <row r="9459" ht="14.25"/>
    <row r="9460" ht="14.25"/>
    <row r="9461" ht="14.25"/>
    <row r="9462" ht="14.25"/>
    <row r="9463" ht="14.25"/>
    <row r="9464" ht="14.25"/>
    <row r="9465" ht="14.25"/>
    <row r="9466" ht="14.25"/>
    <row r="9467" ht="14.25"/>
    <row r="9468" ht="14.25"/>
    <row r="9469" ht="14.25"/>
    <row r="9470" ht="14.25"/>
    <row r="9471" ht="14.25"/>
    <row r="9472" ht="14.25"/>
    <row r="9473" ht="14.25"/>
    <row r="9474" ht="14.25"/>
    <row r="9475" ht="14.25"/>
    <row r="9476" ht="14.25"/>
    <row r="9477" ht="14.25"/>
    <row r="9478" ht="14.25"/>
    <row r="9479" ht="14.25"/>
    <row r="9480" ht="14.25"/>
    <row r="9481" ht="14.25"/>
    <row r="9482" ht="14.25"/>
    <row r="9483" ht="14.25"/>
    <row r="9484" ht="14.25"/>
    <row r="9485" ht="14.25"/>
    <row r="9486" ht="14.25"/>
    <row r="9487" ht="14.25"/>
    <row r="9488" ht="14.25"/>
    <row r="9489" ht="14.25"/>
    <row r="9490" ht="14.25"/>
    <row r="9491" ht="14.25"/>
    <row r="9492" ht="14.25"/>
    <row r="9493" ht="14.25"/>
    <row r="9494" ht="14.25"/>
    <row r="9495" ht="14.25"/>
    <row r="9496" ht="14.25"/>
    <row r="9497" ht="14.25"/>
    <row r="9498" ht="14.25"/>
    <row r="9499" ht="14.25"/>
    <row r="9500" ht="14.25"/>
    <row r="9501" ht="14.25"/>
    <row r="9502" ht="14.25"/>
    <row r="9503" ht="14.25"/>
    <row r="9504" ht="14.25"/>
    <row r="9505" ht="14.25"/>
    <row r="9506" ht="14.25"/>
    <row r="9507" ht="14.25"/>
    <row r="9508" ht="14.25"/>
    <row r="9509" ht="14.25"/>
    <row r="9510" ht="14.25"/>
    <row r="9511" ht="14.25"/>
    <row r="9512" ht="14.25"/>
    <row r="9513" ht="14.25"/>
    <row r="9514" ht="14.25"/>
    <row r="9515" ht="14.25"/>
    <row r="9516" ht="14.25"/>
    <row r="9517" ht="14.25"/>
    <row r="9518" ht="14.25"/>
    <row r="9519" ht="14.25"/>
    <row r="9520" ht="14.25"/>
    <row r="9521" ht="14.25"/>
    <row r="9522" ht="14.25"/>
    <row r="9523" ht="14.25"/>
    <row r="9524" ht="14.25"/>
    <row r="9525" ht="14.25"/>
    <row r="9526" ht="14.25"/>
    <row r="9527" ht="14.25"/>
    <row r="9528" ht="14.25"/>
    <row r="9529" ht="14.25"/>
    <row r="9530" ht="14.25"/>
    <row r="9531" ht="14.25"/>
    <row r="9532" ht="14.25"/>
    <row r="9533" ht="14.25"/>
    <row r="9534" ht="14.25"/>
    <row r="9535" ht="14.25"/>
    <row r="9536" ht="14.25"/>
    <row r="9537" ht="14.25"/>
    <row r="9538" ht="14.25"/>
    <row r="9539" ht="14.25"/>
    <row r="9540" ht="14.25"/>
    <row r="9541" ht="14.25"/>
    <row r="9542" ht="14.25"/>
    <row r="9543" ht="14.25"/>
    <row r="9544" ht="14.25"/>
    <row r="9545" ht="14.25"/>
    <row r="9546" ht="14.25"/>
    <row r="9547" ht="14.25"/>
    <row r="9548" ht="14.25"/>
    <row r="9549" ht="14.25"/>
    <row r="9550" ht="14.25"/>
    <row r="9551" ht="14.25"/>
    <row r="9552" ht="14.25"/>
    <row r="9553" ht="14.25"/>
    <row r="9554" ht="14.25"/>
    <row r="9555" ht="14.25"/>
    <row r="9556" ht="14.25"/>
    <row r="9557" ht="14.25"/>
    <row r="9558" ht="14.25"/>
    <row r="9559" ht="14.25"/>
    <row r="9560" ht="14.25"/>
    <row r="9561" ht="14.25"/>
    <row r="9562" ht="14.25"/>
    <row r="9563" ht="14.25"/>
    <row r="9564" ht="14.25"/>
    <row r="9565" ht="14.25"/>
    <row r="9566" ht="14.25"/>
    <row r="9567" ht="14.25"/>
    <row r="9568" ht="14.25"/>
    <row r="9569" ht="14.25"/>
    <row r="9570" ht="14.25"/>
    <row r="9571" ht="14.25"/>
    <row r="9572" ht="14.25"/>
    <row r="9573" ht="14.25"/>
    <row r="9574" ht="14.25"/>
    <row r="9575" ht="14.25"/>
    <row r="9576" ht="14.25"/>
    <row r="9577" ht="14.25"/>
    <row r="9578" ht="14.25"/>
    <row r="9579" ht="14.25"/>
    <row r="9580" ht="14.25"/>
    <row r="9581" ht="14.25"/>
    <row r="9582" ht="14.25"/>
    <row r="9583" ht="14.25"/>
    <row r="9584" ht="14.25"/>
    <row r="9585" ht="14.25"/>
    <row r="9586" ht="14.25"/>
    <row r="9587" ht="14.25"/>
    <row r="9588" ht="14.25"/>
    <row r="9589" ht="14.25"/>
    <row r="9590" ht="14.25"/>
    <row r="9591" ht="14.25"/>
    <row r="9592" ht="14.25"/>
    <row r="9593" ht="14.25"/>
    <row r="9594" ht="14.25"/>
    <row r="9595" ht="14.25"/>
    <row r="9596" ht="14.25"/>
    <row r="9597" ht="14.25"/>
    <row r="9598" ht="14.25"/>
    <row r="9599" ht="14.25"/>
    <row r="9600" ht="14.25"/>
    <row r="9601" ht="14.25"/>
    <row r="9602" ht="14.25"/>
    <row r="9603" ht="14.25"/>
    <row r="9604" ht="14.25"/>
    <row r="9605" ht="14.25"/>
    <row r="9606" ht="14.25"/>
    <row r="9607" ht="14.25"/>
    <row r="9608" ht="14.25"/>
    <row r="9609" ht="14.25"/>
    <row r="9610" ht="14.25"/>
    <row r="9611" ht="14.25"/>
    <row r="9612" ht="14.25"/>
    <row r="9613" ht="14.25"/>
    <row r="9614" ht="14.25"/>
    <row r="9615" ht="14.25"/>
    <row r="9616" ht="14.25"/>
    <row r="9617" ht="14.25"/>
    <row r="9618" ht="14.25"/>
    <row r="9619" ht="14.25"/>
    <row r="9620" ht="14.25"/>
    <row r="9621" ht="14.25"/>
    <row r="9622" ht="14.25"/>
    <row r="9623" ht="14.25"/>
    <row r="9624" ht="14.25"/>
    <row r="9625" ht="14.25"/>
    <row r="9626" ht="14.25"/>
    <row r="9627" ht="14.25"/>
    <row r="9628" ht="14.25"/>
    <row r="9629" ht="14.25"/>
    <row r="9630" ht="14.25"/>
    <row r="9631" ht="14.25"/>
    <row r="9632" ht="14.25"/>
    <row r="9633" ht="14.25"/>
    <row r="9634" ht="14.25"/>
    <row r="9635" ht="14.25"/>
    <row r="9636" ht="14.25"/>
    <row r="9637" ht="14.25"/>
    <row r="9638" ht="14.25"/>
    <row r="9639" ht="14.25"/>
    <row r="9640" ht="14.25"/>
    <row r="9641" ht="14.25"/>
    <row r="9642" ht="14.25"/>
    <row r="9643" ht="14.25"/>
    <row r="9644" ht="14.25"/>
    <row r="9645" ht="14.25"/>
    <row r="9646" ht="14.25"/>
    <row r="9647" ht="14.25"/>
    <row r="9648" ht="14.25"/>
    <row r="9649" ht="14.25"/>
    <row r="9650" ht="14.25"/>
    <row r="9651" ht="14.25"/>
    <row r="9652" ht="14.25"/>
    <row r="9653" ht="14.25"/>
    <row r="9654" ht="14.25"/>
    <row r="9655" ht="14.25"/>
    <row r="9656" ht="14.25"/>
    <row r="9657" ht="14.25"/>
    <row r="9658" ht="14.25"/>
    <row r="9659" ht="14.25"/>
    <row r="9660" ht="14.25"/>
    <row r="9661" ht="14.25"/>
    <row r="9662" ht="14.25"/>
    <row r="9663" ht="14.25"/>
    <row r="9664" ht="14.25"/>
    <row r="9665" ht="14.25"/>
    <row r="9666" ht="14.25"/>
    <row r="9667" ht="14.25"/>
    <row r="9668" ht="14.25"/>
    <row r="9669" ht="14.25"/>
    <row r="9670" ht="14.25"/>
    <row r="9671" ht="14.25"/>
    <row r="9672" ht="14.25"/>
    <row r="9673" ht="14.25"/>
    <row r="9674" ht="14.25"/>
    <row r="9675" ht="14.25"/>
    <row r="9676" ht="14.25"/>
    <row r="9677" ht="14.25"/>
    <row r="9678" ht="14.25"/>
    <row r="9679" ht="14.25"/>
    <row r="9680" ht="14.25"/>
    <row r="9681" ht="14.25"/>
    <row r="9682" ht="14.25"/>
    <row r="9683" ht="14.25"/>
    <row r="9684" ht="14.25"/>
    <row r="9685" ht="14.25"/>
    <row r="9686" ht="14.25"/>
    <row r="9687" ht="14.25"/>
    <row r="9688" ht="14.25"/>
    <row r="9689" ht="14.25"/>
    <row r="9690" ht="14.25"/>
    <row r="9691" ht="14.25"/>
    <row r="9692" ht="14.25"/>
    <row r="9693" ht="14.25"/>
    <row r="9694" ht="14.25"/>
    <row r="9695" ht="14.25"/>
    <row r="9696" ht="14.25"/>
    <row r="9697" ht="14.25"/>
    <row r="9698" ht="14.25"/>
    <row r="9699" ht="14.25"/>
    <row r="9700" ht="14.25"/>
    <row r="9701" ht="14.25"/>
    <row r="9702" ht="14.25"/>
    <row r="9703" ht="14.25"/>
    <row r="9704" ht="14.25"/>
    <row r="9705" ht="14.25"/>
    <row r="9706" ht="14.25"/>
    <row r="9707" ht="14.25"/>
    <row r="9708" ht="14.25"/>
    <row r="9709" ht="14.25"/>
    <row r="9710" ht="14.25"/>
    <row r="9711" ht="14.25"/>
    <row r="9712" ht="14.25"/>
    <row r="9713" ht="14.25"/>
    <row r="9714" ht="14.25"/>
    <row r="9715" ht="14.25"/>
    <row r="9716" ht="14.25"/>
    <row r="9717" ht="14.25"/>
    <row r="9718" ht="14.25"/>
    <row r="9719" ht="14.25"/>
    <row r="9720" ht="14.25"/>
    <row r="9721" ht="14.25"/>
    <row r="9722" ht="14.25"/>
    <row r="9723" ht="14.25"/>
    <row r="9724" ht="14.25"/>
    <row r="9725" ht="14.25"/>
    <row r="9726" ht="14.25"/>
    <row r="9727" ht="14.25"/>
    <row r="9728" ht="14.25"/>
    <row r="9729" ht="14.25"/>
    <row r="9730" ht="14.25"/>
    <row r="9731" ht="14.25"/>
    <row r="9732" ht="14.25"/>
    <row r="9733" ht="14.25"/>
    <row r="9734" ht="14.25"/>
    <row r="9735" ht="14.25"/>
    <row r="9736" ht="14.25"/>
    <row r="9737" ht="14.25"/>
    <row r="9738" ht="14.25"/>
    <row r="9739" ht="14.25"/>
    <row r="9740" ht="14.25"/>
    <row r="9741" ht="14.25"/>
    <row r="9742" ht="14.25"/>
    <row r="9743" ht="14.25"/>
    <row r="9744" ht="14.25"/>
    <row r="9745" ht="14.25"/>
    <row r="9746" ht="14.25"/>
    <row r="9747" ht="14.25"/>
    <row r="9748" ht="14.25"/>
    <row r="9749" ht="14.25"/>
    <row r="9750" ht="14.25"/>
    <row r="9751" ht="14.25"/>
    <row r="9752" ht="14.25"/>
    <row r="9753" ht="14.25"/>
    <row r="9754" ht="14.25"/>
    <row r="9755" ht="14.25"/>
    <row r="9756" ht="14.25"/>
    <row r="9757" ht="14.25"/>
    <row r="9758" ht="14.25"/>
    <row r="9759" ht="14.25"/>
    <row r="9760" ht="14.25"/>
    <row r="9761" ht="14.25"/>
    <row r="9762" ht="14.25"/>
    <row r="9763" ht="14.25"/>
    <row r="9764" ht="14.25"/>
    <row r="9765" ht="14.25"/>
    <row r="9766" ht="14.25"/>
    <row r="9767" ht="14.25"/>
    <row r="9768" ht="14.25"/>
    <row r="9769" ht="14.25"/>
    <row r="9770" ht="14.25"/>
    <row r="9771" ht="14.25"/>
    <row r="9772" ht="14.25"/>
    <row r="9773" ht="14.25"/>
    <row r="9774" ht="14.25"/>
    <row r="9775" ht="14.25"/>
    <row r="9776" ht="14.25"/>
    <row r="9777" ht="14.25"/>
    <row r="9778" ht="14.25"/>
    <row r="9779" ht="14.25"/>
    <row r="9780" ht="14.25"/>
    <row r="9781" ht="14.25"/>
    <row r="9782" ht="14.25"/>
    <row r="9783" ht="14.25"/>
    <row r="9784" ht="14.25"/>
    <row r="9785" ht="14.25"/>
    <row r="9786" ht="14.25"/>
    <row r="9787" ht="14.25"/>
    <row r="9788" ht="14.25"/>
    <row r="9789" ht="14.25"/>
    <row r="9790" ht="14.25"/>
    <row r="9791" ht="14.25"/>
    <row r="9792" ht="14.25"/>
    <row r="9793" ht="14.25"/>
    <row r="9794" ht="14.25"/>
    <row r="9795" ht="14.25"/>
    <row r="9796" ht="14.25"/>
    <row r="9797" ht="14.25"/>
    <row r="9798" ht="14.25"/>
    <row r="9799" ht="14.25"/>
    <row r="9800" ht="14.25"/>
    <row r="9801" ht="14.25"/>
    <row r="9802" ht="14.25"/>
    <row r="9803" ht="14.25"/>
    <row r="9804" ht="14.25"/>
    <row r="9805" ht="14.25"/>
    <row r="9806" ht="14.25"/>
    <row r="9807" ht="14.25"/>
    <row r="9808" ht="14.25"/>
    <row r="9809" ht="14.25"/>
    <row r="9810" ht="14.25"/>
    <row r="9811" ht="14.25"/>
    <row r="9812" ht="14.25"/>
    <row r="9813" ht="14.25"/>
    <row r="9814" ht="14.25"/>
    <row r="9815" ht="14.25"/>
    <row r="9816" ht="14.25"/>
    <row r="9817" ht="14.25"/>
    <row r="9818" ht="14.25"/>
    <row r="9819" ht="14.25"/>
    <row r="9820" ht="14.25"/>
    <row r="9821" ht="14.25"/>
    <row r="9822" ht="14.25"/>
    <row r="9823" ht="14.25"/>
    <row r="9824" ht="14.25"/>
    <row r="9825" ht="14.25"/>
    <row r="9826" ht="14.25"/>
    <row r="9827" ht="14.25"/>
    <row r="9828" ht="14.25"/>
    <row r="9829" ht="14.25"/>
    <row r="9830" ht="14.25"/>
    <row r="9831" ht="14.25"/>
    <row r="9832" ht="14.25"/>
    <row r="9833" ht="14.25"/>
    <row r="9834" ht="14.25"/>
    <row r="9835" ht="14.25"/>
    <row r="9836" ht="14.25"/>
    <row r="9837" ht="14.25"/>
    <row r="9838" ht="14.25"/>
    <row r="9839" ht="14.25"/>
    <row r="9840" ht="14.25"/>
    <row r="9841" ht="14.25"/>
    <row r="9842" ht="14.25"/>
    <row r="9843" ht="14.25"/>
    <row r="9844" ht="14.25"/>
    <row r="9845" ht="14.25"/>
    <row r="9846" ht="14.25"/>
    <row r="9847" ht="14.25"/>
    <row r="9848" ht="14.25"/>
    <row r="9849" ht="14.25"/>
    <row r="9850" ht="14.25"/>
    <row r="9851" ht="14.25"/>
    <row r="9852" ht="14.25"/>
    <row r="9853" ht="14.25"/>
    <row r="9854" ht="14.25"/>
    <row r="9855" ht="14.25"/>
    <row r="9856" ht="14.25"/>
    <row r="9857" ht="14.25"/>
    <row r="9858" ht="14.25"/>
    <row r="9859" ht="14.25"/>
    <row r="9860" ht="14.25"/>
    <row r="9861" ht="14.25"/>
    <row r="9862" ht="14.25"/>
    <row r="9863" ht="14.25"/>
    <row r="9864" ht="14.25"/>
    <row r="9865" ht="14.25"/>
    <row r="9866" ht="14.25"/>
    <row r="9867" ht="14.25"/>
    <row r="9868" ht="14.25"/>
    <row r="9869" ht="14.25"/>
    <row r="9870" ht="14.25"/>
    <row r="9871" ht="14.25"/>
    <row r="9872" ht="14.25"/>
    <row r="9873" ht="14.25"/>
    <row r="9874" ht="14.25"/>
    <row r="9875" ht="14.25"/>
    <row r="9876" ht="14.25"/>
    <row r="9877" ht="14.25"/>
    <row r="9878" ht="14.25"/>
    <row r="9879" ht="14.25"/>
    <row r="9880" ht="14.25"/>
    <row r="9881" ht="14.25"/>
    <row r="9882" ht="14.25"/>
    <row r="9883" ht="14.25"/>
    <row r="9884" ht="14.25"/>
    <row r="9885" ht="14.25"/>
    <row r="9886" ht="14.25"/>
    <row r="9887" ht="14.25"/>
    <row r="9888" ht="14.25"/>
    <row r="9889" ht="14.25"/>
    <row r="9890" ht="14.25"/>
    <row r="9891" ht="14.25"/>
    <row r="9892" ht="14.25"/>
    <row r="9893" ht="14.25"/>
    <row r="9894" ht="14.25"/>
    <row r="9895" ht="14.25"/>
    <row r="9896" ht="14.25"/>
    <row r="9897" ht="14.25"/>
    <row r="9898" ht="14.25"/>
    <row r="9899" ht="14.25"/>
    <row r="9900" ht="14.25"/>
    <row r="9901" ht="14.25"/>
    <row r="9902" ht="14.25"/>
    <row r="9903" ht="14.25"/>
    <row r="9904" ht="14.25"/>
    <row r="9905" ht="14.25"/>
    <row r="9906" ht="14.25"/>
    <row r="9907" ht="14.25"/>
    <row r="9908" ht="14.25"/>
    <row r="9909" ht="14.25"/>
    <row r="9910" ht="14.25"/>
    <row r="9911" ht="14.25"/>
    <row r="9912" ht="14.25"/>
    <row r="9913" ht="14.25"/>
    <row r="9914" ht="14.25"/>
    <row r="9915" ht="14.25"/>
    <row r="9916" ht="14.25"/>
    <row r="9917" ht="14.25"/>
    <row r="9918" ht="14.25"/>
    <row r="9919" ht="14.25"/>
    <row r="9920" ht="14.25"/>
    <row r="9921" ht="14.25"/>
    <row r="9922" ht="14.25"/>
    <row r="9923" ht="14.25"/>
    <row r="9924" ht="14.25"/>
    <row r="9925" ht="14.25"/>
    <row r="9926" ht="14.25"/>
    <row r="9927" ht="14.25"/>
    <row r="9928" ht="14.25"/>
    <row r="9929" ht="14.25"/>
    <row r="9930" ht="14.25"/>
    <row r="9931" ht="14.25"/>
    <row r="9932" ht="14.25"/>
    <row r="9933" ht="14.25"/>
    <row r="9934" ht="14.25"/>
    <row r="9935" ht="14.25"/>
    <row r="9936" ht="14.25"/>
    <row r="9937" ht="14.25"/>
    <row r="9938" ht="14.25"/>
    <row r="9939" ht="14.25"/>
    <row r="9940" ht="14.25"/>
    <row r="9941" ht="14.25"/>
    <row r="9942" ht="14.25"/>
    <row r="9943" ht="14.25"/>
    <row r="9944" ht="14.25"/>
    <row r="9945" ht="14.25"/>
    <row r="9946" ht="14.25"/>
    <row r="9947" ht="14.25"/>
    <row r="9948" ht="14.25"/>
    <row r="9949" ht="14.25"/>
    <row r="9950" ht="14.25"/>
    <row r="9951" ht="14.25"/>
    <row r="9952" ht="14.25"/>
    <row r="9953" ht="14.25"/>
    <row r="9954" ht="14.25"/>
    <row r="9955" ht="14.25"/>
    <row r="9956" ht="14.25"/>
    <row r="9957" ht="14.25"/>
    <row r="9958" ht="14.25"/>
    <row r="9959" ht="14.25"/>
    <row r="9960" ht="14.25"/>
    <row r="9961" ht="14.25"/>
    <row r="9962" ht="14.25"/>
    <row r="9963" ht="14.25"/>
    <row r="9964" ht="14.25"/>
    <row r="9965" ht="14.25"/>
    <row r="9966" ht="14.25"/>
    <row r="9967" ht="14.25"/>
    <row r="9968" ht="14.25"/>
    <row r="9969" ht="14.25"/>
    <row r="9970" ht="14.25"/>
    <row r="9971" ht="14.25"/>
    <row r="9972" ht="14.25"/>
    <row r="9973" ht="14.25"/>
    <row r="9974" ht="14.25"/>
    <row r="9975" ht="14.25"/>
    <row r="9976" ht="14.25"/>
    <row r="9977" ht="14.25"/>
    <row r="9978" ht="14.25"/>
    <row r="9979" ht="14.25"/>
    <row r="9980" ht="14.25"/>
    <row r="9981" ht="14.25"/>
    <row r="9982" ht="14.25"/>
    <row r="9983" ht="14.25"/>
    <row r="9984" ht="14.25"/>
    <row r="9985" ht="14.25"/>
    <row r="9986" ht="14.25"/>
    <row r="9987" ht="14.25"/>
    <row r="9988" ht="14.25"/>
    <row r="9989" ht="14.25"/>
    <row r="9990" ht="14.25"/>
    <row r="9991" ht="14.25"/>
    <row r="9992" ht="14.25"/>
    <row r="9993" ht="14.25"/>
    <row r="9994" ht="14.25"/>
    <row r="9995" ht="14.25"/>
    <row r="9996" ht="14.25"/>
    <row r="9997" ht="14.25"/>
    <row r="9998" ht="14.25"/>
    <row r="9999" ht="14.25"/>
    <row r="10000" ht="14.25"/>
    <row r="10001" ht="14.25"/>
    <row r="10002" ht="14.25"/>
    <row r="10003" ht="14.25"/>
    <row r="10004" ht="14.25"/>
    <row r="10005" ht="14.25"/>
    <row r="10006" ht="14.25"/>
    <row r="10007" ht="14.25"/>
    <row r="10008" ht="14.25"/>
    <row r="10009" ht="14.25"/>
    <row r="10010" ht="14.25"/>
    <row r="10011" ht="14.25"/>
    <row r="10012" ht="14.25"/>
    <row r="10013" ht="14.25"/>
    <row r="10014" ht="14.25"/>
    <row r="10015" ht="14.25"/>
    <row r="10016" ht="14.25"/>
    <row r="10017" ht="14.25"/>
    <row r="10018" ht="14.25"/>
    <row r="10019" ht="14.25"/>
    <row r="10020" ht="14.25"/>
    <row r="10021" ht="14.25"/>
    <row r="10022" ht="14.25"/>
    <row r="10023" ht="14.25"/>
    <row r="10024" ht="14.25"/>
    <row r="10025" ht="14.25"/>
    <row r="10026" ht="14.25"/>
    <row r="10027" ht="14.25"/>
    <row r="10028" ht="14.25"/>
    <row r="10029" ht="14.25"/>
    <row r="10030" ht="14.25"/>
    <row r="10031" ht="14.25"/>
    <row r="10032" ht="14.25"/>
    <row r="10033" ht="14.25"/>
    <row r="10034" ht="14.25"/>
    <row r="10035" ht="14.25"/>
    <row r="10036" ht="14.25"/>
    <row r="10037" ht="14.25"/>
    <row r="10038" ht="14.25"/>
    <row r="10039" ht="14.25"/>
    <row r="10040" ht="14.25"/>
    <row r="10041" ht="14.25"/>
    <row r="10042" ht="14.25"/>
    <row r="10043" ht="14.25"/>
    <row r="10044" ht="14.25"/>
    <row r="10045" ht="14.25"/>
    <row r="10046" ht="14.25"/>
    <row r="10047" ht="14.25"/>
    <row r="10048" ht="14.25"/>
    <row r="10049" ht="14.25"/>
    <row r="10050" ht="14.25"/>
    <row r="10051" ht="14.25"/>
    <row r="10052" ht="14.25"/>
    <row r="10053" ht="14.25"/>
    <row r="10054" ht="14.25"/>
    <row r="10055" ht="14.25"/>
    <row r="10056" ht="14.25"/>
    <row r="10057" ht="14.25"/>
    <row r="10058" ht="14.25"/>
    <row r="10059" ht="14.25"/>
    <row r="10060" ht="14.25"/>
    <row r="10061" ht="14.25"/>
    <row r="10062" ht="14.25"/>
    <row r="10063" ht="14.25"/>
    <row r="10064" ht="14.25"/>
    <row r="10065" ht="14.25"/>
    <row r="10066" ht="14.25"/>
    <row r="10067" ht="14.25"/>
    <row r="10068" ht="14.25"/>
    <row r="10069" ht="14.25"/>
    <row r="10070" ht="14.25"/>
    <row r="10071" ht="14.25"/>
    <row r="10072" ht="14.25"/>
    <row r="10073" ht="14.25"/>
    <row r="10074" ht="14.25"/>
    <row r="10075" ht="14.25"/>
    <row r="10076" ht="14.25"/>
    <row r="10077" ht="14.25"/>
    <row r="10078" ht="14.25"/>
    <row r="10079" ht="14.25"/>
    <row r="10080" ht="14.25"/>
    <row r="10081" ht="14.25"/>
    <row r="10082" ht="14.25"/>
    <row r="10083" ht="14.25"/>
    <row r="10084" ht="14.25"/>
    <row r="10085" ht="14.25"/>
    <row r="10086" ht="14.25"/>
    <row r="10087" ht="14.25"/>
    <row r="10088" ht="14.25"/>
    <row r="10089" ht="14.25"/>
    <row r="10090" ht="14.25"/>
    <row r="10091" ht="14.25"/>
    <row r="10092" ht="14.25"/>
    <row r="10093" ht="14.25"/>
    <row r="10094" ht="14.25"/>
    <row r="10095" ht="14.25"/>
    <row r="10096" ht="14.25"/>
    <row r="10097" ht="14.25"/>
    <row r="10098" ht="14.25"/>
    <row r="10099" ht="14.25"/>
    <row r="10100" ht="14.25"/>
    <row r="10101" ht="14.25"/>
    <row r="10102" ht="14.25"/>
    <row r="10103" ht="14.25"/>
    <row r="10104" ht="14.25"/>
    <row r="10105" ht="14.25"/>
    <row r="10106" ht="14.25"/>
    <row r="10107" ht="14.25"/>
    <row r="10108" ht="14.25"/>
    <row r="10109" ht="14.25"/>
    <row r="10110" ht="14.25"/>
    <row r="10111" ht="14.25"/>
    <row r="10112" ht="14.25"/>
    <row r="10113" ht="14.25"/>
    <row r="10114" ht="14.25"/>
    <row r="10115" ht="14.25"/>
    <row r="10116" ht="14.25"/>
    <row r="10117" ht="14.25"/>
    <row r="10118" ht="14.25"/>
    <row r="10119" ht="14.25"/>
    <row r="10120" ht="14.25"/>
    <row r="10121" ht="14.25"/>
    <row r="10122" ht="14.25"/>
    <row r="10123" ht="14.25"/>
    <row r="10124" ht="14.25"/>
    <row r="10125" ht="14.25"/>
    <row r="10126" ht="14.25"/>
    <row r="10127" ht="14.25"/>
    <row r="10128" ht="14.25"/>
    <row r="10129" ht="14.25"/>
    <row r="10130" ht="14.25"/>
    <row r="10131" ht="14.25"/>
    <row r="10132" ht="14.25"/>
    <row r="10133" ht="14.25"/>
    <row r="10134" ht="14.25"/>
    <row r="10135" ht="14.25"/>
    <row r="10136" ht="14.25"/>
    <row r="10137" ht="14.25"/>
    <row r="10138" ht="14.25"/>
    <row r="10139" ht="14.25"/>
    <row r="10140" ht="14.25"/>
    <row r="10141" ht="14.25"/>
    <row r="10142" ht="14.25"/>
    <row r="10143" ht="14.25"/>
    <row r="10144" ht="14.25"/>
    <row r="10145" ht="14.25"/>
    <row r="10146" ht="14.25"/>
    <row r="10147" ht="14.25"/>
    <row r="10148" ht="14.25"/>
    <row r="10149" ht="14.25"/>
    <row r="10150" ht="14.25"/>
    <row r="10151" ht="14.25"/>
    <row r="10152" ht="14.25"/>
    <row r="10153" ht="14.25"/>
    <row r="10154" ht="14.25"/>
    <row r="10155" ht="14.25"/>
    <row r="10156" ht="14.25"/>
    <row r="10157" ht="14.25"/>
    <row r="10158" ht="14.25"/>
    <row r="10159" ht="14.25"/>
    <row r="10160" ht="14.25"/>
    <row r="10161" ht="14.25"/>
    <row r="10162" ht="14.25"/>
    <row r="10163" ht="14.25"/>
    <row r="10164" ht="14.25"/>
    <row r="10165" ht="14.25"/>
    <row r="10166" ht="14.25"/>
    <row r="10167" ht="14.25"/>
    <row r="10168" ht="14.25"/>
    <row r="10169" ht="14.25"/>
    <row r="10170" ht="14.25"/>
    <row r="10171" ht="14.25"/>
    <row r="10172" ht="14.25"/>
    <row r="10173" ht="14.25"/>
    <row r="10174" ht="14.25"/>
    <row r="10175" ht="14.25"/>
    <row r="10176" ht="14.25"/>
    <row r="10177" ht="14.25"/>
    <row r="10178" ht="14.25"/>
    <row r="10179" ht="14.25"/>
    <row r="10180" ht="14.25"/>
    <row r="10181" ht="14.25"/>
    <row r="10182" ht="14.25"/>
    <row r="10183" ht="14.25"/>
    <row r="10184" ht="14.25"/>
    <row r="10185" ht="14.25"/>
    <row r="10186" ht="14.25"/>
    <row r="10187" ht="14.25"/>
    <row r="10188" ht="14.25"/>
    <row r="10189" ht="14.25"/>
    <row r="10190" ht="14.25"/>
    <row r="10191" ht="14.25"/>
    <row r="10192" ht="14.25"/>
    <row r="10193" ht="14.25"/>
    <row r="10194" ht="14.25"/>
    <row r="10195" ht="14.25"/>
    <row r="10196" ht="14.25"/>
    <row r="10197" ht="14.25"/>
    <row r="10198" ht="14.25"/>
    <row r="10199" ht="14.25"/>
    <row r="10200" ht="14.25"/>
    <row r="10201" ht="14.25"/>
    <row r="10202" ht="14.25"/>
    <row r="10203" ht="14.25"/>
    <row r="10204" ht="14.25"/>
    <row r="10205" ht="14.25"/>
    <row r="10206" ht="14.25"/>
    <row r="10207" ht="14.25"/>
    <row r="10208" ht="14.25"/>
    <row r="10209" ht="14.25"/>
    <row r="10210" ht="14.25"/>
    <row r="10211" ht="14.25"/>
    <row r="10212" ht="14.25"/>
    <row r="10213" ht="14.25"/>
    <row r="10214" ht="14.25"/>
    <row r="10215" ht="14.25"/>
    <row r="10216" ht="14.25"/>
    <row r="10217" ht="14.25"/>
    <row r="10218" ht="14.25"/>
    <row r="10219" ht="14.25"/>
    <row r="10220" ht="14.25"/>
    <row r="10221" ht="14.25"/>
    <row r="10222" ht="14.25"/>
    <row r="10223" ht="14.25"/>
    <row r="10224" ht="14.25"/>
    <row r="10225" ht="14.25"/>
    <row r="10226" ht="14.25"/>
    <row r="10227" ht="14.25"/>
    <row r="10228" ht="14.25"/>
    <row r="10229" ht="14.25"/>
    <row r="10230" ht="14.25"/>
    <row r="10231" ht="14.25"/>
    <row r="10232" ht="14.25"/>
    <row r="10233" ht="14.25"/>
    <row r="10234" ht="14.25"/>
    <row r="10235" ht="14.25"/>
    <row r="10236" ht="14.25"/>
    <row r="10237" ht="14.25"/>
    <row r="10238" ht="14.25"/>
    <row r="10239" ht="14.25"/>
    <row r="10240" ht="14.25"/>
    <row r="10241" ht="14.25"/>
    <row r="10242" ht="14.25"/>
    <row r="10243" ht="14.25"/>
    <row r="10244" ht="14.25"/>
    <row r="10245" ht="14.25"/>
    <row r="10246" ht="14.25"/>
    <row r="10247" ht="14.25"/>
    <row r="10248" ht="14.25"/>
    <row r="10249" ht="14.25"/>
    <row r="10250" ht="14.25"/>
    <row r="10251" ht="14.25"/>
    <row r="10252" ht="14.25"/>
    <row r="10253" ht="14.25"/>
    <row r="10254" ht="14.25"/>
    <row r="10255" ht="14.25"/>
    <row r="10256" ht="14.25"/>
    <row r="10257" ht="14.25"/>
    <row r="10258" ht="14.25"/>
    <row r="10259" ht="14.25"/>
    <row r="10260" ht="14.25"/>
    <row r="10261" ht="14.25"/>
    <row r="10262" ht="14.25"/>
    <row r="10263" ht="14.25"/>
    <row r="10264" ht="14.25"/>
    <row r="10265" ht="14.25"/>
    <row r="10266" ht="14.25"/>
    <row r="10267" ht="14.25"/>
    <row r="10268" ht="14.25"/>
    <row r="10269" ht="14.25"/>
    <row r="10270" ht="14.25"/>
    <row r="10271" ht="14.25"/>
    <row r="10272" ht="14.25"/>
    <row r="10273" ht="14.25"/>
    <row r="10274" ht="14.25"/>
    <row r="10275" ht="14.25"/>
    <row r="10276" ht="14.25"/>
    <row r="10277" ht="14.25"/>
    <row r="10278" ht="14.25"/>
    <row r="10279" ht="14.25"/>
    <row r="10280" ht="14.25"/>
    <row r="10281" ht="14.25"/>
    <row r="10282" ht="14.25"/>
    <row r="10283" ht="14.25"/>
    <row r="10284" ht="14.25"/>
    <row r="10285" ht="14.25"/>
    <row r="10286" ht="14.25"/>
    <row r="10287" ht="14.25"/>
    <row r="10288" ht="14.25"/>
    <row r="10289" ht="14.25"/>
    <row r="10290" ht="14.25"/>
    <row r="10291" ht="14.25"/>
    <row r="10292" ht="14.25"/>
    <row r="10293" ht="14.25"/>
    <row r="10294" ht="14.25"/>
    <row r="10295" ht="14.25"/>
    <row r="10296" ht="14.25"/>
    <row r="10297" ht="14.25"/>
    <row r="10298" ht="14.25"/>
    <row r="10299" ht="14.25"/>
    <row r="10300" ht="14.25"/>
    <row r="10301" ht="14.25"/>
    <row r="10302" ht="14.25"/>
    <row r="10303" ht="14.25"/>
    <row r="10304" ht="14.25"/>
    <row r="10305" ht="14.25"/>
    <row r="10306" ht="14.25"/>
    <row r="10307" ht="14.25"/>
    <row r="10308" ht="14.25"/>
    <row r="10309" ht="14.25"/>
    <row r="10310" ht="14.25"/>
    <row r="10311" ht="14.25"/>
    <row r="10312" ht="14.25"/>
    <row r="10313" ht="14.25"/>
    <row r="10314" ht="14.25"/>
    <row r="10315" ht="14.25"/>
    <row r="10316" ht="14.25"/>
    <row r="10317" ht="14.25"/>
    <row r="10318" ht="14.25"/>
    <row r="10319" ht="14.25"/>
    <row r="10320" ht="14.25"/>
    <row r="10321" ht="14.25"/>
    <row r="10322" ht="14.25"/>
    <row r="10323" ht="14.25"/>
    <row r="10324" ht="14.25"/>
    <row r="10325" ht="14.25"/>
    <row r="10326" ht="14.25"/>
    <row r="10327" ht="14.25"/>
    <row r="10328" ht="14.25"/>
    <row r="10329" ht="14.25"/>
    <row r="10330" ht="14.25"/>
    <row r="10331" ht="14.25"/>
    <row r="10332" ht="14.25"/>
    <row r="10333" ht="14.25"/>
    <row r="10334" ht="14.25"/>
    <row r="10335" ht="14.25"/>
    <row r="10336" ht="14.25"/>
    <row r="10337" ht="14.25"/>
    <row r="10338" ht="14.25"/>
    <row r="10339" ht="14.25"/>
    <row r="10340" ht="14.25"/>
    <row r="10341" ht="14.25"/>
    <row r="10342" ht="14.25"/>
    <row r="10343" ht="14.25"/>
    <row r="10344" ht="14.25"/>
    <row r="10345" ht="14.25"/>
    <row r="10346" ht="14.25"/>
    <row r="10347" ht="14.25"/>
    <row r="10348" ht="14.25"/>
    <row r="10349" ht="14.25"/>
    <row r="10350" ht="14.25"/>
    <row r="10351" ht="14.25"/>
    <row r="10352" ht="14.25"/>
    <row r="10353" ht="14.25"/>
    <row r="10354" ht="14.25"/>
    <row r="10355" ht="14.25"/>
    <row r="10356" ht="14.25"/>
    <row r="10357" ht="14.25"/>
    <row r="10358" ht="14.25"/>
    <row r="10359" ht="14.25"/>
    <row r="10360" ht="14.25"/>
    <row r="10361" ht="14.25"/>
    <row r="10362" ht="14.25"/>
    <row r="10363" ht="14.25"/>
    <row r="10364" ht="14.25"/>
    <row r="10365" ht="14.25"/>
    <row r="10366" ht="14.25"/>
    <row r="10367" ht="14.25"/>
    <row r="10368" ht="14.25"/>
    <row r="10369" ht="14.25"/>
    <row r="10370" ht="14.25"/>
    <row r="10371" ht="14.25"/>
    <row r="10372" ht="14.25"/>
    <row r="10373" ht="14.25"/>
    <row r="10374" ht="14.25"/>
    <row r="10375" ht="14.25"/>
    <row r="10376" ht="14.25"/>
    <row r="10377" ht="14.25"/>
    <row r="10378" ht="14.25"/>
    <row r="10379" ht="14.25"/>
    <row r="10380" ht="14.25"/>
    <row r="10381" ht="14.25"/>
    <row r="10382" ht="14.25"/>
    <row r="10383" ht="14.25"/>
    <row r="10384" ht="14.25"/>
    <row r="10385" ht="14.25"/>
    <row r="10386" ht="14.25"/>
    <row r="10387" ht="14.25"/>
    <row r="10388" ht="14.25"/>
    <row r="10389" ht="14.25"/>
    <row r="10390" ht="14.25"/>
    <row r="10391" ht="14.25"/>
    <row r="10392" ht="14.25"/>
    <row r="10393" ht="14.25"/>
    <row r="10394" ht="14.25"/>
    <row r="10395" ht="14.25"/>
    <row r="10396" ht="14.25"/>
    <row r="10397" ht="14.25"/>
    <row r="10398" ht="14.25"/>
    <row r="10399" ht="14.25"/>
    <row r="10400" ht="14.25"/>
    <row r="10401" ht="14.25"/>
    <row r="10402" ht="14.25"/>
    <row r="10403" ht="14.25"/>
    <row r="10404" ht="14.25"/>
    <row r="10405" ht="14.25"/>
    <row r="10406" ht="14.25"/>
    <row r="10407" ht="14.25"/>
    <row r="10408" ht="14.25"/>
    <row r="10409" ht="14.25"/>
    <row r="10410" ht="14.25"/>
    <row r="10411" ht="14.25"/>
    <row r="10412" ht="14.25"/>
    <row r="10413" ht="14.25"/>
    <row r="10414" ht="14.25"/>
    <row r="10415" ht="14.25"/>
    <row r="10416" ht="14.25"/>
    <row r="10417" ht="14.25"/>
    <row r="10418" ht="14.25"/>
    <row r="10419" ht="14.25"/>
    <row r="10420" ht="14.25"/>
    <row r="10421" ht="14.25"/>
    <row r="10422" ht="14.25"/>
    <row r="10423" ht="14.25"/>
    <row r="10424" ht="14.25"/>
    <row r="10425" ht="14.25"/>
    <row r="10426" ht="14.25"/>
    <row r="10427" ht="14.25"/>
    <row r="10428" ht="14.25"/>
    <row r="10429" ht="14.25"/>
    <row r="10430" ht="14.25"/>
    <row r="10431" ht="14.25"/>
    <row r="10432" ht="14.25"/>
    <row r="10433" ht="14.25"/>
    <row r="10434" ht="14.25"/>
    <row r="10435" ht="14.25"/>
    <row r="10436" ht="14.25"/>
    <row r="10437" ht="14.25"/>
    <row r="10438" ht="14.25"/>
    <row r="10439" ht="14.25"/>
    <row r="10440" ht="14.25"/>
    <row r="10441" ht="14.25"/>
    <row r="10442" ht="14.25"/>
    <row r="10443" ht="14.25"/>
    <row r="10444" ht="14.25"/>
    <row r="10445" ht="14.25"/>
    <row r="10446" ht="14.25"/>
    <row r="10447" ht="14.25"/>
    <row r="10448" ht="14.25"/>
    <row r="10449" ht="14.25"/>
    <row r="10450" ht="14.25"/>
    <row r="10451" ht="14.25"/>
    <row r="10452" ht="14.25"/>
    <row r="10453" ht="14.25"/>
    <row r="10454" ht="14.25"/>
    <row r="10455" ht="14.25"/>
    <row r="10456" ht="14.25"/>
    <row r="10457" ht="14.25"/>
    <row r="10458" ht="14.25"/>
    <row r="10459" ht="14.25"/>
    <row r="10460" ht="14.25"/>
    <row r="10461" ht="14.25"/>
    <row r="10462" ht="14.25"/>
    <row r="10463" ht="14.25"/>
    <row r="10464" ht="14.25"/>
    <row r="10465" ht="14.25"/>
    <row r="10466" ht="14.25"/>
    <row r="10467" ht="14.25"/>
    <row r="10468" ht="14.25"/>
    <row r="10469" ht="14.25"/>
    <row r="10470" ht="14.25"/>
    <row r="10471" ht="14.25"/>
    <row r="10472" ht="14.25"/>
    <row r="10473" ht="14.25"/>
    <row r="10474" ht="14.25"/>
    <row r="10475" ht="14.25"/>
    <row r="10476" ht="14.25"/>
    <row r="10477" ht="14.25"/>
    <row r="10478" ht="14.25"/>
    <row r="10479" ht="14.25"/>
    <row r="10480" ht="14.25"/>
    <row r="10481" ht="14.25"/>
    <row r="10482" ht="14.25"/>
    <row r="10483" ht="14.25"/>
    <row r="10484" ht="14.25"/>
    <row r="10485" ht="14.25"/>
    <row r="10486" ht="14.25"/>
    <row r="10487" ht="14.25"/>
    <row r="10488" ht="14.25"/>
    <row r="10489" ht="14.25"/>
    <row r="10490" ht="14.25"/>
    <row r="10491" ht="14.25"/>
    <row r="10492" ht="14.25"/>
    <row r="10493" ht="14.25"/>
    <row r="10494" ht="14.25"/>
    <row r="10495" ht="14.25"/>
    <row r="10496" ht="14.25"/>
    <row r="10497" ht="14.25"/>
    <row r="10498" ht="14.25"/>
    <row r="10499" ht="14.25"/>
    <row r="10500" ht="14.25"/>
    <row r="10501" ht="14.25"/>
    <row r="10502" ht="14.25"/>
    <row r="10503" ht="14.25"/>
    <row r="10504" ht="14.25"/>
    <row r="10505" ht="14.25"/>
    <row r="10506" ht="14.25"/>
    <row r="10507" ht="14.25"/>
    <row r="10508" ht="14.25"/>
    <row r="10509" ht="14.25"/>
    <row r="10510" ht="14.25"/>
    <row r="10511" ht="14.25"/>
    <row r="10512" ht="14.25"/>
    <row r="10513" ht="14.25"/>
    <row r="10514" ht="14.25"/>
    <row r="10515" ht="14.25"/>
    <row r="10516" ht="14.25"/>
    <row r="10517" ht="14.25"/>
    <row r="10518" ht="14.25"/>
    <row r="10519" ht="14.25"/>
    <row r="10520" ht="14.25"/>
    <row r="10521" ht="14.25"/>
    <row r="10522" ht="14.25"/>
    <row r="10523" ht="14.25"/>
    <row r="10524" ht="14.25"/>
    <row r="10525" ht="14.25"/>
    <row r="10526" ht="14.25"/>
    <row r="10527" ht="14.25"/>
    <row r="10528" ht="14.25"/>
    <row r="10529" ht="14.25"/>
    <row r="10530" ht="14.25"/>
    <row r="10531" ht="14.25"/>
    <row r="10532" ht="14.25"/>
    <row r="10533" ht="14.25"/>
    <row r="10534" ht="14.25"/>
    <row r="10535" ht="14.25"/>
    <row r="10536" ht="14.25"/>
    <row r="10537" ht="14.25"/>
    <row r="10538" ht="14.25"/>
    <row r="10539" ht="14.25"/>
    <row r="10540" ht="14.25"/>
    <row r="10541" ht="14.25"/>
    <row r="10542" ht="14.25"/>
    <row r="10543" ht="14.25"/>
    <row r="10544" ht="14.25"/>
    <row r="10545" ht="14.25"/>
    <row r="10546" ht="14.25"/>
    <row r="10547" ht="14.25"/>
    <row r="10548" ht="14.25"/>
    <row r="10549" ht="14.25"/>
    <row r="10550" ht="14.25"/>
    <row r="10551" ht="14.25"/>
    <row r="10552" ht="14.25"/>
    <row r="10553" ht="14.25"/>
    <row r="10554" ht="14.25"/>
    <row r="10555" ht="14.25"/>
    <row r="10556" ht="14.25"/>
    <row r="10557" ht="14.25"/>
    <row r="10558" ht="14.25"/>
    <row r="10559" ht="14.25"/>
    <row r="10560" ht="14.25"/>
    <row r="10561" ht="14.25"/>
    <row r="10562" ht="14.25"/>
    <row r="10563" ht="14.25"/>
    <row r="10564" ht="14.25"/>
    <row r="10565" ht="14.25"/>
    <row r="10566" ht="14.25"/>
    <row r="10567" ht="14.25"/>
    <row r="10568" ht="14.25"/>
    <row r="10569" ht="14.25"/>
    <row r="10570" ht="14.25"/>
    <row r="10571" ht="14.25"/>
    <row r="10572" ht="14.25"/>
    <row r="10573" ht="14.25"/>
    <row r="10574" ht="14.25"/>
    <row r="10575" ht="14.25"/>
    <row r="10576" ht="14.25"/>
    <row r="10577" ht="14.25"/>
    <row r="10578" ht="14.25"/>
    <row r="10579" ht="14.25"/>
    <row r="10580" ht="14.25"/>
    <row r="10581" ht="14.25"/>
    <row r="10582" ht="14.25"/>
    <row r="10583" ht="14.25"/>
    <row r="10584" ht="14.25"/>
    <row r="10585" ht="14.25"/>
    <row r="10586" ht="14.25"/>
    <row r="10587" ht="14.25"/>
    <row r="10588" ht="14.25"/>
    <row r="10589" ht="14.25"/>
    <row r="10590" ht="14.25"/>
    <row r="10591" ht="14.25"/>
    <row r="10592" ht="14.25"/>
    <row r="10593" ht="14.25"/>
    <row r="10594" ht="14.25"/>
    <row r="10595" ht="14.25"/>
    <row r="10596" ht="14.25"/>
    <row r="10597" ht="14.25"/>
    <row r="10598" ht="14.25"/>
    <row r="10599" ht="14.25"/>
    <row r="10600" ht="14.25"/>
    <row r="10601" ht="14.25"/>
    <row r="10602" ht="14.25"/>
    <row r="10603" ht="14.25"/>
    <row r="10604" ht="14.25"/>
    <row r="10605" ht="14.25"/>
    <row r="10606" ht="14.25"/>
    <row r="10607" ht="14.25"/>
    <row r="10608" ht="14.25"/>
    <row r="10609" ht="14.25"/>
    <row r="10610" ht="14.25"/>
    <row r="10611" ht="14.25"/>
    <row r="10612" ht="14.25"/>
    <row r="10613" ht="14.25"/>
    <row r="10614" ht="14.25"/>
    <row r="10615" ht="14.25"/>
    <row r="10616" ht="14.25"/>
    <row r="10617" ht="14.25"/>
    <row r="10618" ht="14.25"/>
    <row r="10619" ht="14.25"/>
    <row r="10620" ht="14.25"/>
    <row r="10621" ht="14.25"/>
    <row r="10622" ht="14.25"/>
    <row r="10623" ht="14.25"/>
    <row r="10624" ht="14.25"/>
    <row r="10625" ht="14.25"/>
    <row r="10626" ht="14.25"/>
    <row r="10627" ht="14.25"/>
    <row r="10628" ht="14.25"/>
    <row r="10629" ht="14.25"/>
    <row r="10630" ht="14.25"/>
    <row r="10631" ht="14.25"/>
    <row r="10632" ht="14.25"/>
    <row r="10633" ht="14.25"/>
    <row r="10634" ht="14.25"/>
    <row r="10635" ht="14.25"/>
    <row r="10636" ht="14.25"/>
    <row r="10637" ht="14.25"/>
    <row r="10638" ht="14.25"/>
    <row r="10639" ht="14.25"/>
    <row r="10640" ht="14.25"/>
    <row r="10641" ht="14.25"/>
    <row r="10642" ht="14.25"/>
    <row r="10643" ht="14.25"/>
    <row r="10644" ht="14.25"/>
    <row r="10645" ht="14.25"/>
    <row r="10646" ht="14.25"/>
    <row r="10647" ht="14.25"/>
    <row r="10648" ht="14.25"/>
    <row r="10649" ht="14.25"/>
    <row r="10650" ht="14.25"/>
    <row r="10651" ht="14.25"/>
    <row r="10652" ht="14.25"/>
    <row r="10653" ht="14.25"/>
    <row r="10654" ht="14.25"/>
    <row r="10655" ht="14.25"/>
    <row r="10656" ht="14.25"/>
    <row r="10657" ht="14.25"/>
    <row r="10658" ht="14.25"/>
    <row r="10659" ht="14.25"/>
    <row r="10660" ht="14.25"/>
    <row r="10661" ht="14.25"/>
    <row r="10662" ht="14.25"/>
    <row r="10663" ht="14.25"/>
    <row r="10664" ht="14.25"/>
    <row r="10665" ht="14.25"/>
    <row r="10666" ht="14.25"/>
    <row r="10667" ht="14.25"/>
    <row r="10668" ht="14.25"/>
    <row r="10669" ht="14.25"/>
    <row r="10670" ht="14.25"/>
    <row r="10671" ht="14.25"/>
    <row r="10672" ht="14.25"/>
    <row r="10673" ht="14.25"/>
    <row r="10674" ht="14.25"/>
    <row r="10675" ht="14.25"/>
    <row r="10676" ht="14.25"/>
    <row r="10677" ht="14.25"/>
    <row r="10678" ht="14.25"/>
    <row r="10679" ht="14.25"/>
    <row r="10680" ht="14.25"/>
    <row r="10681" ht="14.25"/>
    <row r="10682" ht="14.25"/>
    <row r="10683" ht="14.25"/>
    <row r="10684" ht="14.25"/>
    <row r="10685" ht="14.25"/>
    <row r="10686" ht="14.25"/>
    <row r="10687" ht="14.25"/>
    <row r="10688" ht="14.25"/>
    <row r="10689" ht="14.25"/>
    <row r="10690" ht="14.25"/>
    <row r="10691" ht="14.25"/>
    <row r="10692" ht="14.25"/>
    <row r="10693" ht="14.25"/>
    <row r="10694" ht="14.25"/>
    <row r="10695" ht="14.25"/>
    <row r="10696" ht="14.25"/>
    <row r="10697" ht="14.25"/>
    <row r="10698" ht="14.25"/>
    <row r="10699" ht="14.25"/>
    <row r="10700" ht="14.25"/>
    <row r="10701" ht="14.25"/>
    <row r="10702" ht="14.25"/>
    <row r="10703" ht="14.25"/>
    <row r="10704" ht="14.25"/>
    <row r="10705" ht="14.25"/>
    <row r="10706" ht="14.25"/>
    <row r="10707" ht="14.25"/>
    <row r="10708" ht="14.25"/>
    <row r="10709" ht="14.25"/>
    <row r="10710" ht="14.25"/>
    <row r="10711" ht="14.25"/>
    <row r="10712" ht="14.25"/>
    <row r="10713" ht="14.25"/>
    <row r="10714" ht="14.25"/>
    <row r="10715" ht="14.25"/>
    <row r="10716" ht="14.25"/>
    <row r="10717" ht="14.25"/>
    <row r="10718" ht="14.25"/>
    <row r="10719" ht="14.25"/>
    <row r="10720" ht="14.25"/>
    <row r="10721" ht="14.25"/>
    <row r="10722" ht="14.25"/>
    <row r="10723" ht="14.25"/>
    <row r="10724" ht="14.25"/>
    <row r="10725" ht="14.25"/>
    <row r="10726" ht="14.25"/>
    <row r="10727" ht="14.25"/>
    <row r="10728" ht="14.25"/>
    <row r="10729" ht="14.25"/>
    <row r="10730" ht="14.25"/>
    <row r="10731" ht="14.25"/>
    <row r="10732" ht="14.25"/>
    <row r="10733" ht="14.25"/>
    <row r="10734" ht="14.25"/>
    <row r="10735" ht="14.25"/>
    <row r="10736" ht="14.25"/>
    <row r="10737" ht="14.25"/>
    <row r="10738" ht="14.25"/>
    <row r="10739" ht="14.25"/>
    <row r="10740" ht="14.25"/>
    <row r="10741" ht="14.25"/>
    <row r="10742" ht="14.25"/>
    <row r="10743" ht="14.25"/>
    <row r="10744" ht="14.25"/>
    <row r="10745" ht="14.25"/>
    <row r="10746" ht="14.25"/>
    <row r="10747" ht="14.25"/>
    <row r="10748" ht="14.25"/>
    <row r="10749" ht="14.25"/>
    <row r="10750" ht="14.25"/>
    <row r="10751" ht="14.25"/>
    <row r="10752" ht="14.25"/>
    <row r="10753" ht="14.25"/>
    <row r="10754" ht="14.25"/>
    <row r="10755" ht="14.25"/>
    <row r="10756" ht="14.25"/>
    <row r="10757" ht="14.25"/>
    <row r="10758" ht="14.25"/>
    <row r="10759" ht="14.25"/>
    <row r="10760" ht="14.25"/>
    <row r="10761" ht="14.25"/>
    <row r="10762" ht="14.25"/>
    <row r="10763" ht="14.25"/>
    <row r="10764" ht="14.25"/>
    <row r="10765" ht="14.25"/>
    <row r="10766" ht="14.25"/>
    <row r="10767" ht="14.25"/>
    <row r="10768" ht="14.25"/>
    <row r="10769" ht="14.25"/>
    <row r="10770" ht="14.25"/>
    <row r="10771" ht="14.25"/>
    <row r="10772" ht="14.25"/>
    <row r="10773" ht="14.25"/>
    <row r="10774" ht="14.25"/>
    <row r="10775" ht="14.25"/>
    <row r="10776" ht="14.25"/>
    <row r="10777" ht="14.25"/>
    <row r="10778" ht="14.25"/>
    <row r="10779" ht="14.25"/>
    <row r="10780" ht="14.25"/>
    <row r="10781" ht="14.25"/>
    <row r="10782" ht="14.25"/>
    <row r="10783" ht="14.25"/>
    <row r="10784" ht="14.25"/>
    <row r="10785" ht="14.25"/>
    <row r="10786" ht="14.25"/>
    <row r="10787" ht="14.25"/>
    <row r="10788" ht="14.25"/>
    <row r="10789" ht="14.25"/>
    <row r="10790" ht="14.25"/>
    <row r="10791" ht="14.25"/>
    <row r="10792" ht="14.25"/>
    <row r="10793" ht="14.25"/>
    <row r="10794" ht="14.25"/>
    <row r="10795" ht="14.25"/>
    <row r="10796" ht="14.25"/>
    <row r="10797" ht="14.25"/>
    <row r="10798" ht="14.25"/>
    <row r="10799" ht="14.25"/>
    <row r="10800" ht="14.25"/>
    <row r="10801" ht="14.25"/>
    <row r="10802" ht="14.25"/>
    <row r="10803" ht="14.25"/>
    <row r="10804" ht="14.25"/>
    <row r="10805" ht="14.25"/>
    <row r="10806" ht="14.25"/>
    <row r="10807" ht="14.25"/>
    <row r="10808" ht="14.25"/>
    <row r="10809" ht="14.25"/>
    <row r="10810" ht="14.25"/>
    <row r="10811" ht="14.25"/>
    <row r="10812" ht="14.25"/>
    <row r="10813" ht="14.25"/>
    <row r="10814" ht="14.25"/>
    <row r="10815" ht="14.25"/>
    <row r="10816" ht="14.25"/>
    <row r="10817" ht="14.25"/>
    <row r="10818" ht="14.25"/>
    <row r="10819" ht="14.25"/>
    <row r="10820" ht="14.25"/>
    <row r="10821" ht="14.25"/>
    <row r="10822" ht="14.25"/>
    <row r="10823" ht="14.25"/>
    <row r="10824" ht="14.25"/>
    <row r="10825" ht="14.25"/>
    <row r="10826" ht="14.25"/>
    <row r="10827" ht="14.25"/>
    <row r="10828" ht="14.25"/>
    <row r="10829" ht="14.25"/>
    <row r="10830" ht="14.25"/>
    <row r="10831" ht="14.25"/>
    <row r="10832" ht="14.25"/>
    <row r="10833" ht="14.25"/>
    <row r="10834" ht="14.25"/>
    <row r="10835" ht="14.25"/>
    <row r="10836" ht="14.25"/>
    <row r="10837" ht="14.25"/>
    <row r="10838" ht="14.25"/>
    <row r="10839" ht="14.25"/>
    <row r="10840" ht="14.25"/>
    <row r="10841" ht="14.25"/>
    <row r="10842" ht="14.25"/>
    <row r="10843" ht="14.25"/>
    <row r="10844" ht="14.25"/>
    <row r="10845" ht="14.25"/>
    <row r="10846" ht="14.25"/>
    <row r="10847" ht="14.25"/>
    <row r="10848" ht="14.25"/>
    <row r="10849" ht="14.25"/>
    <row r="10850" ht="14.25"/>
    <row r="10851" ht="14.25"/>
    <row r="10852" ht="14.25"/>
    <row r="10853" ht="14.25"/>
    <row r="10854" ht="14.25"/>
    <row r="10855" ht="14.25"/>
    <row r="10856" ht="14.25"/>
    <row r="10857" ht="14.25"/>
    <row r="10858" ht="14.25"/>
    <row r="10859" ht="14.25"/>
    <row r="10860" ht="14.25"/>
    <row r="10861" ht="14.25"/>
    <row r="10862" ht="14.25"/>
    <row r="10863" ht="14.25"/>
    <row r="10864" ht="14.25"/>
    <row r="10865" ht="14.25"/>
    <row r="10866" ht="14.25"/>
    <row r="10867" ht="14.25"/>
    <row r="10868" ht="14.25"/>
    <row r="10869" ht="14.25"/>
    <row r="10870" ht="14.25"/>
    <row r="10871" ht="14.25"/>
    <row r="10872" ht="14.25"/>
    <row r="10873" ht="14.25"/>
    <row r="10874" ht="14.25"/>
    <row r="10875" ht="14.25"/>
    <row r="10876" ht="14.25"/>
    <row r="10877" ht="14.25"/>
    <row r="10878" ht="14.25"/>
    <row r="10879" ht="14.25"/>
    <row r="10880" ht="14.25"/>
    <row r="10881" ht="14.25"/>
    <row r="10882" ht="14.25"/>
    <row r="10883" ht="14.25"/>
    <row r="10884" ht="14.25"/>
    <row r="10885" ht="14.25"/>
    <row r="10886" ht="14.25"/>
    <row r="10887" ht="14.25"/>
    <row r="10888" ht="14.25"/>
    <row r="10889" ht="14.25"/>
    <row r="10890" ht="14.25"/>
    <row r="10891" ht="14.25"/>
    <row r="10892" ht="14.25"/>
    <row r="10893" ht="14.25"/>
    <row r="10894" ht="14.25"/>
    <row r="10895" ht="14.25"/>
    <row r="10896" ht="14.25"/>
    <row r="10897" ht="14.25"/>
    <row r="10898" ht="14.25"/>
    <row r="10899" ht="14.25"/>
    <row r="10900" ht="14.25"/>
    <row r="10901" ht="14.25"/>
    <row r="10902" ht="14.25"/>
    <row r="10903" ht="14.25"/>
    <row r="10904" ht="14.25"/>
    <row r="10905" ht="14.25"/>
    <row r="10906" ht="14.25"/>
    <row r="10907" ht="14.25"/>
    <row r="10908" ht="14.25"/>
    <row r="10909" ht="14.25"/>
    <row r="10910" ht="14.25"/>
    <row r="10911" ht="14.25"/>
    <row r="10912" ht="14.25"/>
    <row r="10913" ht="14.25"/>
    <row r="10914" ht="14.25"/>
    <row r="10915" ht="14.25"/>
    <row r="10916" ht="14.25"/>
    <row r="10917" ht="14.25"/>
    <row r="10918" ht="14.25"/>
    <row r="10919" ht="14.25"/>
    <row r="10920" ht="14.25"/>
    <row r="10921" ht="14.25"/>
    <row r="10922" ht="14.25"/>
    <row r="10923" ht="14.25"/>
    <row r="10924" ht="14.25"/>
    <row r="10925" ht="14.25"/>
    <row r="10926" ht="14.25"/>
    <row r="10927" ht="14.25"/>
    <row r="10928" ht="14.25"/>
    <row r="10929" ht="14.25"/>
    <row r="10930" ht="14.25"/>
    <row r="10931" ht="14.25"/>
    <row r="10932" ht="14.25"/>
    <row r="10933" ht="14.25"/>
    <row r="10934" ht="14.25"/>
    <row r="10935" ht="14.25"/>
    <row r="10936" ht="14.25"/>
    <row r="10937" ht="14.25"/>
    <row r="10938" ht="14.25"/>
    <row r="10939" ht="14.25"/>
    <row r="10940" ht="14.25"/>
    <row r="10941" ht="14.25"/>
    <row r="10942" ht="14.25"/>
    <row r="10943" ht="14.25"/>
    <row r="10944" ht="14.25"/>
    <row r="10945" ht="14.25"/>
    <row r="10946" ht="14.25"/>
    <row r="10947" ht="14.25"/>
    <row r="10948" ht="14.25"/>
    <row r="10949" ht="14.25"/>
    <row r="10950" ht="14.25"/>
    <row r="10951" ht="14.25"/>
    <row r="10952" ht="14.25"/>
    <row r="10953" ht="14.25"/>
    <row r="10954" ht="14.25"/>
    <row r="10955" ht="14.25"/>
    <row r="10956" ht="14.25"/>
    <row r="10957" ht="14.25"/>
    <row r="10958" ht="14.25"/>
    <row r="10959" ht="14.25"/>
    <row r="10960" ht="14.25"/>
    <row r="10961" ht="14.25"/>
    <row r="10962" ht="14.25"/>
    <row r="10963" ht="14.25"/>
    <row r="10964" ht="14.25"/>
    <row r="10965" ht="14.25"/>
    <row r="10966" ht="14.25"/>
    <row r="10967" ht="14.25"/>
    <row r="10968" ht="14.25"/>
    <row r="10969" ht="14.25"/>
    <row r="10970" ht="14.25"/>
    <row r="10971" ht="14.25"/>
    <row r="10972" ht="14.25"/>
    <row r="10973" ht="14.25"/>
    <row r="10974" ht="14.25"/>
    <row r="10975" ht="14.25"/>
    <row r="10976" ht="14.25"/>
    <row r="10977" ht="14.25"/>
    <row r="10978" ht="14.25"/>
    <row r="10979" ht="14.25"/>
    <row r="10980" ht="14.25"/>
    <row r="10981" ht="14.25"/>
    <row r="10982" ht="14.25"/>
    <row r="10983" ht="14.25"/>
    <row r="10984" ht="14.25"/>
    <row r="10985" ht="14.25"/>
    <row r="10986" ht="14.25"/>
    <row r="10987" ht="14.25"/>
    <row r="10988" ht="14.25"/>
    <row r="10989" ht="14.25"/>
    <row r="10990" ht="14.25"/>
    <row r="10991" ht="14.25"/>
    <row r="10992" ht="14.25"/>
    <row r="10993" ht="14.25"/>
    <row r="10994" ht="14.25"/>
    <row r="10995" ht="14.25"/>
    <row r="10996" ht="14.25"/>
    <row r="10997" ht="14.25"/>
    <row r="10998" ht="14.25"/>
    <row r="10999" ht="14.25"/>
    <row r="11000" ht="14.25"/>
    <row r="11001" ht="14.25"/>
    <row r="11002" ht="14.25"/>
    <row r="11003" ht="14.25"/>
    <row r="11004" ht="14.25"/>
    <row r="11005" ht="14.25"/>
    <row r="11006" ht="14.25"/>
    <row r="11007" ht="14.25"/>
    <row r="11008" ht="14.25"/>
    <row r="11009" ht="14.25"/>
    <row r="11010" ht="14.25"/>
    <row r="11011" ht="14.25"/>
    <row r="11012" ht="14.25"/>
    <row r="11013" ht="14.25"/>
    <row r="11014" ht="14.25"/>
    <row r="11015" ht="14.25"/>
    <row r="11016" ht="14.25"/>
    <row r="11017" ht="14.25"/>
    <row r="11018" ht="14.25"/>
    <row r="11019" ht="14.25"/>
    <row r="11020" ht="14.25"/>
    <row r="11021" ht="14.25"/>
    <row r="11022" ht="14.25"/>
    <row r="11023" ht="14.25"/>
    <row r="11024" ht="14.25"/>
    <row r="11025" ht="14.25"/>
    <row r="11026" ht="14.25"/>
    <row r="11027" ht="14.25"/>
    <row r="11028" ht="14.25"/>
    <row r="11029" ht="14.25"/>
    <row r="11030" ht="14.25"/>
    <row r="11031" ht="14.25"/>
    <row r="11032" ht="14.25"/>
    <row r="11033" ht="14.25"/>
    <row r="11034" ht="14.25"/>
    <row r="11035" ht="14.25"/>
    <row r="11036" ht="14.25"/>
    <row r="11037" ht="14.25"/>
    <row r="11038" ht="14.25"/>
    <row r="11039" ht="14.25"/>
    <row r="11040" ht="14.25"/>
    <row r="11041" ht="14.25"/>
    <row r="11042" ht="14.25"/>
    <row r="11043" ht="14.25"/>
    <row r="11044" ht="14.25"/>
    <row r="11045" ht="14.25"/>
    <row r="11046" ht="14.25"/>
    <row r="11047" ht="14.25"/>
    <row r="11048" ht="14.25"/>
    <row r="11049" ht="14.25"/>
    <row r="11050" ht="14.25"/>
    <row r="11051" ht="14.25"/>
    <row r="11052" ht="14.25"/>
    <row r="11053" ht="14.25"/>
    <row r="11054" ht="14.25"/>
    <row r="11055" ht="14.25"/>
    <row r="11056" ht="14.25"/>
    <row r="11057" ht="14.25"/>
    <row r="11058" ht="14.25"/>
    <row r="11059" ht="14.25"/>
    <row r="11060" ht="14.25"/>
    <row r="11061" ht="14.25"/>
    <row r="11062" ht="14.25"/>
    <row r="11063" ht="14.25"/>
    <row r="11064" ht="14.25"/>
    <row r="11065" ht="14.25"/>
    <row r="11066" ht="14.25"/>
    <row r="11067" ht="14.25"/>
    <row r="11068" ht="14.25"/>
    <row r="11069" ht="14.25"/>
    <row r="11070" ht="14.25"/>
    <row r="11071" ht="14.25"/>
    <row r="11072" ht="14.25"/>
    <row r="11073" ht="14.25"/>
    <row r="11074" ht="14.25"/>
    <row r="11075" ht="14.25"/>
    <row r="11076" ht="14.25"/>
    <row r="11077" ht="14.25"/>
    <row r="11078" ht="14.25"/>
    <row r="11079" ht="14.25"/>
    <row r="11080" ht="14.25"/>
    <row r="11081" ht="14.25"/>
    <row r="11082" ht="14.25"/>
    <row r="11083" ht="14.25"/>
    <row r="11084" ht="14.25"/>
    <row r="11085" ht="14.25"/>
    <row r="11086" ht="14.25"/>
    <row r="11087" ht="14.25"/>
    <row r="11088" ht="14.25"/>
    <row r="11089" ht="14.25"/>
    <row r="11090" ht="14.25"/>
    <row r="11091" ht="14.25"/>
    <row r="11092" ht="14.25"/>
    <row r="11093" ht="14.25"/>
    <row r="11094" ht="14.25"/>
    <row r="11095" ht="14.25"/>
    <row r="11096" ht="14.25"/>
    <row r="11097" ht="14.25"/>
    <row r="11098" ht="14.25"/>
    <row r="11099" ht="14.25"/>
    <row r="11100" ht="14.25"/>
    <row r="11101" ht="14.25"/>
    <row r="11102" ht="14.25"/>
    <row r="11103" ht="14.25"/>
    <row r="11104" ht="14.25"/>
    <row r="11105" ht="14.25"/>
    <row r="11106" ht="14.25"/>
    <row r="11107" ht="14.25"/>
    <row r="11108" ht="14.25"/>
    <row r="11109" ht="14.25"/>
    <row r="11110" ht="14.25"/>
    <row r="11111" ht="14.25"/>
    <row r="11112" ht="14.25"/>
    <row r="11113" ht="14.25"/>
    <row r="11114" ht="14.25"/>
    <row r="11115" ht="14.25"/>
    <row r="11116" ht="14.25"/>
    <row r="11117" ht="14.25"/>
    <row r="11118" ht="14.25"/>
    <row r="11119" ht="14.25"/>
    <row r="11120" ht="14.25"/>
    <row r="11121" ht="14.25"/>
    <row r="11122" ht="14.25"/>
    <row r="11123" ht="14.25"/>
    <row r="11124" ht="14.25"/>
    <row r="11125" ht="14.25"/>
    <row r="11126" ht="14.25"/>
    <row r="11127" ht="14.25"/>
    <row r="11128" ht="14.25"/>
    <row r="11129" ht="14.25"/>
    <row r="11130" ht="14.25"/>
    <row r="11131" ht="14.25"/>
    <row r="11132" ht="14.25"/>
    <row r="11133" ht="14.25"/>
    <row r="11134" ht="14.25"/>
    <row r="11135" ht="14.25"/>
    <row r="11136" ht="14.25"/>
    <row r="11137" ht="14.25"/>
    <row r="11138" ht="14.25"/>
    <row r="11139" ht="14.25"/>
    <row r="11140" ht="14.25"/>
    <row r="11141" ht="14.25"/>
    <row r="11142" ht="14.25"/>
    <row r="11143" ht="14.25"/>
    <row r="11144" ht="14.25"/>
    <row r="11145" ht="14.25"/>
    <row r="11146" ht="14.25"/>
    <row r="11147" ht="14.25"/>
    <row r="11148" ht="14.25"/>
    <row r="11149" ht="14.25"/>
    <row r="11150" ht="14.25"/>
    <row r="11151" ht="14.25"/>
    <row r="11152" ht="14.25"/>
    <row r="11153" ht="14.25"/>
    <row r="11154" ht="14.25"/>
    <row r="11155" ht="14.25"/>
    <row r="11156" ht="14.25"/>
    <row r="11157" ht="14.25"/>
    <row r="11158" ht="14.25"/>
    <row r="11159" ht="14.25"/>
    <row r="11160" ht="14.25"/>
    <row r="11161" ht="14.25"/>
    <row r="11162" ht="14.25"/>
    <row r="11163" ht="14.25"/>
    <row r="11164" ht="14.25"/>
    <row r="11165" ht="14.25"/>
    <row r="11166" ht="14.25"/>
    <row r="11167" ht="14.25"/>
    <row r="11168" ht="14.25"/>
    <row r="11169" ht="14.25"/>
    <row r="11170" ht="14.25"/>
    <row r="11171" ht="14.25"/>
    <row r="11172" ht="14.25"/>
    <row r="11173" ht="14.25"/>
    <row r="11174" ht="14.25"/>
    <row r="11175" ht="14.25"/>
    <row r="11176" ht="14.25"/>
    <row r="11177" ht="14.25"/>
    <row r="11178" ht="14.25"/>
    <row r="11179" ht="14.25"/>
    <row r="11180" ht="14.25"/>
    <row r="11181" ht="14.25"/>
    <row r="11182" ht="14.25"/>
    <row r="11183" ht="14.25"/>
    <row r="11184" ht="14.25"/>
    <row r="11185" ht="14.25"/>
    <row r="11186" ht="14.25"/>
    <row r="11187" ht="14.25"/>
    <row r="11188" ht="14.25"/>
    <row r="11189" ht="14.25"/>
    <row r="11190" ht="14.25"/>
    <row r="11191" ht="14.25"/>
    <row r="11192" ht="14.25"/>
    <row r="11193" ht="14.25"/>
    <row r="11194" ht="14.25"/>
    <row r="11195" ht="14.25"/>
    <row r="11196" ht="14.25"/>
    <row r="11197" ht="14.25"/>
    <row r="11198" ht="14.25"/>
    <row r="11199" ht="14.25"/>
    <row r="11200" ht="14.25"/>
    <row r="11201" ht="14.25"/>
    <row r="11202" ht="14.25"/>
    <row r="11203" ht="14.25"/>
    <row r="11204" ht="14.25"/>
    <row r="11205" ht="14.25"/>
    <row r="11206" ht="14.25"/>
    <row r="11207" ht="14.25"/>
    <row r="11208" ht="14.25"/>
    <row r="11209" ht="14.25"/>
    <row r="11210" ht="14.25"/>
    <row r="11211" ht="14.25"/>
    <row r="11212" ht="14.25"/>
    <row r="11213" ht="14.25"/>
    <row r="11214" ht="14.25"/>
    <row r="11215" ht="14.25"/>
    <row r="11216" ht="14.25"/>
    <row r="11217" ht="14.25"/>
    <row r="11218" ht="14.25"/>
    <row r="11219" ht="14.25"/>
    <row r="11220" ht="14.25"/>
    <row r="11221" ht="14.25"/>
    <row r="11222" ht="14.25"/>
    <row r="11223" ht="14.25"/>
    <row r="11224" ht="14.25"/>
    <row r="11225" ht="14.25"/>
    <row r="11226" ht="14.25"/>
    <row r="11227" ht="14.25"/>
    <row r="11228" ht="14.25"/>
    <row r="11229" ht="14.25"/>
    <row r="11230" ht="14.25"/>
    <row r="11231" ht="14.25"/>
    <row r="11232" ht="14.25"/>
    <row r="11233" ht="14.25"/>
    <row r="11234" ht="14.25"/>
    <row r="11235" ht="14.25"/>
    <row r="11236" ht="14.25"/>
    <row r="11237" ht="14.25"/>
    <row r="11238" ht="14.25"/>
    <row r="11239" ht="14.25"/>
    <row r="11240" ht="14.25"/>
    <row r="11241" ht="14.25"/>
    <row r="11242" ht="14.25"/>
    <row r="11243" ht="14.25"/>
    <row r="11244" ht="14.25"/>
    <row r="11245" ht="14.25"/>
    <row r="11246" ht="14.25"/>
    <row r="11247" ht="14.25"/>
    <row r="11248" ht="14.25"/>
    <row r="11249" ht="14.25"/>
    <row r="11250" ht="14.25"/>
    <row r="11251" ht="14.25"/>
    <row r="11252" ht="14.25"/>
    <row r="11253" ht="14.25"/>
    <row r="11254" ht="14.25"/>
    <row r="11255" ht="14.25"/>
    <row r="11256" ht="14.25"/>
    <row r="11257" ht="14.25"/>
    <row r="11258" ht="14.25"/>
    <row r="11259" ht="14.25"/>
    <row r="11260" ht="14.25"/>
    <row r="11261" ht="14.25"/>
    <row r="11262" ht="14.25"/>
    <row r="11263" ht="14.25"/>
    <row r="11264" ht="14.25"/>
    <row r="11265" ht="14.25"/>
    <row r="11266" ht="14.25"/>
    <row r="11267" ht="14.25"/>
    <row r="11268" ht="14.25"/>
    <row r="11269" ht="14.25"/>
    <row r="11270" ht="14.25"/>
    <row r="11271" ht="14.25"/>
    <row r="11272" ht="14.25"/>
    <row r="11273" ht="14.25"/>
    <row r="11274" ht="14.25"/>
    <row r="11275" ht="14.25"/>
    <row r="11276" ht="14.25"/>
    <row r="11277" ht="14.25"/>
    <row r="11278" ht="14.25"/>
    <row r="11279" ht="14.25"/>
    <row r="11280" ht="14.25"/>
    <row r="11281" ht="14.25"/>
    <row r="11282" ht="14.25"/>
    <row r="11283" ht="14.25"/>
    <row r="11284" ht="14.25"/>
    <row r="11285" ht="14.25"/>
    <row r="11286" ht="14.25"/>
    <row r="11287" ht="14.25"/>
    <row r="11288" ht="14.25"/>
    <row r="11289" ht="14.25"/>
    <row r="11290" ht="14.25"/>
    <row r="11291" ht="14.25"/>
    <row r="11292" ht="14.25"/>
    <row r="11293" ht="14.25"/>
    <row r="11294" ht="14.25"/>
    <row r="11295" ht="14.25"/>
    <row r="11296" ht="14.25"/>
    <row r="11297" ht="14.25"/>
    <row r="11298" ht="14.25"/>
    <row r="11299" ht="14.25"/>
    <row r="11300" ht="14.25"/>
    <row r="11301" ht="14.25"/>
    <row r="11302" ht="14.25"/>
    <row r="11303" ht="14.25"/>
    <row r="11304" ht="14.25"/>
    <row r="11305" ht="14.25"/>
    <row r="11306" ht="14.25"/>
    <row r="11307" ht="14.25"/>
    <row r="11308" ht="14.25"/>
    <row r="11309" ht="14.25"/>
    <row r="11310" ht="14.25"/>
    <row r="11311" ht="14.25"/>
    <row r="11312" ht="14.25"/>
    <row r="11313" ht="14.25"/>
    <row r="11314" ht="14.25"/>
    <row r="11315" ht="14.25"/>
    <row r="11316" ht="14.25"/>
    <row r="11317" ht="14.25"/>
    <row r="11318" ht="14.25"/>
    <row r="11319" ht="14.25"/>
    <row r="11320" ht="14.25"/>
    <row r="11321" ht="14.25"/>
    <row r="11322" ht="14.25"/>
    <row r="11323" ht="14.25"/>
    <row r="11324" ht="14.25"/>
    <row r="11325" ht="14.25"/>
    <row r="11326" ht="14.25"/>
    <row r="11327" ht="14.25"/>
    <row r="11328" ht="14.25"/>
    <row r="11329" ht="14.25"/>
    <row r="11330" ht="14.25"/>
    <row r="11331" ht="14.25"/>
    <row r="11332" ht="14.25"/>
    <row r="11333" ht="14.25"/>
    <row r="11334" ht="14.25"/>
    <row r="11335" ht="14.25"/>
    <row r="11336" ht="14.25"/>
    <row r="11337" ht="14.25"/>
    <row r="11338" ht="14.25"/>
    <row r="11339" ht="14.25"/>
    <row r="11340" ht="14.25"/>
    <row r="11341" ht="14.25"/>
    <row r="11342" ht="14.25"/>
    <row r="11343" ht="14.25"/>
    <row r="11344" ht="14.25"/>
    <row r="11345" ht="14.25"/>
    <row r="11346" ht="14.25"/>
    <row r="11347" ht="14.25"/>
    <row r="11348" ht="14.25"/>
    <row r="11349" ht="14.25"/>
    <row r="11350" ht="14.25"/>
    <row r="11351" ht="14.25"/>
    <row r="11352" ht="14.25"/>
    <row r="11353" ht="14.25"/>
    <row r="11354" ht="14.25"/>
    <row r="11355" ht="14.25"/>
    <row r="11356" ht="14.25"/>
    <row r="11357" ht="14.25"/>
    <row r="11358" ht="14.25"/>
    <row r="11359" ht="14.25"/>
    <row r="11360" ht="14.25"/>
    <row r="11361" ht="14.25"/>
    <row r="11362" ht="14.25"/>
    <row r="11363" ht="14.25"/>
    <row r="11364" ht="14.25"/>
    <row r="11365" ht="14.25"/>
    <row r="11366" ht="14.25"/>
    <row r="11367" ht="14.25"/>
    <row r="11368" ht="14.25"/>
    <row r="11369" ht="14.25"/>
    <row r="11370" ht="14.25"/>
    <row r="11371" ht="14.25"/>
    <row r="11372" ht="14.25"/>
    <row r="11373" ht="14.25"/>
    <row r="11374" ht="14.25"/>
    <row r="11375" ht="14.25"/>
    <row r="11376" ht="14.25"/>
    <row r="11377" ht="14.25"/>
    <row r="11378" ht="14.25"/>
    <row r="11379" ht="14.25"/>
    <row r="11380" ht="14.25"/>
    <row r="11381" ht="14.25"/>
    <row r="11382" ht="14.25"/>
    <row r="11383" ht="14.25"/>
    <row r="11384" ht="14.25"/>
    <row r="11385" ht="14.25"/>
    <row r="11386" ht="14.25"/>
    <row r="11387" ht="14.25"/>
    <row r="11388" ht="14.25"/>
    <row r="11389" ht="14.25"/>
    <row r="11390" ht="14.25"/>
    <row r="11391" ht="14.25"/>
    <row r="11392" ht="14.25"/>
    <row r="11393" ht="14.25"/>
    <row r="11394" ht="14.25"/>
    <row r="11395" ht="14.25"/>
    <row r="11396" ht="14.25"/>
    <row r="11397" ht="14.25"/>
    <row r="11398" ht="14.25"/>
    <row r="11399" ht="14.25"/>
    <row r="11400" ht="14.25"/>
    <row r="11401" ht="14.25"/>
    <row r="11402" ht="14.25"/>
    <row r="11403" ht="14.25"/>
    <row r="11404" ht="14.25"/>
    <row r="11405" ht="14.25"/>
    <row r="11406" ht="14.25"/>
    <row r="11407" ht="14.25"/>
    <row r="11408" ht="14.25"/>
    <row r="11409" ht="14.25"/>
    <row r="11410" ht="14.25"/>
    <row r="11411" ht="14.25"/>
    <row r="11412" ht="14.25"/>
    <row r="11413" ht="14.25"/>
    <row r="11414" ht="14.25"/>
    <row r="11415" ht="14.25"/>
    <row r="11416" ht="14.25"/>
    <row r="11417" ht="14.25"/>
    <row r="11418" ht="14.25"/>
    <row r="11419" ht="14.25"/>
    <row r="11420" ht="14.25"/>
    <row r="11421" ht="14.25"/>
    <row r="11422" ht="14.25"/>
    <row r="11423" ht="14.25"/>
    <row r="11424" ht="14.25"/>
    <row r="11425" ht="14.25"/>
    <row r="11426" ht="14.25"/>
    <row r="11427" ht="14.25"/>
    <row r="11428" ht="14.25"/>
    <row r="11429" ht="14.25"/>
    <row r="11430" ht="14.25"/>
    <row r="11431" ht="14.25"/>
    <row r="11432" ht="14.25"/>
    <row r="11433" ht="14.25"/>
    <row r="11434" ht="14.25"/>
    <row r="11435" ht="14.25"/>
    <row r="11436" ht="14.25"/>
    <row r="11437" ht="14.25"/>
    <row r="11438" ht="14.25"/>
    <row r="11439" ht="14.25"/>
    <row r="11440" ht="14.25"/>
    <row r="11441" ht="14.25"/>
    <row r="11442" ht="14.25"/>
    <row r="11443" ht="14.25"/>
    <row r="11444" ht="14.25"/>
    <row r="11445" ht="14.25"/>
    <row r="11446" ht="14.25"/>
    <row r="11447" ht="14.25"/>
    <row r="11448" ht="14.25"/>
    <row r="11449" ht="14.25"/>
    <row r="11450" ht="14.25"/>
    <row r="11451" ht="14.25"/>
    <row r="11452" ht="14.25"/>
    <row r="11453" ht="14.25"/>
    <row r="11454" ht="14.25"/>
    <row r="11455" ht="14.25"/>
    <row r="11456" ht="14.25"/>
    <row r="11457" ht="14.25"/>
    <row r="11458" ht="14.25"/>
    <row r="11459" ht="14.25"/>
    <row r="11460" ht="14.25"/>
    <row r="11461" ht="14.25"/>
    <row r="11462" ht="14.25"/>
    <row r="11463" ht="14.25"/>
    <row r="11464" ht="14.25"/>
    <row r="11465" ht="14.25"/>
    <row r="11466" ht="14.25"/>
    <row r="11467" ht="14.25"/>
    <row r="11468" ht="14.25"/>
    <row r="11469" ht="14.25"/>
    <row r="11470" ht="14.25"/>
    <row r="11471" ht="14.25"/>
    <row r="11472" ht="14.25"/>
    <row r="11473" ht="14.25"/>
    <row r="11474" ht="14.25"/>
    <row r="11475" ht="14.25"/>
    <row r="11476" ht="14.25"/>
    <row r="11477" ht="14.25"/>
    <row r="11478" ht="14.25"/>
    <row r="11479" ht="14.25"/>
    <row r="11480" ht="14.25"/>
    <row r="11481" ht="14.25"/>
    <row r="11482" ht="14.25"/>
    <row r="11483" ht="14.25"/>
    <row r="11484" ht="14.25"/>
    <row r="11485" ht="14.25"/>
    <row r="11486" ht="14.25"/>
    <row r="11487" ht="14.25"/>
    <row r="11488" ht="14.25"/>
    <row r="11489" ht="14.25"/>
    <row r="11490" ht="14.25"/>
    <row r="11491" ht="14.25"/>
    <row r="11492" ht="14.25"/>
    <row r="11493" ht="14.25"/>
    <row r="11494" ht="14.25"/>
    <row r="11495" ht="14.25"/>
    <row r="11496" ht="14.25"/>
    <row r="11497" ht="14.25"/>
    <row r="11498" ht="14.25"/>
    <row r="11499" ht="14.25"/>
    <row r="11500" ht="14.25"/>
    <row r="11501" ht="14.25"/>
    <row r="11502" ht="14.25"/>
    <row r="11503" ht="14.25"/>
    <row r="11504" ht="14.25"/>
    <row r="11505" ht="14.25"/>
    <row r="11506" ht="14.25"/>
    <row r="11507" ht="14.25"/>
    <row r="11508" ht="14.25"/>
    <row r="11509" ht="14.25"/>
    <row r="11510" ht="14.25"/>
    <row r="11511" ht="14.25"/>
    <row r="11512" ht="14.25"/>
    <row r="11513" ht="14.25"/>
    <row r="11514" ht="14.25"/>
    <row r="11515" ht="14.25"/>
    <row r="11516" ht="14.25"/>
    <row r="11517" ht="14.25"/>
    <row r="11518" ht="14.25"/>
    <row r="11519" ht="14.25"/>
    <row r="11520" ht="14.25"/>
    <row r="11521" ht="14.25"/>
    <row r="11522" ht="14.25"/>
    <row r="11523" ht="14.25"/>
    <row r="11524" ht="14.25"/>
    <row r="11525" ht="14.25"/>
    <row r="11526" ht="14.25"/>
    <row r="11527" ht="14.25"/>
    <row r="11528" ht="14.25"/>
    <row r="11529" ht="14.25"/>
    <row r="11530" ht="14.25"/>
    <row r="11531" ht="14.25"/>
    <row r="11532" ht="14.25"/>
    <row r="11533" ht="14.25"/>
    <row r="11534" ht="14.25"/>
    <row r="11535" ht="14.25"/>
    <row r="11536" ht="14.25"/>
    <row r="11537" ht="14.25"/>
    <row r="11538" ht="14.25"/>
    <row r="11539" ht="14.25"/>
    <row r="11540" ht="14.25"/>
    <row r="11541" ht="14.25"/>
    <row r="11542" ht="14.25"/>
    <row r="11543" ht="14.25"/>
    <row r="11544" ht="14.25"/>
    <row r="11545" ht="14.25"/>
    <row r="11546" ht="14.25"/>
    <row r="11547" ht="14.25"/>
    <row r="11548" ht="14.25"/>
    <row r="11549" ht="14.25"/>
    <row r="11550" ht="14.25"/>
    <row r="11551" ht="14.25"/>
    <row r="11552" ht="14.25"/>
    <row r="11553" ht="14.25"/>
    <row r="11554" ht="14.25"/>
    <row r="11555" ht="14.25"/>
    <row r="11556" ht="14.25"/>
    <row r="11557" ht="14.25"/>
    <row r="11558" ht="14.25"/>
    <row r="11559" ht="14.25"/>
    <row r="11560" ht="14.25"/>
    <row r="11561" ht="14.25"/>
    <row r="11562" ht="14.25"/>
    <row r="11563" ht="14.25"/>
    <row r="11564" ht="14.25"/>
    <row r="11565" ht="14.25"/>
    <row r="11566" ht="14.25"/>
    <row r="11567" ht="14.25"/>
    <row r="11568" ht="14.25"/>
    <row r="11569" ht="14.25"/>
    <row r="11570" ht="14.25"/>
    <row r="11571" ht="14.25"/>
    <row r="11572" ht="14.25"/>
    <row r="11573" ht="14.25"/>
    <row r="11574" ht="14.25"/>
    <row r="11575" ht="14.25"/>
    <row r="11576" ht="14.25"/>
    <row r="11577" ht="14.25"/>
    <row r="11578" ht="14.25"/>
    <row r="11579" ht="14.25"/>
    <row r="11580" ht="14.25"/>
    <row r="11581" ht="14.25"/>
    <row r="11582" ht="14.25"/>
    <row r="11583" ht="14.25"/>
    <row r="11584" ht="14.25"/>
    <row r="11585" ht="14.25"/>
    <row r="11586" ht="14.25"/>
    <row r="11587" ht="14.25"/>
    <row r="11588" ht="14.25"/>
    <row r="11589" ht="14.25"/>
    <row r="11590" ht="14.25"/>
    <row r="11591" ht="14.25"/>
    <row r="11592" ht="14.25"/>
    <row r="11593" ht="14.25"/>
    <row r="11594" ht="14.25"/>
    <row r="11595" ht="14.25"/>
    <row r="11596" ht="14.25"/>
    <row r="11597" ht="14.25"/>
    <row r="11598" ht="14.25"/>
    <row r="11599" ht="14.25"/>
    <row r="11600" ht="14.25"/>
    <row r="11601" ht="14.25"/>
    <row r="11602" ht="14.25"/>
    <row r="11603" ht="14.25"/>
    <row r="11604" ht="14.25"/>
    <row r="11605" ht="14.25"/>
    <row r="11606" ht="14.25"/>
    <row r="11607" ht="14.25"/>
    <row r="11608" ht="14.25"/>
    <row r="11609" ht="14.25"/>
    <row r="11610" ht="14.25"/>
    <row r="11611" ht="14.25"/>
    <row r="11612" ht="14.25"/>
    <row r="11613" ht="14.25"/>
    <row r="11614" ht="14.25"/>
    <row r="11615" ht="14.25"/>
    <row r="11616" ht="14.25"/>
    <row r="11617" ht="14.25"/>
    <row r="11618" ht="14.25"/>
    <row r="11619" ht="14.25"/>
    <row r="11620" ht="14.25"/>
    <row r="11621" ht="14.25"/>
    <row r="11622" ht="14.25"/>
    <row r="11623" ht="14.25"/>
    <row r="11624" ht="14.25"/>
    <row r="11625" ht="14.25"/>
    <row r="11626" ht="14.25"/>
    <row r="11627" ht="14.25"/>
    <row r="11628" ht="14.25"/>
    <row r="11629" ht="14.25"/>
    <row r="11630" ht="14.25"/>
    <row r="11631" ht="14.25"/>
    <row r="11632" ht="14.25"/>
    <row r="11633" ht="14.25"/>
    <row r="11634" ht="14.25"/>
    <row r="11635" ht="14.25"/>
    <row r="11636" ht="14.25"/>
    <row r="11637" ht="14.25"/>
    <row r="11638" ht="14.25"/>
    <row r="11639" ht="14.25"/>
    <row r="11640" ht="14.25"/>
    <row r="11641" ht="14.25"/>
    <row r="11642" ht="14.25"/>
    <row r="11643" ht="14.25"/>
    <row r="11644" ht="14.25"/>
    <row r="11645" ht="14.25"/>
    <row r="11646" ht="14.25"/>
    <row r="11647" ht="14.25"/>
    <row r="11648" ht="14.25"/>
    <row r="11649" ht="14.25"/>
    <row r="11650" ht="14.25"/>
    <row r="11651" ht="14.25"/>
    <row r="11652" ht="14.25"/>
    <row r="11653" ht="14.25"/>
    <row r="11654" ht="14.25"/>
    <row r="11655" ht="14.25"/>
    <row r="11656" ht="14.25"/>
    <row r="11657" ht="14.25"/>
    <row r="11658" ht="14.25"/>
    <row r="11659" ht="14.25"/>
    <row r="11660" ht="14.25"/>
    <row r="11661" ht="14.25"/>
    <row r="11662" ht="14.25"/>
    <row r="11663" ht="14.25"/>
    <row r="11664" ht="14.25"/>
    <row r="11665" ht="14.25"/>
    <row r="11666" ht="14.25"/>
    <row r="11667" ht="14.25"/>
    <row r="11668" ht="14.25"/>
    <row r="11669" ht="14.25"/>
    <row r="11670" ht="14.25"/>
    <row r="11671" ht="14.25"/>
    <row r="11672" ht="14.25"/>
    <row r="11673" ht="14.25"/>
    <row r="11674" ht="14.25"/>
    <row r="11675" ht="14.25"/>
    <row r="11676" ht="14.25"/>
    <row r="11677" ht="14.25"/>
    <row r="11678" ht="14.25"/>
    <row r="11679" ht="14.25"/>
    <row r="11680" ht="14.25"/>
    <row r="11681" ht="14.25"/>
    <row r="11682" ht="14.25"/>
    <row r="11683" ht="14.25"/>
    <row r="11684" ht="14.25"/>
    <row r="11685" ht="14.25"/>
    <row r="11686" ht="14.25"/>
    <row r="11687" ht="14.25"/>
    <row r="11688" ht="14.25"/>
    <row r="11689" ht="14.25"/>
    <row r="11690" ht="14.25"/>
    <row r="11691" ht="14.25"/>
    <row r="11692" ht="14.25"/>
    <row r="11693" ht="14.25"/>
    <row r="11694" ht="14.25"/>
    <row r="11695" ht="14.25"/>
    <row r="11696" ht="14.25"/>
    <row r="11697" ht="14.25"/>
    <row r="11698" ht="14.25"/>
    <row r="11699" ht="14.25"/>
    <row r="11700" ht="14.25"/>
    <row r="11701" ht="14.25"/>
    <row r="11702" ht="14.25"/>
    <row r="11703" ht="14.25"/>
    <row r="11704" ht="14.25"/>
    <row r="11705" ht="14.25"/>
    <row r="11706" ht="14.25"/>
    <row r="11707" ht="14.25"/>
    <row r="11708" ht="14.25"/>
    <row r="11709" ht="14.25"/>
    <row r="11710" ht="14.25"/>
    <row r="11711" ht="14.25"/>
    <row r="11712" ht="14.25"/>
    <row r="11713" ht="14.25"/>
    <row r="11714" ht="14.25"/>
    <row r="11715" ht="14.25"/>
    <row r="11716" ht="14.25"/>
    <row r="11717" ht="14.25"/>
    <row r="11718" ht="14.25"/>
    <row r="11719" ht="14.25"/>
    <row r="11720" ht="14.25"/>
    <row r="11721" ht="14.25"/>
    <row r="11722" ht="14.25"/>
    <row r="11723" ht="14.25"/>
    <row r="11724" ht="14.25"/>
    <row r="11725" ht="14.25"/>
    <row r="11726" ht="14.25"/>
    <row r="11727" ht="14.25"/>
    <row r="11728" ht="14.25"/>
    <row r="11729" ht="14.25"/>
    <row r="11730" ht="14.25"/>
    <row r="11731" ht="14.25"/>
    <row r="11732" ht="14.25"/>
    <row r="11733" ht="14.25"/>
    <row r="11734" ht="14.25"/>
    <row r="11735" ht="14.25"/>
    <row r="11736" ht="14.25"/>
    <row r="11737" ht="14.25"/>
    <row r="11738" ht="14.25"/>
    <row r="11739" ht="14.25"/>
    <row r="11740" ht="14.25"/>
    <row r="11741" ht="14.25"/>
    <row r="11742" ht="14.25"/>
    <row r="11743" ht="14.25"/>
    <row r="11744" ht="14.25"/>
    <row r="11745" ht="14.25"/>
    <row r="11746" ht="14.25"/>
    <row r="11747" ht="14.25"/>
    <row r="11748" ht="14.25"/>
    <row r="11749" ht="14.25"/>
    <row r="11750" ht="14.25"/>
    <row r="11751" ht="14.25"/>
    <row r="11752" ht="14.25"/>
    <row r="11753" ht="14.25"/>
    <row r="11754" ht="14.25"/>
    <row r="11755" ht="14.25"/>
    <row r="11756" ht="14.25"/>
    <row r="11757" ht="14.25"/>
    <row r="11758" ht="14.25"/>
    <row r="11759" ht="14.25"/>
    <row r="11760" ht="14.25"/>
    <row r="11761" ht="14.25"/>
    <row r="11762" ht="14.25"/>
    <row r="11763" ht="14.25"/>
    <row r="11764" ht="14.25"/>
    <row r="11765" ht="14.25"/>
    <row r="11766" ht="14.25"/>
    <row r="11767" ht="14.25"/>
    <row r="11768" ht="14.25"/>
    <row r="11769" ht="14.25"/>
    <row r="11770" ht="14.25"/>
    <row r="11771" ht="14.25"/>
    <row r="11772" ht="14.25"/>
    <row r="11773" ht="14.25"/>
    <row r="11774" ht="14.25"/>
    <row r="11775" ht="14.25"/>
    <row r="11776" ht="14.25"/>
    <row r="11777" ht="14.25"/>
    <row r="11778" ht="14.25"/>
    <row r="11779" ht="14.25"/>
    <row r="11780" ht="14.25"/>
    <row r="11781" ht="14.25"/>
    <row r="11782" ht="14.25"/>
    <row r="11783" ht="14.25"/>
    <row r="11784" ht="14.25"/>
    <row r="11785" ht="14.25"/>
    <row r="11786" ht="14.25"/>
    <row r="11787" ht="14.25"/>
    <row r="11788" ht="14.25"/>
    <row r="11789" ht="14.25"/>
    <row r="11790" ht="14.25"/>
    <row r="11791" ht="14.25"/>
    <row r="11792" ht="14.25"/>
    <row r="11793" ht="14.25"/>
    <row r="11794" ht="14.25"/>
    <row r="11795" ht="14.25"/>
    <row r="11796" ht="14.25"/>
    <row r="11797" ht="14.25"/>
    <row r="11798" ht="14.25"/>
    <row r="11799" ht="14.25"/>
    <row r="11800" ht="14.25"/>
    <row r="11801" ht="14.25"/>
    <row r="11802" ht="14.25"/>
    <row r="11803" ht="14.25"/>
    <row r="11804" ht="14.25"/>
    <row r="11805" ht="14.25"/>
    <row r="11806" ht="14.25"/>
    <row r="11807" ht="14.25"/>
    <row r="11808" ht="14.25"/>
    <row r="11809" ht="14.25"/>
    <row r="11810" ht="14.25"/>
    <row r="11811" ht="14.25"/>
    <row r="11812" ht="14.25"/>
    <row r="11813" ht="14.25"/>
    <row r="11814" ht="14.25"/>
    <row r="11815" ht="14.25"/>
    <row r="11816" ht="14.25"/>
    <row r="11817" ht="14.25"/>
    <row r="11818" ht="14.25"/>
    <row r="11819" ht="14.25"/>
    <row r="11820" ht="14.25"/>
    <row r="11821" ht="14.25"/>
    <row r="11822" ht="14.25"/>
    <row r="11823" ht="14.25"/>
    <row r="11824" ht="14.25"/>
    <row r="11825" ht="14.25"/>
    <row r="11826" ht="14.25"/>
    <row r="11827" ht="14.25"/>
    <row r="11828" ht="14.25"/>
    <row r="11829" ht="14.25"/>
    <row r="11830" ht="14.25"/>
    <row r="11831" ht="14.25"/>
    <row r="11832" ht="14.25"/>
    <row r="11833" ht="14.25"/>
    <row r="11834" ht="14.25"/>
    <row r="11835" ht="14.25"/>
    <row r="11836" ht="14.25"/>
    <row r="11837" ht="14.25"/>
    <row r="11838" ht="14.25"/>
    <row r="11839" ht="14.25"/>
    <row r="11840" ht="14.25"/>
    <row r="11841" ht="14.25"/>
    <row r="11842" ht="14.25"/>
    <row r="11843" ht="14.25"/>
    <row r="11844" ht="14.25"/>
    <row r="11845" ht="14.25"/>
    <row r="11846" ht="14.25"/>
    <row r="11847" ht="14.25"/>
    <row r="11848" ht="14.25"/>
    <row r="11849" ht="14.25"/>
    <row r="11850" ht="14.25"/>
    <row r="11851" ht="14.25"/>
    <row r="11852" ht="14.25"/>
    <row r="11853" ht="14.25"/>
    <row r="11854" ht="14.25"/>
    <row r="11855" ht="14.25"/>
    <row r="11856" ht="14.25"/>
    <row r="11857" ht="14.25"/>
    <row r="11858" ht="14.25"/>
    <row r="11859" ht="14.25"/>
    <row r="11860" ht="14.25"/>
    <row r="11861" ht="14.25"/>
    <row r="11862" ht="14.25"/>
    <row r="11863" ht="14.25"/>
    <row r="11864" ht="14.25"/>
    <row r="11865" ht="14.25"/>
    <row r="11866" ht="14.25"/>
    <row r="11867" ht="14.25"/>
    <row r="11868" ht="14.25"/>
    <row r="11869" ht="14.25"/>
    <row r="11870" ht="14.25"/>
    <row r="11871" ht="14.25"/>
    <row r="11872" ht="14.25"/>
    <row r="11873" ht="14.25"/>
    <row r="11874" ht="14.25"/>
    <row r="11875" ht="14.25"/>
    <row r="11876" ht="14.25"/>
    <row r="11877" ht="14.25"/>
    <row r="11878" ht="14.25"/>
    <row r="11879" ht="14.25"/>
    <row r="11880" ht="14.25"/>
    <row r="11881" ht="14.25"/>
    <row r="11882" ht="14.25"/>
    <row r="11883" ht="14.25"/>
    <row r="11884" ht="14.25"/>
    <row r="11885" ht="14.25"/>
    <row r="11886" ht="14.25"/>
    <row r="11887" ht="14.25"/>
    <row r="11888" ht="14.25"/>
    <row r="11889" ht="14.25"/>
    <row r="11890" ht="14.25"/>
    <row r="11891" ht="14.25"/>
    <row r="11892" ht="14.25"/>
    <row r="11893" ht="14.25"/>
    <row r="11894" ht="14.25"/>
    <row r="11895" ht="14.25"/>
    <row r="11896" ht="14.25"/>
    <row r="11897" ht="14.25"/>
    <row r="11898" ht="14.25"/>
    <row r="11899" ht="14.25"/>
    <row r="11900" ht="14.25"/>
    <row r="11901" ht="14.25"/>
    <row r="11902" ht="14.25"/>
    <row r="11903" ht="14.25"/>
    <row r="11904" ht="14.25"/>
    <row r="11905" ht="14.25"/>
    <row r="11906" ht="14.25"/>
    <row r="11907" ht="14.25"/>
    <row r="11908" ht="14.25"/>
    <row r="11909" ht="14.25"/>
    <row r="11910" ht="14.25"/>
    <row r="11911" ht="14.25"/>
    <row r="11912" ht="14.25"/>
    <row r="11913" ht="14.25"/>
    <row r="11914" ht="14.25"/>
    <row r="11915" ht="14.25"/>
    <row r="11916" ht="14.25"/>
    <row r="11917" ht="14.25"/>
    <row r="11918" ht="14.25"/>
    <row r="11919" ht="14.25"/>
    <row r="11920" ht="14.25"/>
    <row r="11921" ht="14.25"/>
    <row r="11922" ht="14.25"/>
    <row r="11923" ht="14.25"/>
    <row r="11924" ht="14.25"/>
    <row r="11925" ht="14.25"/>
    <row r="11926" ht="14.25"/>
    <row r="11927" ht="14.25"/>
    <row r="11928" ht="14.25"/>
    <row r="11929" ht="14.25"/>
    <row r="11930" ht="14.25"/>
    <row r="11931" ht="14.25"/>
    <row r="11932" ht="14.25"/>
    <row r="11933" ht="14.25"/>
    <row r="11934" ht="14.25"/>
    <row r="11935" ht="14.25"/>
    <row r="11936" ht="14.25"/>
    <row r="11937" ht="14.25"/>
    <row r="11938" ht="14.25"/>
    <row r="11939" ht="14.25"/>
    <row r="11940" ht="14.25"/>
    <row r="11941" ht="14.25"/>
    <row r="11942" ht="14.25"/>
    <row r="11943" ht="14.25"/>
    <row r="11944" ht="14.25"/>
    <row r="11945" ht="14.25"/>
    <row r="11946" ht="14.25"/>
    <row r="11947" ht="14.25"/>
    <row r="11948" ht="14.25"/>
    <row r="11949" ht="14.25"/>
    <row r="11950" ht="14.25"/>
    <row r="11951" ht="14.25"/>
    <row r="11952" ht="14.25"/>
    <row r="11953" ht="14.25"/>
    <row r="11954" ht="14.25"/>
    <row r="11955" ht="14.25"/>
    <row r="11956" ht="14.25"/>
    <row r="11957" ht="14.25"/>
    <row r="11958" ht="14.25"/>
    <row r="11959" ht="14.25"/>
    <row r="11960" ht="14.25"/>
    <row r="11961" ht="14.25"/>
    <row r="11962" ht="14.25"/>
    <row r="11963" ht="14.25"/>
    <row r="11964" ht="14.25"/>
    <row r="11965" ht="14.25"/>
    <row r="11966" ht="14.25"/>
    <row r="11967" ht="14.25"/>
    <row r="11968" ht="14.25"/>
    <row r="11969" ht="14.25"/>
    <row r="11970" ht="14.25"/>
    <row r="11971" ht="14.25"/>
    <row r="11972" ht="14.25"/>
    <row r="11973" ht="14.25"/>
    <row r="11974" ht="14.25"/>
    <row r="11975" ht="14.25"/>
    <row r="11976" ht="14.25"/>
    <row r="11977" ht="14.25"/>
    <row r="11978" ht="14.25"/>
    <row r="11979" ht="14.25"/>
    <row r="11980" ht="14.25"/>
    <row r="11981" ht="14.25"/>
    <row r="11982" ht="14.25"/>
    <row r="11983" ht="14.25"/>
    <row r="11984" ht="14.25"/>
    <row r="11985" ht="14.25"/>
    <row r="11986" ht="14.25"/>
    <row r="11987" ht="14.25"/>
    <row r="11988" ht="14.25"/>
    <row r="11989" ht="14.25"/>
    <row r="11990" ht="14.25"/>
    <row r="11991" ht="14.25"/>
    <row r="11992" ht="14.25"/>
    <row r="11993" ht="14.25"/>
    <row r="11994" ht="14.25"/>
    <row r="11995" ht="14.25"/>
    <row r="11996" ht="14.25"/>
    <row r="11997" ht="14.25"/>
    <row r="11998" ht="14.25"/>
    <row r="11999" ht="14.25"/>
    <row r="12000" ht="14.25"/>
    <row r="12001" ht="14.25"/>
    <row r="12002" ht="14.25"/>
    <row r="12003" ht="14.25"/>
    <row r="12004" ht="14.25"/>
    <row r="12005" ht="14.25"/>
    <row r="12006" ht="14.25"/>
    <row r="12007" ht="14.25"/>
    <row r="12008" ht="14.25"/>
    <row r="12009" ht="14.25"/>
    <row r="12010" ht="14.25"/>
    <row r="12011" ht="14.25"/>
    <row r="12012" ht="14.25"/>
    <row r="12013" ht="14.25"/>
    <row r="12014" ht="14.25"/>
    <row r="12015" ht="14.25"/>
    <row r="12016" ht="14.25"/>
    <row r="12017" ht="14.25"/>
    <row r="12018" ht="14.25"/>
    <row r="12019" ht="14.25"/>
    <row r="12020" ht="14.25"/>
    <row r="12021" ht="14.25"/>
    <row r="12022" ht="14.25"/>
    <row r="12023" ht="14.25"/>
    <row r="12024" ht="14.25"/>
    <row r="12025" ht="14.25"/>
    <row r="12026" ht="14.25"/>
    <row r="12027" ht="14.25"/>
    <row r="12028" ht="14.25"/>
    <row r="12029" ht="14.25"/>
    <row r="12030" ht="14.25"/>
    <row r="12031" ht="14.25"/>
    <row r="12032" ht="14.25"/>
    <row r="12033" ht="14.25"/>
    <row r="12034" ht="14.25"/>
    <row r="12035" ht="14.25"/>
    <row r="12036" ht="14.25"/>
    <row r="12037" ht="14.25"/>
    <row r="12038" ht="14.25"/>
    <row r="12039" ht="14.25"/>
    <row r="12040" ht="14.25"/>
    <row r="12041" ht="14.25"/>
    <row r="12042" ht="14.25"/>
    <row r="12043" ht="14.25"/>
    <row r="12044" ht="14.25"/>
    <row r="12045" ht="14.25"/>
    <row r="12046" ht="14.25"/>
    <row r="12047" ht="14.25"/>
    <row r="12048" ht="14.25"/>
    <row r="12049" ht="14.25"/>
    <row r="12050" ht="14.25"/>
    <row r="12051" ht="14.25"/>
    <row r="12052" ht="14.25"/>
    <row r="12053" ht="14.25"/>
    <row r="12054" ht="14.25"/>
    <row r="12055" ht="14.25"/>
    <row r="12056" ht="14.25"/>
    <row r="12057" ht="14.25"/>
    <row r="12058" ht="14.25"/>
    <row r="12059" ht="14.25"/>
    <row r="12060" ht="14.25"/>
    <row r="12061" ht="14.25"/>
    <row r="12062" ht="14.25"/>
    <row r="12063" ht="14.25"/>
    <row r="12064" ht="14.25"/>
    <row r="12065" ht="14.25"/>
    <row r="12066" ht="14.25"/>
    <row r="12067" ht="14.25"/>
    <row r="12068" ht="14.25"/>
    <row r="12069" ht="14.25"/>
    <row r="12070" ht="14.25"/>
    <row r="12071" ht="14.25"/>
    <row r="12072" ht="14.25"/>
    <row r="12073" ht="14.25"/>
    <row r="12074" ht="14.25"/>
    <row r="12075" ht="14.25"/>
    <row r="12076" ht="14.25"/>
    <row r="12077" ht="14.25"/>
    <row r="12078" ht="14.25"/>
    <row r="12079" ht="14.25"/>
    <row r="12080" ht="14.25"/>
    <row r="12081" ht="14.25"/>
    <row r="12082" ht="14.25"/>
    <row r="12083" ht="14.25"/>
    <row r="12084" ht="14.25"/>
    <row r="12085" ht="14.25"/>
    <row r="12086" ht="14.25"/>
    <row r="12087" ht="14.25"/>
    <row r="12088" ht="14.25"/>
    <row r="12089" ht="14.25"/>
    <row r="12090" ht="14.25"/>
    <row r="12091" ht="14.25"/>
    <row r="12092" ht="14.25"/>
    <row r="12093" ht="14.25"/>
    <row r="12094" ht="14.25"/>
    <row r="12095" ht="14.25"/>
    <row r="12096" ht="14.25"/>
    <row r="12097" ht="14.25"/>
    <row r="12098" ht="14.25"/>
    <row r="12099" ht="14.25"/>
    <row r="12100" ht="14.25"/>
    <row r="12101" ht="14.25"/>
    <row r="12102" ht="14.25"/>
    <row r="12103" ht="14.25"/>
    <row r="12104" ht="14.25"/>
    <row r="12105" ht="14.25"/>
    <row r="12106" ht="14.25"/>
    <row r="12107" ht="14.25"/>
    <row r="12108" ht="14.25"/>
    <row r="12109" ht="14.25"/>
    <row r="12110" ht="14.25"/>
    <row r="12111" ht="14.25"/>
    <row r="12112" ht="14.25"/>
    <row r="12113" ht="14.25"/>
    <row r="12114" ht="14.25"/>
    <row r="12115" ht="14.25"/>
    <row r="12116" ht="14.25"/>
    <row r="12117" ht="14.25"/>
    <row r="12118" ht="14.25"/>
    <row r="12119" ht="14.25"/>
    <row r="12120" ht="14.25"/>
    <row r="12121" ht="14.25"/>
    <row r="12122" ht="14.25"/>
    <row r="12123" ht="14.25"/>
    <row r="12124" ht="14.25"/>
    <row r="12125" ht="14.25"/>
    <row r="12126" ht="14.25"/>
    <row r="12127" ht="14.25"/>
    <row r="12128" ht="14.25"/>
    <row r="12129" ht="14.25"/>
    <row r="12130" ht="14.25"/>
    <row r="12131" ht="14.25"/>
    <row r="12132" ht="14.25"/>
    <row r="12133" ht="14.25"/>
    <row r="12134" ht="14.25"/>
    <row r="12135" ht="14.25"/>
    <row r="12136" ht="14.25"/>
    <row r="12137" ht="14.25"/>
    <row r="12138" ht="14.25"/>
    <row r="12139" ht="14.25"/>
    <row r="12140" ht="14.25"/>
    <row r="12141" ht="14.25"/>
    <row r="12142" ht="14.25"/>
    <row r="12143" ht="14.25"/>
    <row r="12144" ht="14.25"/>
    <row r="12145" ht="14.25"/>
    <row r="12146" ht="14.25"/>
    <row r="12147" ht="14.25"/>
    <row r="12148" ht="14.25"/>
    <row r="12149" ht="14.25"/>
    <row r="12150" ht="14.25"/>
    <row r="12151" ht="14.25"/>
    <row r="12152" ht="14.25"/>
    <row r="12153" ht="14.25"/>
    <row r="12154" ht="14.25"/>
    <row r="12155" ht="14.25"/>
    <row r="12156" ht="14.25"/>
    <row r="12157" ht="14.25"/>
    <row r="12158" ht="14.25"/>
    <row r="12159" ht="14.25"/>
    <row r="12160" ht="14.25"/>
    <row r="12161" ht="14.25"/>
    <row r="12162" ht="14.25"/>
    <row r="12163" ht="14.25"/>
    <row r="12164" ht="14.25"/>
    <row r="12165" ht="14.25"/>
    <row r="12166" ht="14.25"/>
    <row r="12167" ht="14.25"/>
    <row r="12168" ht="14.25"/>
    <row r="12169" ht="14.25"/>
    <row r="12170" ht="14.25"/>
    <row r="12171" ht="14.25"/>
    <row r="12172" ht="14.25"/>
    <row r="12173" ht="14.25"/>
    <row r="12174" ht="14.25"/>
    <row r="12175" ht="14.25"/>
    <row r="12176" ht="14.25"/>
    <row r="12177" ht="14.25"/>
    <row r="12178" ht="14.25"/>
    <row r="12179" ht="14.25"/>
    <row r="12180" ht="14.25"/>
    <row r="12181" ht="14.25"/>
    <row r="12182" ht="14.25"/>
    <row r="12183" ht="14.25"/>
    <row r="12184" ht="14.25"/>
    <row r="12185" ht="14.25"/>
    <row r="12186" ht="14.25"/>
    <row r="12187" ht="14.25"/>
    <row r="12188" ht="14.25"/>
    <row r="12189" ht="14.25"/>
    <row r="12190" ht="14.25"/>
    <row r="12191" ht="14.25"/>
    <row r="12192" ht="14.25"/>
    <row r="12193" ht="14.25"/>
    <row r="12194" ht="14.25"/>
    <row r="12195" ht="14.25"/>
    <row r="12196" ht="14.25"/>
    <row r="12197" ht="14.25"/>
    <row r="12198" ht="14.25"/>
    <row r="12199" ht="14.25"/>
    <row r="12200" ht="14.25"/>
    <row r="12201" ht="14.25"/>
    <row r="12202" ht="14.25"/>
    <row r="12203" ht="14.25"/>
    <row r="12204" ht="14.25"/>
    <row r="12205" ht="14.25"/>
    <row r="12206" ht="14.25"/>
    <row r="12207" ht="14.25"/>
    <row r="12208" ht="14.25"/>
    <row r="12209" ht="14.25"/>
    <row r="12210" ht="14.25"/>
    <row r="12211" ht="14.25"/>
    <row r="12212" ht="14.25"/>
    <row r="12213" ht="14.25"/>
    <row r="12214" ht="14.25"/>
    <row r="12215" ht="14.25"/>
    <row r="12216" ht="14.25"/>
    <row r="12217" ht="14.25"/>
    <row r="12218" ht="14.25"/>
    <row r="12219" ht="14.25"/>
    <row r="12220" ht="14.25"/>
    <row r="12221" ht="14.25"/>
    <row r="12222" ht="14.25"/>
    <row r="12223" ht="14.25"/>
    <row r="12224" ht="14.25"/>
    <row r="12225" ht="14.25"/>
    <row r="12226" ht="14.25"/>
    <row r="12227" ht="14.25"/>
    <row r="12228" ht="14.25"/>
    <row r="12229" ht="14.25"/>
    <row r="12230" ht="14.25"/>
    <row r="12231" ht="14.25"/>
    <row r="12232" ht="14.25"/>
    <row r="12233" ht="14.25"/>
    <row r="12234" ht="14.25"/>
    <row r="12235" ht="14.25"/>
    <row r="12236" ht="14.25"/>
    <row r="12237" ht="14.25"/>
    <row r="12238" ht="14.25"/>
    <row r="12239" ht="14.25"/>
    <row r="12240" ht="14.25"/>
    <row r="12241" ht="14.25"/>
    <row r="12242" ht="14.25"/>
    <row r="12243" ht="14.25"/>
    <row r="12244" ht="14.25"/>
    <row r="12245" ht="14.25"/>
    <row r="12246" ht="14.25"/>
    <row r="12247" ht="14.25"/>
    <row r="12248" ht="14.25"/>
    <row r="12249" ht="14.25"/>
    <row r="12250" ht="14.25"/>
    <row r="12251" ht="14.25"/>
    <row r="12252" ht="14.25"/>
    <row r="12253" ht="14.25"/>
    <row r="12254" ht="14.25"/>
    <row r="12255" ht="14.25"/>
    <row r="12256" ht="14.25"/>
    <row r="12257" ht="14.25"/>
    <row r="12258" ht="14.25"/>
    <row r="12259" ht="14.25"/>
    <row r="12260" ht="14.25"/>
    <row r="12261" ht="14.25"/>
    <row r="12262" ht="14.25"/>
    <row r="12263" ht="14.25"/>
    <row r="12264" ht="14.25"/>
    <row r="12265" ht="14.25"/>
    <row r="12266" ht="14.25"/>
    <row r="12267" ht="14.25"/>
    <row r="12268" ht="14.25"/>
    <row r="12269" ht="14.25"/>
    <row r="12270" ht="14.25"/>
    <row r="12271" ht="14.25"/>
    <row r="12272" ht="14.25"/>
    <row r="12273" ht="14.25"/>
    <row r="12274" ht="14.25"/>
    <row r="12275" ht="14.25"/>
    <row r="12276" ht="14.25"/>
    <row r="12277" ht="14.25"/>
    <row r="12278" ht="14.25"/>
    <row r="12279" ht="14.25"/>
    <row r="12280" ht="14.25"/>
    <row r="12281" ht="14.25"/>
    <row r="12282" ht="14.25"/>
    <row r="12283" ht="14.25"/>
    <row r="12284" ht="14.25"/>
    <row r="12285" ht="14.25"/>
    <row r="12286" ht="14.25"/>
    <row r="12287" ht="14.25"/>
    <row r="12288" ht="14.25"/>
    <row r="12289" ht="14.25"/>
    <row r="12290" ht="14.25"/>
    <row r="12291" ht="14.25"/>
    <row r="12292" ht="14.25"/>
    <row r="12293" ht="14.25"/>
    <row r="12294" ht="14.25"/>
    <row r="12295" ht="14.25"/>
    <row r="12296" ht="14.25"/>
    <row r="12297" ht="14.25"/>
    <row r="12298" ht="14.25"/>
    <row r="12299" ht="14.25"/>
    <row r="12300" ht="14.25"/>
    <row r="12301" ht="14.25"/>
    <row r="12302" ht="14.25"/>
    <row r="12303" ht="14.25"/>
    <row r="12304" ht="14.25"/>
    <row r="12305" ht="14.25"/>
    <row r="12306" ht="14.25"/>
    <row r="12307" ht="14.25"/>
    <row r="12308" ht="14.25"/>
    <row r="12309" ht="14.25"/>
    <row r="12310" ht="14.25"/>
    <row r="12311" ht="14.25"/>
    <row r="12312" ht="14.25"/>
    <row r="12313" ht="14.25"/>
    <row r="12314" ht="14.25"/>
    <row r="12315" ht="14.25"/>
    <row r="12316" ht="14.25"/>
    <row r="12317" ht="14.25"/>
    <row r="12318" ht="14.25"/>
    <row r="12319" ht="14.25"/>
    <row r="12320" ht="14.25"/>
    <row r="12321" ht="14.25"/>
    <row r="12322" ht="14.25"/>
    <row r="12323" ht="14.25"/>
    <row r="12324" ht="14.25"/>
    <row r="12325" ht="14.25"/>
    <row r="12326" ht="14.25"/>
    <row r="12327" ht="14.25"/>
    <row r="12328" ht="14.25"/>
    <row r="12329" ht="14.25"/>
    <row r="12330" ht="14.25"/>
    <row r="12331" ht="14.25"/>
    <row r="12332" ht="14.25"/>
    <row r="12333" ht="14.25"/>
    <row r="12334" ht="14.25"/>
    <row r="12335" ht="14.25"/>
    <row r="12336" ht="14.25"/>
    <row r="12337" ht="14.25"/>
    <row r="12338" ht="14.25"/>
    <row r="12339" ht="14.25"/>
    <row r="12340" ht="14.25"/>
    <row r="12341" ht="14.25"/>
    <row r="12342" ht="14.25"/>
    <row r="12343" ht="14.25"/>
    <row r="12344" ht="14.25"/>
    <row r="12345" ht="14.25"/>
    <row r="12346" ht="14.25"/>
    <row r="12347" ht="14.25"/>
    <row r="12348" ht="14.25"/>
    <row r="12349" ht="14.25"/>
    <row r="12350" ht="14.25"/>
    <row r="12351" ht="14.25"/>
    <row r="12352" ht="14.25"/>
    <row r="12353" ht="14.25"/>
    <row r="12354" ht="14.25"/>
    <row r="12355" ht="14.25"/>
    <row r="12356" ht="14.25"/>
    <row r="12357" ht="14.25"/>
    <row r="12358" ht="14.25"/>
    <row r="12359" ht="14.25"/>
    <row r="12360" ht="14.25"/>
    <row r="12361" ht="14.25"/>
    <row r="12362" ht="14.25"/>
    <row r="12363" ht="14.25"/>
    <row r="12364" ht="14.25"/>
    <row r="12365" ht="14.25"/>
    <row r="12366" ht="14.25"/>
    <row r="12367" ht="14.25"/>
    <row r="12368" ht="14.25"/>
    <row r="12369" ht="14.25"/>
    <row r="12370" ht="14.25"/>
    <row r="12371" ht="14.25"/>
    <row r="12372" ht="14.25"/>
    <row r="12373" ht="14.25"/>
    <row r="12374" ht="14.25"/>
    <row r="12375" ht="14.25"/>
    <row r="12376" ht="14.25"/>
    <row r="12377" ht="14.25"/>
    <row r="12378" ht="14.25"/>
    <row r="12379" ht="14.25"/>
    <row r="12380" ht="14.25"/>
    <row r="12381" ht="14.25"/>
    <row r="12382" ht="14.25"/>
    <row r="12383" ht="14.25"/>
    <row r="12384" ht="14.25"/>
    <row r="12385" ht="14.25"/>
    <row r="12386" ht="14.25"/>
    <row r="12387" ht="14.25"/>
    <row r="12388" ht="14.25"/>
    <row r="12389" ht="14.25"/>
    <row r="12390" ht="14.25"/>
    <row r="12391" ht="14.25"/>
    <row r="12392" ht="14.25"/>
    <row r="12393" ht="14.25"/>
    <row r="12394" ht="14.25"/>
    <row r="12395" ht="14.25"/>
    <row r="12396" ht="14.25"/>
    <row r="12397" ht="14.25"/>
    <row r="12398" ht="14.25"/>
    <row r="12399" ht="14.25"/>
    <row r="12400" ht="14.25"/>
    <row r="12401" ht="14.25"/>
    <row r="12402" ht="14.25"/>
    <row r="12403" ht="14.25"/>
    <row r="12404" ht="14.25"/>
    <row r="12405" ht="14.25"/>
    <row r="12406" ht="14.25"/>
    <row r="12407" ht="14.25"/>
    <row r="12408" ht="14.25"/>
    <row r="12409" ht="14.25"/>
    <row r="12410" ht="14.25"/>
    <row r="12411" ht="14.25"/>
    <row r="12412" ht="14.25"/>
    <row r="12413" ht="14.25"/>
    <row r="12414" ht="14.25"/>
    <row r="12415" ht="14.25"/>
    <row r="12416" ht="14.25"/>
    <row r="12417" ht="14.25"/>
    <row r="12418" ht="14.25"/>
    <row r="12419" ht="14.25"/>
    <row r="12420" ht="14.25"/>
    <row r="12421" ht="14.25"/>
    <row r="12422" ht="14.25"/>
    <row r="12423" ht="14.25"/>
    <row r="12424" ht="14.25"/>
    <row r="12425" ht="14.25"/>
    <row r="12426" ht="14.25"/>
    <row r="12427" ht="14.25"/>
    <row r="12428" ht="14.25"/>
    <row r="12429" ht="14.25"/>
    <row r="12430" ht="14.25"/>
    <row r="12431" ht="14.25"/>
    <row r="12432" ht="14.25"/>
    <row r="12433" ht="14.25"/>
    <row r="12434" ht="14.25"/>
    <row r="12435" ht="14.25"/>
    <row r="12436" ht="14.25"/>
    <row r="12437" ht="14.25"/>
    <row r="12438" ht="14.25"/>
    <row r="12439" ht="14.25"/>
    <row r="12440" ht="14.25"/>
    <row r="12441" ht="14.25"/>
    <row r="12442" ht="14.25"/>
    <row r="12443" ht="14.25"/>
    <row r="12444" ht="14.25"/>
    <row r="12445" ht="14.25"/>
    <row r="12446" ht="14.25"/>
    <row r="12447" ht="14.25"/>
    <row r="12448" ht="14.25"/>
    <row r="12449" ht="14.25"/>
    <row r="12450" ht="14.25"/>
    <row r="12451" ht="14.25"/>
    <row r="12452" ht="14.25"/>
    <row r="12453" ht="14.25"/>
    <row r="12454" ht="14.25"/>
    <row r="12455" ht="14.25"/>
    <row r="12456" ht="14.25"/>
    <row r="12457" ht="14.25"/>
    <row r="12458" ht="14.25"/>
    <row r="12459" ht="14.25"/>
    <row r="12460" ht="14.25"/>
    <row r="12461" ht="14.25"/>
    <row r="12462" ht="14.25"/>
    <row r="12463" ht="14.25"/>
    <row r="12464" ht="14.25"/>
    <row r="12465" ht="14.25"/>
    <row r="12466" ht="14.25"/>
    <row r="12467" ht="14.25"/>
    <row r="12468" ht="14.25"/>
    <row r="12469" ht="14.25"/>
    <row r="12470" ht="14.25"/>
    <row r="12471" ht="14.25"/>
    <row r="12472" ht="14.25"/>
    <row r="12473" ht="14.25"/>
    <row r="12474" ht="14.25"/>
    <row r="12475" ht="14.25"/>
    <row r="12476" ht="14.25"/>
    <row r="12477" ht="14.25"/>
    <row r="12478" ht="14.25"/>
    <row r="12479" ht="14.25"/>
    <row r="12480" ht="14.25"/>
    <row r="12481" ht="14.25"/>
    <row r="12482" ht="14.25"/>
    <row r="12483" ht="14.25"/>
    <row r="12484" ht="14.25"/>
    <row r="12485" ht="14.25"/>
    <row r="12486" ht="14.25"/>
    <row r="12487" ht="14.25"/>
    <row r="12488" ht="14.25"/>
    <row r="12489" ht="14.25"/>
    <row r="12490" ht="14.25"/>
    <row r="12491" ht="14.25"/>
    <row r="12492" ht="14.25"/>
    <row r="12493" ht="14.25"/>
    <row r="12494" ht="14.25"/>
    <row r="12495" ht="14.25"/>
    <row r="12496" ht="14.25"/>
    <row r="12497" ht="14.25"/>
    <row r="12498" ht="14.25"/>
    <row r="12499" ht="14.25"/>
    <row r="12500" ht="14.25"/>
    <row r="12501" ht="14.25"/>
    <row r="12502" ht="14.25"/>
    <row r="12503" ht="14.25"/>
    <row r="12504" ht="14.25"/>
    <row r="12505" ht="14.25"/>
    <row r="12506" ht="14.25"/>
    <row r="12507" ht="14.25"/>
    <row r="12508" ht="14.25"/>
    <row r="12509" ht="14.25"/>
    <row r="12510" ht="14.25"/>
    <row r="12511" ht="14.25"/>
    <row r="12512" ht="14.25"/>
    <row r="12513" ht="14.25"/>
    <row r="12514" ht="14.25"/>
    <row r="12515" ht="14.25"/>
    <row r="12516" ht="14.25"/>
    <row r="12517" ht="14.25"/>
    <row r="12518" ht="14.25"/>
    <row r="12519" ht="14.25"/>
    <row r="12520" ht="14.25"/>
    <row r="12521" ht="14.25"/>
    <row r="12522" ht="14.25"/>
    <row r="12523" ht="14.25"/>
    <row r="12524" ht="14.25"/>
    <row r="12525" ht="14.25"/>
    <row r="12526" ht="14.25"/>
    <row r="12527" ht="14.25"/>
    <row r="12528" ht="14.25"/>
    <row r="12529" ht="14.25"/>
    <row r="12530" ht="14.25"/>
    <row r="12531" ht="14.25"/>
    <row r="12532" ht="14.25"/>
    <row r="12533" ht="14.25"/>
    <row r="12534" ht="14.25"/>
    <row r="12535" ht="14.25"/>
    <row r="12536" ht="14.25"/>
    <row r="12537" ht="14.25"/>
    <row r="12538" ht="14.25"/>
    <row r="12539" ht="14.25"/>
    <row r="12540" ht="14.25"/>
    <row r="12541" ht="14.25"/>
    <row r="12542" ht="14.25"/>
    <row r="12543" ht="14.25"/>
    <row r="12544" ht="14.25"/>
    <row r="12545" ht="14.25"/>
    <row r="12546" ht="14.25"/>
    <row r="12547" ht="14.25"/>
    <row r="12548" ht="14.25"/>
    <row r="12549" ht="14.25"/>
    <row r="12550" ht="14.25"/>
    <row r="12551" ht="14.25"/>
    <row r="12552" ht="14.25"/>
    <row r="12553" ht="14.25"/>
    <row r="12554" ht="14.25"/>
    <row r="12555" ht="14.25"/>
    <row r="12556" ht="14.25"/>
    <row r="12557" ht="14.25"/>
    <row r="12558" ht="14.25"/>
    <row r="12559" ht="14.25"/>
    <row r="12560" ht="14.25"/>
    <row r="12561" ht="14.25"/>
    <row r="12562" ht="14.25"/>
    <row r="12563" ht="14.25"/>
    <row r="12564" ht="14.25"/>
    <row r="12565" ht="14.25"/>
    <row r="12566" ht="14.25"/>
    <row r="12567" ht="14.25"/>
    <row r="12568" ht="14.25"/>
    <row r="12569" ht="14.25"/>
    <row r="12570" ht="14.25"/>
    <row r="12571" ht="14.25"/>
    <row r="12572" ht="14.25"/>
    <row r="12573" ht="14.25"/>
    <row r="12574" ht="14.25"/>
    <row r="12575" ht="14.25"/>
    <row r="12576" ht="14.25"/>
    <row r="12577" ht="14.25"/>
    <row r="12578" ht="14.25"/>
    <row r="12579" ht="14.25"/>
    <row r="12580" ht="14.25"/>
    <row r="12581" ht="14.25"/>
    <row r="12582" ht="14.25"/>
    <row r="12583" ht="14.25"/>
    <row r="12584" ht="14.25"/>
    <row r="12585" ht="14.25"/>
    <row r="12586" ht="14.25"/>
    <row r="12587" ht="14.25"/>
    <row r="12588" ht="14.25"/>
    <row r="12589" ht="14.25"/>
    <row r="12590" ht="14.25"/>
    <row r="12591" ht="14.25"/>
    <row r="12592" ht="14.25"/>
    <row r="12593" ht="14.25"/>
    <row r="12594" ht="14.25"/>
    <row r="12595" ht="14.25"/>
    <row r="12596" ht="14.25"/>
    <row r="12597" ht="14.25"/>
    <row r="12598" ht="14.25"/>
    <row r="12599" ht="14.25"/>
    <row r="12600" ht="14.25"/>
    <row r="12601" ht="14.25"/>
    <row r="12602" ht="14.25"/>
    <row r="12603" ht="14.25"/>
    <row r="12604" ht="14.25"/>
    <row r="12605" ht="14.25"/>
    <row r="12606" ht="14.25"/>
    <row r="12607" ht="14.25"/>
    <row r="12608" ht="14.25"/>
    <row r="12609" ht="14.25"/>
    <row r="12610" ht="14.25"/>
    <row r="12611" ht="14.25"/>
    <row r="12612" ht="14.25"/>
    <row r="12613" ht="14.25"/>
    <row r="12614" ht="14.25"/>
    <row r="12615" ht="14.25"/>
    <row r="12616" ht="14.25"/>
    <row r="12617" ht="14.25"/>
    <row r="12618" ht="14.25"/>
    <row r="12619" ht="14.25"/>
    <row r="12620" ht="14.25"/>
    <row r="12621" ht="14.25"/>
    <row r="12622" ht="14.25"/>
    <row r="12623" ht="14.25"/>
    <row r="12624" ht="14.25"/>
    <row r="12625" ht="14.25"/>
    <row r="12626" ht="14.25"/>
    <row r="12627" ht="14.25"/>
    <row r="12628" ht="14.25"/>
    <row r="12629" ht="14.25"/>
    <row r="12630" ht="14.25"/>
    <row r="12631" ht="14.25"/>
    <row r="12632" ht="14.25"/>
    <row r="12633" ht="14.25"/>
    <row r="12634" ht="14.25"/>
    <row r="12635" ht="14.25"/>
    <row r="12636" ht="14.25"/>
    <row r="12637" ht="14.25"/>
    <row r="12638" ht="14.25"/>
    <row r="12639" ht="14.25"/>
    <row r="12640" ht="14.25"/>
    <row r="12641" ht="14.25"/>
    <row r="12642" ht="14.25"/>
    <row r="12643" ht="14.25"/>
    <row r="12644" ht="14.25"/>
    <row r="12645" ht="14.25"/>
    <row r="12646" ht="14.25"/>
    <row r="12647" ht="14.25"/>
    <row r="12648" ht="14.25"/>
    <row r="12649" ht="14.25"/>
    <row r="12650" ht="14.25"/>
    <row r="12651" ht="14.25"/>
    <row r="12652" ht="14.25"/>
    <row r="12653" ht="14.25"/>
    <row r="12654" ht="14.25"/>
    <row r="12655" ht="14.25"/>
    <row r="12656" ht="14.25"/>
    <row r="12657" ht="14.25"/>
    <row r="12658" ht="14.25"/>
    <row r="12659" ht="14.25"/>
    <row r="12660" ht="14.25"/>
    <row r="12661" ht="14.25"/>
    <row r="12662" ht="14.25"/>
    <row r="12663" ht="14.25"/>
    <row r="12664" ht="14.25"/>
    <row r="12665" ht="14.25"/>
    <row r="12666" ht="14.25"/>
    <row r="12667" ht="14.25"/>
    <row r="12668" ht="14.25"/>
    <row r="12669" ht="14.25"/>
    <row r="12670" ht="14.25"/>
    <row r="12671" ht="14.25"/>
    <row r="12672" ht="14.25"/>
    <row r="12673" ht="14.25"/>
    <row r="12674" ht="14.25"/>
    <row r="12675" ht="14.25"/>
    <row r="12676" ht="14.25"/>
    <row r="12677" ht="14.25"/>
    <row r="12678" ht="14.25"/>
    <row r="12679" ht="14.25"/>
    <row r="12680" ht="14.25"/>
    <row r="12681" ht="14.25"/>
    <row r="12682" ht="14.25"/>
    <row r="12683" ht="14.25"/>
    <row r="12684" ht="14.25"/>
    <row r="12685" ht="14.25"/>
    <row r="12686" ht="14.25"/>
    <row r="12687" ht="14.25"/>
    <row r="12688" ht="14.25"/>
    <row r="12689" ht="14.25"/>
    <row r="12690" ht="14.25"/>
    <row r="12691" ht="14.25"/>
    <row r="12692" ht="14.25"/>
    <row r="12693" ht="14.25"/>
    <row r="12694" ht="14.25"/>
    <row r="12695" ht="14.25"/>
    <row r="12696" ht="14.25"/>
    <row r="12697" ht="14.25"/>
    <row r="12698" ht="14.25"/>
    <row r="12699" ht="14.25"/>
    <row r="12700" ht="14.25"/>
    <row r="12701" ht="14.25"/>
    <row r="12702" ht="14.25"/>
    <row r="12703" ht="14.25"/>
    <row r="12704" ht="14.25"/>
    <row r="12705" ht="14.25"/>
    <row r="12706" ht="14.25"/>
    <row r="12707" ht="14.25"/>
    <row r="12708" ht="14.25"/>
    <row r="12709" ht="14.25"/>
    <row r="12710" ht="14.25"/>
    <row r="12711" ht="14.25"/>
    <row r="12712" ht="14.25"/>
    <row r="12713" ht="14.25"/>
    <row r="12714" ht="14.25"/>
    <row r="12715" ht="14.25"/>
    <row r="12716" ht="14.25"/>
    <row r="12717" ht="14.25"/>
    <row r="12718" ht="14.25"/>
    <row r="12719" ht="14.25"/>
    <row r="12720" ht="14.25"/>
    <row r="12721" ht="14.25"/>
    <row r="12722" ht="14.25"/>
    <row r="12723" ht="14.25"/>
    <row r="12724" ht="14.25"/>
    <row r="12725" ht="14.25"/>
    <row r="12726" ht="14.25"/>
    <row r="12727" ht="14.25"/>
    <row r="12728" ht="14.25"/>
    <row r="12729" ht="14.25"/>
    <row r="12730" ht="14.25"/>
    <row r="12731" ht="14.25"/>
    <row r="12732" ht="14.25"/>
    <row r="12733" ht="14.25"/>
    <row r="12734" ht="14.25"/>
    <row r="12735" ht="14.25"/>
    <row r="12736" ht="14.25"/>
    <row r="12737" ht="14.25"/>
    <row r="12738" ht="14.25"/>
    <row r="12739" ht="14.25"/>
    <row r="12740" ht="14.25"/>
    <row r="12741" ht="14.25"/>
    <row r="12742" ht="14.25"/>
    <row r="12743" ht="14.25"/>
    <row r="12744" ht="14.25"/>
    <row r="12745" ht="14.25"/>
    <row r="12746" ht="14.25"/>
    <row r="12747" ht="14.25"/>
    <row r="12748" ht="14.25"/>
    <row r="12749" ht="14.25"/>
    <row r="12750" ht="14.25"/>
    <row r="12751" ht="14.25"/>
    <row r="12752" ht="14.25"/>
    <row r="12753" ht="14.25"/>
    <row r="12754" ht="14.25"/>
    <row r="12755" ht="14.25"/>
    <row r="12756" ht="14.25"/>
    <row r="12757" ht="14.25"/>
    <row r="12758" ht="14.25"/>
    <row r="12759" ht="14.25"/>
    <row r="12760" ht="14.25"/>
    <row r="12761" ht="14.25"/>
    <row r="12762" ht="14.25"/>
    <row r="12763" ht="14.25"/>
    <row r="12764" ht="14.25"/>
    <row r="12765" ht="14.25"/>
    <row r="12766" ht="14.25"/>
    <row r="12767" ht="14.25"/>
    <row r="12768" ht="14.25"/>
    <row r="12769" ht="14.25"/>
    <row r="12770" ht="14.25"/>
    <row r="12771" ht="14.25"/>
    <row r="12772" ht="14.25"/>
    <row r="12773" ht="14.25"/>
    <row r="12774" ht="14.25"/>
    <row r="12775" ht="14.25"/>
    <row r="12776" ht="14.25"/>
    <row r="12777" ht="14.25"/>
    <row r="12778" ht="14.25"/>
    <row r="12779" ht="14.25"/>
    <row r="12780" ht="14.25"/>
    <row r="12781" ht="14.25"/>
    <row r="12782" ht="14.25"/>
    <row r="12783" ht="14.25"/>
    <row r="12784" ht="14.25"/>
    <row r="12785" ht="14.25"/>
    <row r="12786" ht="14.25"/>
    <row r="12787" ht="14.25"/>
    <row r="12788" ht="14.25"/>
    <row r="12789" ht="14.25"/>
    <row r="12790" ht="14.25"/>
    <row r="12791" ht="14.25"/>
    <row r="12792" ht="14.25"/>
    <row r="12793" ht="14.25"/>
    <row r="12794" ht="14.25"/>
    <row r="12795" ht="14.25"/>
    <row r="12796" ht="14.25"/>
    <row r="12797" ht="14.25"/>
    <row r="12798" ht="14.25"/>
    <row r="12799" ht="14.25"/>
    <row r="12800" ht="14.25"/>
    <row r="12801" ht="14.25"/>
    <row r="12802" ht="14.25"/>
    <row r="12803" ht="14.25"/>
    <row r="12804" ht="14.25"/>
    <row r="12805" ht="14.25"/>
    <row r="12806" ht="14.25"/>
    <row r="12807" ht="14.25"/>
    <row r="12808" ht="14.25"/>
    <row r="12809" ht="14.25"/>
    <row r="12810" ht="14.25"/>
    <row r="12811" ht="14.25"/>
    <row r="12812" ht="14.25"/>
    <row r="12813" ht="14.25"/>
    <row r="12814" ht="14.25"/>
    <row r="12815" ht="14.25"/>
    <row r="12816" ht="14.25"/>
    <row r="12817" ht="14.25"/>
    <row r="12818" ht="14.25"/>
    <row r="12819" ht="14.25"/>
    <row r="12820" ht="14.25"/>
    <row r="12821" ht="14.25"/>
    <row r="12822" ht="14.25"/>
    <row r="12823" ht="14.25"/>
    <row r="12824" ht="14.25"/>
    <row r="12825" ht="14.25"/>
    <row r="12826" ht="14.25"/>
    <row r="12827" ht="14.25"/>
    <row r="12828" ht="14.25"/>
    <row r="12829" ht="14.25"/>
    <row r="12830" ht="14.25"/>
    <row r="12831" ht="14.25"/>
    <row r="12832" ht="14.25"/>
    <row r="12833" ht="14.25"/>
    <row r="12834" ht="14.25"/>
    <row r="12835" ht="14.25"/>
    <row r="12836" ht="14.25"/>
    <row r="12837" ht="14.25"/>
    <row r="12838" ht="14.25"/>
    <row r="12839" ht="14.25"/>
    <row r="12840" ht="14.25"/>
    <row r="12841" ht="14.25"/>
    <row r="12842" ht="14.25"/>
    <row r="12843" ht="14.25"/>
    <row r="12844" ht="14.25"/>
    <row r="12845" ht="14.25"/>
    <row r="12846" ht="14.25"/>
    <row r="12847" ht="14.25"/>
    <row r="12848" ht="14.25"/>
    <row r="12849" ht="14.25"/>
    <row r="12850" ht="14.25"/>
    <row r="12851" ht="14.25"/>
    <row r="12852" ht="14.25"/>
    <row r="12853" ht="14.25"/>
    <row r="12854" ht="14.25"/>
    <row r="12855" ht="14.25"/>
    <row r="12856" ht="14.25"/>
    <row r="12857" ht="14.25"/>
    <row r="12858" ht="14.25"/>
    <row r="12859" ht="14.25"/>
    <row r="12860" ht="14.25"/>
    <row r="12861" ht="14.25"/>
    <row r="12862" ht="14.25"/>
    <row r="12863" ht="14.25"/>
    <row r="12864" ht="14.25"/>
    <row r="12865" ht="14.25"/>
    <row r="12866" ht="14.25"/>
    <row r="12867" ht="14.25"/>
    <row r="12868" ht="14.25"/>
    <row r="12869" ht="14.25"/>
    <row r="12870" ht="14.25"/>
    <row r="12871" ht="14.25"/>
    <row r="12872" ht="14.25"/>
    <row r="12873" ht="14.25"/>
    <row r="12874" ht="14.25"/>
    <row r="12875" ht="14.25"/>
    <row r="12876" ht="14.25"/>
    <row r="12877" ht="14.25"/>
    <row r="12878" ht="14.25"/>
    <row r="12879" ht="14.25"/>
    <row r="12880" ht="14.25"/>
    <row r="12881" ht="14.25"/>
    <row r="12882" ht="14.25"/>
    <row r="12883" ht="14.25"/>
    <row r="12884" ht="14.25"/>
    <row r="12885" ht="14.25"/>
    <row r="12886" ht="14.25"/>
    <row r="12887" ht="14.25"/>
    <row r="12888" ht="14.25"/>
    <row r="12889" ht="14.25"/>
    <row r="12890" ht="14.25"/>
    <row r="12891" ht="14.25"/>
    <row r="12892" ht="14.25"/>
    <row r="12893" ht="14.25"/>
    <row r="12894" ht="14.25"/>
    <row r="12895" ht="14.25"/>
    <row r="12896" ht="14.25"/>
    <row r="12897" ht="14.25"/>
    <row r="12898" ht="14.25"/>
    <row r="12899" ht="14.25"/>
    <row r="12900" ht="14.25"/>
    <row r="12901" ht="14.25"/>
    <row r="12902" ht="14.25"/>
    <row r="12903" ht="14.25"/>
    <row r="12904" ht="14.25"/>
    <row r="12905" ht="14.25"/>
    <row r="12906" ht="14.25"/>
    <row r="12907" ht="14.25"/>
    <row r="12908" ht="14.25"/>
    <row r="12909" ht="14.25"/>
    <row r="12910" ht="14.25"/>
    <row r="12911" ht="14.25"/>
    <row r="12912" ht="14.25"/>
    <row r="12913" ht="14.25"/>
    <row r="12914" ht="14.25"/>
    <row r="12915" ht="14.25"/>
    <row r="12916" ht="14.25"/>
    <row r="12917" ht="14.25"/>
    <row r="12918" ht="14.25"/>
    <row r="12919" ht="14.25"/>
    <row r="12920" ht="14.25"/>
    <row r="12921" ht="14.25"/>
    <row r="12922" ht="14.25"/>
    <row r="12923" ht="14.25"/>
    <row r="12924" ht="14.25"/>
    <row r="12925" ht="14.25"/>
    <row r="12926" ht="14.25"/>
    <row r="12927" ht="14.25"/>
    <row r="12928" ht="14.25"/>
    <row r="12929" ht="14.25"/>
    <row r="12930" ht="14.25"/>
    <row r="12931" ht="14.25"/>
    <row r="12932" ht="14.25"/>
    <row r="12933" ht="14.25"/>
    <row r="12934" ht="14.25"/>
    <row r="12935" ht="14.25"/>
    <row r="12936" ht="14.25"/>
    <row r="12937" ht="14.25"/>
    <row r="12938" ht="14.25"/>
    <row r="12939" ht="14.25"/>
    <row r="12940" ht="14.25"/>
    <row r="12941" ht="14.25"/>
    <row r="12942" ht="14.25"/>
    <row r="12943" ht="14.25"/>
    <row r="12944" ht="14.25"/>
    <row r="12945" ht="14.25"/>
    <row r="12946" ht="14.25"/>
    <row r="12947" ht="14.25"/>
    <row r="12948" ht="14.25"/>
    <row r="12949" ht="14.25"/>
    <row r="12950" ht="14.25"/>
    <row r="12951" ht="14.25"/>
    <row r="12952" ht="14.25"/>
    <row r="12953" ht="14.25"/>
    <row r="12954" ht="14.25"/>
    <row r="12955" ht="14.25"/>
    <row r="12956" ht="14.25"/>
    <row r="12957" ht="14.25"/>
    <row r="12958" ht="14.25"/>
    <row r="12959" ht="14.25"/>
    <row r="12960" ht="14.25"/>
    <row r="12961" ht="14.25"/>
    <row r="12962" ht="14.25"/>
    <row r="12963" ht="14.25"/>
    <row r="12964" ht="14.25"/>
    <row r="12965" ht="14.25"/>
    <row r="12966" ht="14.25"/>
    <row r="12967" ht="14.25"/>
    <row r="12968" ht="14.25"/>
    <row r="12969" ht="14.25"/>
    <row r="12970" ht="14.25"/>
    <row r="12971" ht="14.25"/>
    <row r="12972" ht="14.25"/>
    <row r="12973" ht="14.25"/>
    <row r="12974" ht="14.25"/>
    <row r="12975" ht="14.25"/>
    <row r="12976" ht="14.25"/>
    <row r="12977" ht="14.25"/>
    <row r="12978" ht="14.25"/>
    <row r="12979" ht="14.25"/>
    <row r="12980" ht="14.25"/>
    <row r="12981" ht="14.25"/>
    <row r="12982" ht="14.25"/>
    <row r="12983" ht="14.25"/>
    <row r="12984" ht="14.25"/>
    <row r="12985" ht="14.25"/>
    <row r="12986" ht="14.25"/>
    <row r="12987" ht="14.25"/>
    <row r="12988" ht="14.25"/>
    <row r="12989" ht="14.25"/>
    <row r="12990" ht="14.25"/>
    <row r="12991" ht="14.25"/>
    <row r="12992" ht="14.25"/>
    <row r="12993" ht="14.25"/>
    <row r="12994" ht="14.25"/>
    <row r="12995" ht="14.25"/>
    <row r="12996" ht="14.25"/>
    <row r="12997" ht="14.25"/>
    <row r="12998" ht="14.25"/>
    <row r="12999" ht="14.25"/>
    <row r="13000" ht="14.25"/>
    <row r="13001" ht="14.25"/>
    <row r="13002" ht="14.25"/>
    <row r="13003" ht="14.25"/>
    <row r="13004" ht="14.25"/>
    <row r="13005" ht="14.25"/>
    <row r="13006" ht="14.25"/>
    <row r="13007" ht="14.25"/>
    <row r="13008" ht="14.25"/>
    <row r="13009" ht="14.25"/>
    <row r="13010" ht="14.25"/>
    <row r="13011" ht="14.25"/>
    <row r="13012" ht="14.25"/>
    <row r="13013" ht="14.25"/>
    <row r="13014" ht="14.25"/>
    <row r="13015" ht="14.25"/>
    <row r="13016" ht="14.25"/>
    <row r="13017" ht="14.25"/>
    <row r="13018" ht="14.25"/>
    <row r="13019" ht="14.25"/>
    <row r="13020" ht="14.25"/>
    <row r="13021" ht="14.25"/>
    <row r="13022" ht="14.25"/>
    <row r="13023" ht="14.25"/>
    <row r="13024" ht="14.25"/>
    <row r="13025" ht="14.25"/>
    <row r="13026" ht="14.25"/>
    <row r="13027" ht="14.25"/>
    <row r="13028" ht="14.25"/>
    <row r="13029" ht="14.25"/>
    <row r="13030" ht="14.25"/>
    <row r="13031" ht="14.25"/>
    <row r="13032" ht="14.25"/>
    <row r="13033" ht="14.25"/>
    <row r="13034" ht="14.25"/>
    <row r="13035" ht="14.25"/>
    <row r="13036" ht="14.25"/>
    <row r="13037" ht="14.25"/>
    <row r="13038" ht="14.25"/>
    <row r="13039" ht="14.25"/>
    <row r="13040" ht="14.25"/>
    <row r="13041" ht="14.25"/>
    <row r="13042" ht="14.25"/>
    <row r="13043" ht="14.25"/>
    <row r="13044" ht="14.25"/>
    <row r="13045" ht="14.25"/>
    <row r="13046" ht="14.25"/>
    <row r="13047" ht="14.25"/>
    <row r="13048" ht="14.25"/>
    <row r="13049" ht="14.25"/>
    <row r="13050" ht="14.25"/>
    <row r="13051" ht="14.25"/>
    <row r="13052" ht="14.25"/>
    <row r="13053" ht="14.25"/>
    <row r="13054" ht="14.25"/>
    <row r="13055" ht="14.25"/>
    <row r="13056" ht="14.25"/>
    <row r="13057" ht="14.25"/>
    <row r="13058" ht="14.25"/>
    <row r="13059" ht="14.25"/>
    <row r="13060" ht="14.25"/>
    <row r="13061" ht="14.25"/>
    <row r="13062" ht="14.25"/>
    <row r="13063" ht="14.25"/>
    <row r="13064" ht="14.25"/>
    <row r="13065" ht="14.25"/>
    <row r="13066" ht="14.25"/>
    <row r="13067" ht="14.25"/>
    <row r="13068" ht="14.25"/>
    <row r="13069" ht="14.25"/>
    <row r="13070" ht="14.25"/>
    <row r="13071" ht="14.25"/>
    <row r="13072" ht="14.25"/>
    <row r="13073" ht="14.25"/>
    <row r="13074" ht="14.25"/>
    <row r="13075" ht="14.25"/>
    <row r="13076" ht="14.25"/>
    <row r="13077" ht="14.25"/>
    <row r="13078" ht="14.25"/>
    <row r="13079" ht="14.25"/>
    <row r="13080" ht="14.25"/>
    <row r="13081" ht="14.25"/>
    <row r="13082" ht="14.25"/>
    <row r="13083" ht="14.25"/>
    <row r="13084" ht="14.25"/>
    <row r="13085" ht="14.25"/>
    <row r="13086" ht="14.25"/>
    <row r="13087" ht="14.25"/>
    <row r="13088" ht="14.25"/>
    <row r="13089" ht="14.25"/>
    <row r="13090" ht="14.25"/>
    <row r="13091" ht="14.25"/>
    <row r="13092" ht="14.25"/>
    <row r="13093" ht="14.25"/>
    <row r="13094" ht="14.25"/>
    <row r="13095" ht="14.25"/>
    <row r="13096" ht="14.25"/>
    <row r="13097" ht="14.25"/>
    <row r="13098" ht="14.25"/>
    <row r="13099" ht="14.25"/>
    <row r="13100" ht="14.25"/>
    <row r="13101" ht="14.25"/>
    <row r="13102" ht="14.25"/>
    <row r="13103" ht="14.25"/>
    <row r="13104" ht="14.25"/>
    <row r="13105" ht="14.25"/>
    <row r="13106" ht="14.25"/>
    <row r="13107" ht="14.25"/>
    <row r="13108" ht="14.25"/>
    <row r="13109" ht="14.25"/>
    <row r="13110" ht="14.25"/>
    <row r="13111" ht="14.25"/>
    <row r="13112" ht="14.25"/>
    <row r="13113" ht="14.25"/>
    <row r="13114" ht="14.25"/>
    <row r="13115" ht="14.25"/>
    <row r="13116" ht="14.25"/>
    <row r="13117" ht="14.25"/>
    <row r="13118" ht="14.25"/>
    <row r="13119" ht="14.25"/>
    <row r="13120" ht="14.25"/>
    <row r="13121" ht="14.25"/>
    <row r="13122" ht="14.25"/>
    <row r="13123" ht="14.25"/>
    <row r="13124" ht="14.25"/>
    <row r="13125" ht="14.25"/>
    <row r="13126" ht="14.25"/>
    <row r="13127" ht="14.25"/>
    <row r="13128" ht="14.25"/>
    <row r="13129" ht="14.25"/>
    <row r="13130" ht="14.25"/>
    <row r="13131" ht="14.25"/>
    <row r="13132" ht="14.25"/>
    <row r="13133" ht="14.25"/>
    <row r="13134" ht="14.25"/>
    <row r="13135" ht="14.25"/>
    <row r="13136" ht="14.25"/>
    <row r="13137" ht="14.25"/>
    <row r="13138" ht="14.25"/>
    <row r="13139" ht="14.25"/>
    <row r="13140" ht="14.25"/>
    <row r="13141" ht="14.25"/>
    <row r="13142" ht="14.25"/>
    <row r="13143" ht="14.25"/>
    <row r="13144" ht="14.25"/>
    <row r="13145" ht="14.25"/>
    <row r="13146" ht="14.25"/>
    <row r="13147" ht="14.25"/>
    <row r="13148" ht="14.25"/>
    <row r="13149" ht="14.25"/>
    <row r="13150" ht="14.25"/>
    <row r="13151" ht="14.25"/>
    <row r="13152" ht="14.25"/>
    <row r="13153" ht="14.25"/>
    <row r="13154" ht="14.25"/>
    <row r="13155" ht="14.25"/>
    <row r="13156" ht="14.25"/>
    <row r="13157" ht="14.25"/>
    <row r="13158" ht="14.25"/>
    <row r="13159" ht="14.25"/>
    <row r="13160" ht="14.25"/>
    <row r="13161" ht="14.25"/>
    <row r="13162" ht="14.25"/>
    <row r="13163" ht="14.25"/>
    <row r="13164" ht="14.25"/>
    <row r="13165" ht="14.25"/>
    <row r="13166" ht="14.25"/>
    <row r="13167" ht="14.25"/>
    <row r="13168" ht="14.25"/>
    <row r="13169" ht="14.25"/>
    <row r="13170" ht="14.25"/>
    <row r="13171" ht="14.25"/>
    <row r="13172" ht="14.25"/>
    <row r="13173" ht="14.25"/>
    <row r="13174" ht="14.25"/>
    <row r="13175" ht="14.25"/>
    <row r="13176" ht="14.25"/>
    <row r="13177" ht="14.25"/>
    <row r="13178" ht="14.25"/>
    <row r="13179" ht="14.25"/>
    <row r="13180" ht="14.25"/>
    <row r="13181" ht="14.25"/>
    <row r="13182" ht="14.25"/>
    <row r="13183" ht="14.25"/>
    <row r="13184" ht="14.25"/>
    <row r="13185" ht="14.25"/>
    <row r="13186" ht="14.25"/>
    <row r="13187" ht="14.25"/>
    <row r="13188" ht="14.25"/>
    <row r="13189" ht="14.25"/>
    <row r="13190" ht="14.25"/>
    <row r="13191" ht="14.25"/>
    <row r="13192" ht="14.25"/>
    <row r="13193" ht="14.25"/>
    <row r="13194" ht="14.25"/>
    <row r="13195" ht="14.25"/>
    <row r="13196" ht="14.25"/>
    <row r="13197" ht="14.25"/>
    <row r="13198" ht="14.25"/>
    <row r="13199" ht="14.25"/>
    <row r="13200" ht="14.25"/>
    <row r="13201" ht="14.25"/>
    <row r="13202" ht="14.25"/>
    <row r="13203" ht="14.25"/>
    <row r="13204" ht="14.25"/>
    <row r="13205" ht="14.25"/>
    <row r="13206" ht="14.25"/>
    <row r="13207" ht="14.25"/>
    <row r="13208" ht="14.25"/>
    <row r="13209" ht="14.25"/>
    <row r="13210" ht="14.25"/>
    <row r="13211" ht="14.25"/>
    <row r="13212" ht="14.25"/>
    <row r="13213" ht="14.25"/>
    <row r="13214" ht="14.25"/>
    <row r="13215" ht="14.25"/>
    <row r="13216" ht="14.25"/>
    <row r="13217" ht="14.25"/>
    <row r="13218" ht="14.25"/>
    <row r="13219" ht="14.25"/>
    <row r="13220" ht="14.25"/>
    <row r="13221" ht="14.25"/>
    <row r="13222" ht="14.25"/>
    <row r="13223" ht="14.25"/>
    <row r="13224" ht="14.25"/>
    <row r="13225" ht="14.25"/>
    <row r="13226" ht="14.25"/>
    <row r="13227" ht="14.25"/>
    <row r="13228" ht="14.25"/>
    <row r="13229" ht="14.25"/>
    <row r="13230" ht="14.25"/>
    <row r="13231" ht="14.25"/>
    <row r="13232" ht="14.25"/>
    <row r="13233" ht="14.25"/>
    <row r="13234" ht="14.25"/>
    <row r="13235" ht="14.25"/>
    <row r="13236" ht="14.25"/>
    <row r="13237" ht="14.25"/>
    <row r="13238" ht="14.25"/>
    <row r="13239" ht="14.25"/>
    <row r="13240" ht="14.25"/>
    <row r="13241" ht="14.25"/>
    <row r="13242" ht="14.25"/>
    <row r="13243" ht="14.25"/>
    <row r="13244" ht="14.25"/>
    <row r="13245" ht="14.25"/>
    <row r="13246" ht="14.25"/>
    <row r="13247" ht="14.25"/>
    <row r="13248" ht="14.25"/>
    <row r="13249" ht="14.25"/>
    <row r="13250" ht="14.25"/>
    <row r="13251" ht="14.25"/>
    <row r="13252" ht="14.25"/>
    <row r="13253" ht="14.25"/>
    <row r="13254" ht="14.25"/>
    <row r="13255" ht="14.25"/>
    <row r="13256" ht="14.25"/>
    <row r="13257" ht="14.25"/>
    <row r="13258" ht="14.25"/>
    <row r="13259" ht="14.25"/>
    <row r="13260" ht="14.25"/>
    <row r="13261" ht="14.25"/>
    <row r="13262" ht="14.25"/>
    <row r="13263" ht="14.25"/>
    <row r="13264" ht="14.25"/>
    <row r="13265" ht="14.25"/>
    <row r="13266" ht="14.25"/>
    <row r="13267" ht="14.25"/>
    <row r="13268" ht="14.25"/>
    <row r="13269" ht="14.25"/>
    <row r="13270" ht="14.25"/>
    <row r="13271" ht="14.25"/>
    <row r="13272" ht="14.25"/>
    <row r="13273" ht="14.25"/>
    <row r="13274" ht="14.25"/>
    <row r="13275" ht="14.25"/>
    <row r="13276" ht="14.25"/>
    <row r="13277" ht="14.25"/>
    <row r="13278" ht="14.25"/>
    <row r="13279" ht="14.25"/>
    <row r="13280" ht="14.25"/>
    <row r="13281" ht="14.25"/>
    <row r="13282" ht="14.25"/>
    <row r="13283" ht="14.25"/>
    <row r="13284" ht="14.25"/>
    <row r="13285" ht="14.25"/>
    <row r="13286" ht="14.25"/>
    <row r="13287" ht="14.25"/>
    <row r="13288" ht="14.25"/>
    <row r="13289" ht="14.25"/>
    <row r="13290" ht="14.25"/>
    <row r="13291" ht="14.25"/>
    <row r="13292" ht="14.25"/>
    <row r="13293" ht="14.25"/>
    <row r="13294" ht="14.25"/>
    <row r="13295" ht="14.25"/>
    <row r="13296" ht="14.25"/>
    <row r="13297" ht="14.25"/>
    <row r="13298" ht="14.25"/>
    <row r="13299" ht="14.25"/>
    <row r="13300" ht="14.25"/>
    <row r="13301" ht="14.25"/>
    <row r="13302" ht="14.25"/>
    <row r="13303" ht="14.25"/>
    <row r="13304" ht="14.25"/>
    <row r="13305" ht="14.25"/>
    <row r="13306" ht="14.25"/>
    <row r="13307" ht="14.25"/>
    <row r="13308" ht="14.25"/>
    <row r="13309" ht="14.25"/>
    <row r="13310" ht="14.25"/>
    <row r="13311" ht="14.25"/>
    <row r="13312" ht="14.25"/>
    <row r="13313" ht="14.25"/>
    <row r="13314" ht="14.25"/>
    <row r="13315" ht="14.25"/>
    <row r="13316" ht="14.25"/>
    <row r="13317" ht="14.25"/>
    <row r="13318" ht="14.25"/>
    <row r="13319" ht="14.25"/>
    <row r="13320" ht="14.25"/>
    <row r="13321" ht="14.25"/>
    <row r="13322" ht="14.25"/>
    <row r="13323" ht="14.25"/>
    <row r="13324" ht="14.25"/>
    <row r="13325" ht="14.25"/>
    <row r="13326" ht="14.25"/>
    <row r="13327" ht="14.25"/>
    <row r="13328" ht="14.25"/>
    <row r="13329" ht="14.25"/>
    <row r="13330" ht="14.25"/>
    <row r="13331" ht="14.25"/>
    <row r="13332" ht="14.25"/>
    <row r="13333" ht="14.25"/>
    <row r="13334" ht="14.25"/>
    <row r="13335" ht="14.25"/>
    <row r="13336" ht="14.25"/>
    <row r="13337" ht="14.25"/>
    <row r="13338" ht="14.25"/>
    <row r="13339" ht="14.25"/>
    <row r="13340" ht="14.25"/>
    <row r="13341" ht="14.25"/>
    <row r="13342" ht="14.25"/>
    <row r="13343" ht="14.25"/>
    <row r="13344" ht="14.25"/>
    <row r="13345" ht="14.25"/>
    <row r="13346" ht="14.25"/>
    <row r="13347" ht="14.25"/>
    <row r="13348" ht="14.25"/>
    <row r="13349" ht="14.25"/>
    <row r="13350" ht="14.25"/>
    <row r="13351" ht="14.25"/>
    <row r="13352" ht="14.25"/>
    <row r="13353" ht="14.25"/>
    <row r="13354" ht="14.25"/>
    <row r="13355" ht="14.25"/>
    <row r="13356" ht="14.25"/>
    <row r="13357" ht="14.25"/>
    <row r="13358" ht="14.25"/>
    <row r="13359" ht="14.25"/>
    <row r="13360" ht="14.25"/>
    <row r="13361" ht="14.25"/>
    <row r="13362" ht="14.25"/>
    <row r="13363" ht="14.25"/>
    <row r="13364" ht="14.25"/>
    <row r="13365" ht="14.25"/>
    <row r="13366" ht="14.25"/>
    <row r="13367" ht="14.25"/>
    <row r="13368" ht="14.25"/>
    <row r="13369" ht="14.25"/>
    <row r="13370" ht="14.25"/>
    <row r="13371" ht="14.25"/>
    <row r="13372" ht="14.25"/>
    <row r="13373" ht="14.25"/>
    <row r="13374" ht="14.25"/>
    <row r="13375" ht="14.25"/>
    <row r="13376" ht="14.25"/>
    <row r="13377" ht="14.25"/>
    <row r="13378" ht="14.25"/>
    <row r="13379" ht="14.25"/>
    <row r="13380" ht="14.25"/>
    <row r="13381" ht="14.25"/>
    <row r="13382" ht="14.25"/>
    <row r="13383" ht="14.25"/>
    <row r="13384" ht="14.25"/>
    <row r="13385" ht="14.25"/>
    <row r="13386" ht="14.25"/>
    <row r="13387" ht="14.25"/>
    <row r="13388" ht="14.25"/>
    <row r="13389" ht="14.25"/>
    <row r="13390" ht="14.25"/>
    <row r="13391" ht="14.25"/>
    <row r="13392" ht="14.25"/>
    <row r="13393" ht="14.25"/>
    <row r="13394" ht="14.25"/>
    <row r="13395" ht="14.25"/>
    <row r="13396" ht="14.25"/>
    <row r="13397" ht="14.25"/>
    <row r="13398" ht="14.25"/>
    <row r="13399" ht="14.25"/>
    <row r="13400" ht="14.25"/>
    <row r="13401" ht="14.25"/>
    <row r="13402" ht="14.25"/>
    <row r="13403" ht="14.25"/>
    <row r="13404" ht="14.25"/>
    <row r="13405" ht="14.25"/>
    <row r="13406" ht="14.25"/>
    <row r="13407" ht="14.25"/>
    <row r="13408" ht="14.25"/>
    <row r="13409" ht="14.25"/>
    <row r="13410" ht="14.25"/>
    <row r="13411" ht="14.25"/>
    <row r="13412" ht="14.25"/>
    <row r="13413" ht="14.25"/>
    <row r="13414" ht="14.25"/>
    <row r="13415" ht="14.25"/>
    <row r="13416" ht="14.25"/>
    <row r="13417" ht="14.25"/>
    <row r="13418" ht="14.25"/>
    <row r="13419" ht="14.25"/>
    <row r="13420" ht="14.25"/>
    <row r="13421" ht="14.25"/>
    <row r="13422" ht="14.25"/>
    <row r="13423" ht="14.25"/>
    <row r="13424" ht="14.25"/>
    <row r="13425" ht="14.25"/>
    <row r="13426" ht="14.25"/>
    <row r="13427" ht="14.25"/>
    <row r="13428" ht="14.25"/>
    <row r="13429" ht="14.25"/>
    <row r="13430" ht="14.25"/>
    <row r="13431" ht="14.25"/>
    <row r="13432" ht="14.25"/>
    <row r="13433" ht="14.25"/>
    <row r="13434" ht="14.25"/>
    <row r="13435" ht="14.25"/>
    <row r="13436" ht="14.25"/>
    <row r="13437" ht="14.25"/>
    <row r="13438" ht="14.25"/>
    <row r="13439" ht="14.25"/>
    <row r="13440" ht="14.25"/>
    <row r="13441" ht="14.25"/>
    <row r="13442" ht="14.25"/>
    <row r="13443" ht="14.25"/>
    <row r="13444" ht="14.25"/>
    <row r="13445" ht="14.25"/>
    <row r="13446" ht="14.25"/>
    <row r="13447" ht="14.25"/>
    <row r="13448" ht="14.25"/>
    <row r="13449" ht="14.25"/>
    <row r="13450" ht="14.25"/>
    <row r="13451" ht="14.25"/>
    <row r="13452" ht="14.25"/>
    <row r="13453" ht="14.25"/>
    <row r="13454" ht="14.25"/>
    <row r="13455" ht="14.25"/>
    <row r="13456" ht="14.25"/>
    <row r="13457" ht="14.25"/>
    <row r="13458" ht="14.25"/>
    <row r="13459" ht="14.25"/>
    <row r="13460" ht="14.25"/>
    <row r="13461" ht="14.25"/>
    <row r="13462" ht="14.25"/>
    <row r="13463" ht="14.25"/>
    <row r="13464" ht="14.25"/>
    <row r="13465" ht="14.25"/>
    <row r="13466" ht="14.25"/>
    <row r="13467" ht="14.25"/>
    <row r="13468" ht="14.25"/>
    <row r="13469" ht="14.25"/>
    <row r="13470" ht="14.25"/>
    <row r="13471" ht="14.25"/>
    <row r="13472" ht="14.25"/>
    <row r="13473" ht="14.25"/>
    <row r="13474" ht="14.25"/>
    <row r="13475" ht="14.25"/>
    <row r="13476" ht="14.25"/>
    <row r="13477" ht="14.25"/>
    <row r="13478" ht="14.25"/>
    <row r="13479" ht="14.25"/>
    <row r="13480" ht="14.25"/>
    <row r="13481" ht="14.25"/>
    <row r="13482" ht="14.25"/>
    <row r="13483" ht="14.25"/>
    <row r="13484" ht="14.25"/>
    <row r="13485" ht="14.25"/>
    <row r="13486" ht="14.25"/>
    <row r="13487" ht="14.25"/>
    <row r="13488" ht="14.25"/>
    <row r="13489" ht="14.25"/>
    <row r="13490" ht="14.25"/>
    <row r="13491" ht="14.25"/>
    <row r="13492" ht="14.25"/>
    <row r="13493" ht="14.25"/>
    <row r="13494" ht="14.25"/>
    <row r="13495" ht="14.25"/>
    <row r="13496" ht="14.25"/>
    <row r="13497" ht="14.25"/>
    <row r="13498" ht="14.25"/>
    <row r="13499" ht="14.25"/>
    <row r="13500" ht="14.25"/>
    <row r="13501" ht="14.25"/>
    <row r="13502" ht="14.25"/>
    <row r="13503" ht="14.25"/>
    <row r="13504" ht="14.25"/>
    <row r="13505" ht="14.25"/>
    <row r="13506" ht="14.25"/>
    <row r="13507" ht="14.25"/>
    <row r="13508" ht="14.25"/>
    <row r="13509" ht="14.25"/>
    <row r="13510" ht="14.25"/>
    <row r="13511" ht="14.25"/>
    <row r="13512" ht="14.25"/>
    <row r="13513" ht="14.25"/>
    <row r="13514" ht="14.25"/>
    <row r="13515" ht="14.25"/>
    <row r="13516" ht="14.25"/>
    <row r="13517" ht="14.25"/>
    <row r="13518" ht="14.25"/>
    <row r="13519" ht="14.25"/>
    <row r="13520" ht="14.25"/>
    <row r="13521" ht="14.25"/>
    <row r="13522" ht="14.25"/>
    <row r="13523" ht="14.25"/>
    <row r="13524" ht="14.25"/>
    <row r="13525" ht="14.25"/>
    <row r="13526" ht="14.25"/>
    <row r="13527" ht="14.25"/>
    <row r="13528" ht="14.25"/>
    <row r="13529" ht="14.25"/>
    <row r="13530" ht="14.25"/>
    <row r="13531" ht="14.25"/>
    <row r="13532" ht="14.25"/>
    <row r="13533" ht="14.25"/>
    <row r="13534" ht="14.25"/>
    <row r="13535" ht="14.25"/>
    <row r="13536" ht="14.25"/>
    <row r="13537" ht="14.25"/>
    <row r="13538" ht="14.25"/>
    <row r="13539" ht="14.25"/>
    <row r="13540" ht="14.25"/>
    <row r="13541" ht="14.25"/>
    <row r="13542" ht="14.25"/>
    <row r="13543" ht="14.25"/>
    <row r="13544" ht="14.25"/>
    <row r="13545" ht="14.25"/>
    <row r="13546" ht="14.25"/>
    <row r="13547" ht="14.25"/>
    <row r="13548" ht="14.25"/>
    <row r="13549" ht="14.25"/>
    <row r="13550" ht="14.25"/>
    <row r="13551" ht="14.25"/>
    <row r="13552" ht="14.25"/>
    <row r="13553" ht="14.25"/>
    <row r="13554" ht="14.25"/>
    <row r="13555" ht="14.25"/>
    <row r="13556" ht="14.25"/>
    <row r="13557" ht="14.25"/>
    <row r="13558" ht="14.25"/>
    <row r="13559" ht="14.25"/>
    <row r="13560" ht="14.25"/>
    <row r="13561" ht="14.25"/>
    <row r="13562" ht="14.25"/>
    <row r="13563" ht="14.25"/>
    <row r="13564" ht="14.25"/>
    <row r="13565" ht="14.25"/>
    <row r="13566" ht="14.25"/>
    <row r="13567" ht="14.25"/>
    <row r="13568" ht="14.25"/>
    <row r="13569" ht="14.25"/>
    <row r="13570" ht="14.25"/>
    <row r="13571" ht="14.25"/>
    <row r="13572" ht="14.25"/>
    <row r="13573" ht="14.25"/>
    <row r="13574" ht="14.25"/>
    <row r="13575" ht="14.25"/>
    <row r="13576" ht="14.25"/>
    <row r="13577" ht="14.25"/>
    <row r="13578" ht="14.25"/>
    <row r="13579" ht="14.25"/>
    <row r="13580" ht="14.25"/>
    <row r="13581" ht="14.25"/>
    <row r="13582" ht="14.25"/>
    <row r="13583" ht="14.25"/>
    <row r="13584" ht="14.25"/>
    <row r="13585" ht="14.25"/>
    <row r="13586" ht="14.25"/>
    <row r="13587" ht="14.25"/>
    <row r="13588" ht="14.25"/>
    <row r="13589" ht="14.25"/>
    <row r="13590" ht="14.25"/>
    <row r="13591" ht="14.25"/>
    <row r="13592" ht="14.25"/>
    <row r="13593" ht="14.25"/>
    <row r="13594" ht="14.25"/>
    <row r="13595" ht="14.25"/>
    <row r="13596" ht="14.25"/>
    <row r="13597" ht="14.25"/>
    <row r="13598" ht="14.25"/>
    <row r="13599" ht="14.25"/>
    <row r="13600" ht="14.25"/>
    <row r="13601" ht="14.25"/>
    <row r="13602" ht="14.25"/>
    <row r="13603" ht="14.25"/>
    <row r="13604" ht="14.25"/>
    <row r="13605" ht="14.25"/>
    <row r="13606" ht="14.25"/>
    <row r="13607" ht="14.25"/>
    <row r="13608" ht="14.25"/>
    <row r="13609" ht="14.25"/>
    <row r="13610" ht="14.25"/>
    <row r="13611" ht="14.25"/>
    <row r="13612" ht="14.25"/>
    <row r="13613" ht="14.25"/>
    <row r="13614" ht="14.25"/>
    <row r="13615" ht="14.25"/>
    <row r="13616" ht="14.25"/>
    <row r="13617" ht="14.25"/>
    <row r="13618" ht="14.25"/>
    <row r="13619" ht="14.25"/>
    <row r="13620" ht="14.25"/>
    <row r="13621" ht="14.25"/>
    <row r="13622" ht="14.25"/>
    <row r="13623" ht="14.25"/>
    <row r="13624" ht="14.25"/>
    <row r="13625" ht="14.25"/>
    <row r="13626" ht="14.25"/>
    <row r="13627" ht="14.25"/>
    <row r="13628" ht="14.25"/>
    <row r="13629" ht="14.25"/>
    <row r="13630" ht="14.25"/>
    <row r="13631" ht="14.25"/>
    <row r="13632" ht="14.25"/>
    <row r="13633" ht="14.25"/>
    <row r="13634" ht="14.25"/>
    <row r="13635" ht="14.25"/>
    <row r="13636" ht="14.25"/>
    <row r="13637" ht="14.25"/>
    <row r="13638" ht="14.25"/>
    <row r="13639" ht="14.25"/>
    <row r="13640" ht="14.25"/>
    <row r="13641" ht="14.25"/>
    <row r="13642" ht="14.25"/>
    <row r="13643" ht="14.25"/>
    <row r="13644" ht="14.25"/>
    <row r="13645" ht="14.25"/>
    <row r="13646" ht="14.25"/>
    <row r="13647" ht="14.25"/>
    <row r="13648" ht="14.25"/>
    <row r="13649" ht="14.25"/>
    <row r="13650" ht="14.25"/>
    <row r="13651" ht="14.25"/>
    <row r="13652" ht="14.25"/>
    <row r="13653" ht="14.25"/>
    <row r="13654" ht="14.25"/>
    <row r="13655" ht="14.25"/>
    <row r="13656" ht="14.25"/>
    <row r="13657" ht="14.25"/>
    <row r="13658" ht="14.25"/>
    <row r="13659" ht="14.25"/>
    <row r="13660" ht="14.25"/>
    <row r="13661" ht="14.25"/>
    <row r="13662" ht="14.25"/>
    <row r="13663" ht="14.25"/>
    <row r="13664" ht="14.25"/>
    <row r="13665" ht="14.25"/>
    <row r="13666" ht="14.25"/>
    <row r="13667" ht="14.25"/>
    <row r="13668" ht="14.25"/>
    <row r="13669" ht="14.25"/>
    <row r="13670" ht="14.25"/>
    <row r="13671" ht="14.25"/>
    <row r="13672" ht="14.25"/>
    <row r="13673" ht="14.25"/>
    <row r="13674" ht="14.25"/>
    <row r="13675" ht="14.25"/>
    <row r="13676" ht="14.25"/>
    <row r="13677" ht="14.25"/>
    <row r="13678" ht="14.25"/>
    <row r="13679" ht="14.25"/>
    <row r="13680" ht="14.25"/>
    <row r="13681" ht="14.25"/>
    <row r="13682" ht="14.25"/>
    <row r="13683" ht="14.25"/>
    <row r="13684" ht="14.25"/>
    <row r="13685" ht="14.25"/>
    <row r="13686" ht="14.25"/>
    <row r="13687" ht="14.25"/>
    <row r="13688" ht="14.25"/>
    <row r="13689" ht="14.25"/>
    <row r="13690" ht="14.25"/>
    <row r="13691" ht="14.25"/>
    <row r="13692" ht="14.25"/>
    <row r="13693" ht="14.25"/>
    <row r="13694" ht="14.25"/>
    <row r="13695" ht="14.25"/>
    <row r="13696" ht="14.25"/>
    <row r="13697" ht="14.25"/>
    <row r="13698" ht="14.25"/>
    <row r="13699" ht="14.25"/>
    <row r="13700" ht="14.25"/>
    <row r="13701" ht="14.25"/>
    <row r="13702" ht="14.25"/>
    <row r="13703" ht="14.25"/>
    <row r="13704" ht="14.25"/>
    <row r="13705" ht="14.25"/>
    <row r="13706" ht="14.25"/>
    <row r="13707" ht="14.25"/>
    <row r="13708" ht="14.25"/>
    <row r="13709" ht="14.25"/>
    <row r="13710" ht="14.25"/>
    <row r="13711" ht="14.25"/>
    <row r="13712" ht="14.25"/>
    <row r="13713" ht="14.25"/>
    <row r="13714" ht="14.25"/>
    <row r="13715" ht="14.25"/>
    <row r="13716" ht="14.25"/>
    <row r="13717" ht="14.25"/>
    <row r="13718" ht="14.25"/>
    <row r="13719" ht="14.25"/>
    <row r="13720" ht="14.25"/>
    <row r="13721" ht="14.25"/>
    <row r="13722" ht="14.25"/>
    <row r="13723" ht="14.25"/>
    <row r="13724" ht="14.25"/>
    <row r="13725" ht="14.25"/>
    <row r="13726" ht="14.25"/>
    <row r="13727" ht="14.25"/>
    <row r="13728" ht="14.25"/>
    <row r="13729" ht="14.25"/>
    <row r="13730" ht="14.25"/>
    <row r="13731" ht="14.25"/>
    <row r="13732" ht="14.25"/>
    <row r="13733" ht="14.25"/>
    <row r="13734" ht="14.25"/>
    <row r="13735" ht="14.25"/>
    <row r="13736" ht="14.25"/>
    <row r="13737" ht="14.25"/>
    <row r="13738" ht="14.25"/>
    <row r="13739" ht="14.25"/>
    <row r="13740" ht="14.25"/>
    <row r="13741" ht="14.25"/>
    <row r="13742" ht="14.25"/>
    <row r="13743" ht="14.25"/>
    <row r="13744" ht="14.25"/>
    <row r="13745" ht="14.25"/>
    <row r="13746" ht="14.25"/>
    <row r="13747" ht="14.25"/>
    <row r="13748" ht="14.25"/>
    <row r="13749" ht="14.25"/>
    <row r="13750" ht="14.25"/>
    <row r="13751" ht="14.25"/>
    <row r="13752" ht="14.25"/>
    <row r="13753" ht="14.25"/>
    <row r="13754" ht="14.25"/>
    <row r="13755" ht="14.25"/>
    <row r="13756" ht="14.25"/>
    <row r="13757" ht="14.25"/>
    <row r="13758" ht="14.25"/>
    <row r="13759" ht="14.25"/>
    <row r="13760" ht="14.25"/>
    <row r="13761" ht="14.25"/>
    <row r="13762" ht="14.25"/>
    <row r="13763" ht="14.25"/>
    <row r="13764" ht="14.25"/>
    <row r="13765" ht="14.25"/>
    <row r="13766" ht="14.25"/>
    <row r="13767" ht="14.25"/>
    <row r="13768" ht="14.25"/>
    <row r="13769" ht="14.25"/>
    <row r="13770" ht="14.25"/>
    <row r="13771" ht="14.25"/>
    <row r="13772" ht="14.25"/>
    <row r="13773" ht="14.25"/>
    <row r="13774" ht="14.25"/>
    <row r="13775" ht="14.25"/>
    <row r="13776" ht="14.25"/>
    <row r="13777" ht="14.25"/>
    <row r="13778" ht="14.25"/>
    <row r="13779" ht="14.25"/>
    <row r="13780" ht="14.25"/>
    <row r="13781" ht="14.25"/>
    <row r="13782" ht="14.25"/>
    <row r="13783" ht="14.25"/>
    <row r="13784" ht="14.25"/>
    <row r="13785" ht="14.25"/>
    <row r="13786" ht="14.25"/>
    <row r="13787" ht="14.25"/>
    <row r="13788" ht="14.25"/>
    <row r="13789" ht="14.25"/>
    <row r="13790" ht="14.25"/>
    <row r="13791" ht="14.25"/>
    <row r="13792" ht="14.25"/>
    <row r="13793" ht="14.25"/>
    <row r="13794" ht="14.25"/>
    <row r="13795" ht="14.25"/>
    <row r="13796" ht="14.25"/>
    <row r="13797" ht="14.25"/>
    <row r="13798" ht="14.25"/>
    <row r="13799" ht="14.25"/>
    <row r="13800" ht="14.25"/>
    <row r="13801" ht="14.25"/>
    <row r="13802" ht="14.25"/>
    <row r="13803" ht="14.25"/>
    <row r="13804" ht="14.25"/>
    <row r="13805" ht="14.25"/>
    <row r="13806" ht="14.25"/>
    <row r="13807" ht="14.25"/>
    <row r="13808" ht="14.25"/>
    <row r="13809" ht="14.25"/>
    <row r="13810" ht="14.25"/>
    <row r="13811" ht="14.25"/>
    <row r="13812" ht="14.25"/>
    <row r="13813" ht="14.25"/>
    <row r="13814" ht="14.25"/>
    <row r="13815" ht="14.25"/>
    <row r="13816" ht="14.25"/>
    <row r="13817" ht="14.25"/>
    <row r="13818" ht="14.25"/>
    <row r="13819" ht="14.25"/>
    <row r="13820" ht="14.25"/>
    <row r="13821" ht="14.25"/>
    <row r="13822" ht="14.25"/>
    <row r="13823" ht="14.25"/>
    <row r="13824" ht="14.25"/>
    <row r="13825" ht="14.25"/>
    <row r="13826" ht="14.25"/>
    <row r="13827" ht="14.25"/>
    <row r="13828" ht="14.25"/>
    <row r="13829" ht="14.25"/>
    <row r="13830" ht="14.25"/>
    <row r="13831" ht="14.25"/>
    <row r="13832" ht="14.25"/>
    <row r="13833" ht="14.25"/>
    <row r="13834" ht="14.25"/>
    <row r="13835" ht="14.25"/>
    <row r="13836" ht="14.25"/>
    <row r="13837" ht="14.25"/>
    <row r="13838" ht="14.25"/>
    <row r="13839" ht="14.25"/>
    <row r="13840" ht="14.25"/>
    <row r="13841" ht="14.25"/>
    <row r="13842" ht="14.25"/>
    <row r="13843" ht="14.25"/>
    <row r="13844" ht="14.25"/>
    <row r="13845" ht="14.25"/>
    <row r="13846" ht="14.25"/>
    <row r="13847" ht="14.25"/>
    <row r="13848" ht="14.25"/>
    <row r="13849" ht="14.25"/>
    <row r="13850" ht="14.25"/>
    <row r="13851" ht="14.25"/>
    <row r="13852" ht="14.25"/>
    <row r="13853" ht="14.25"/>
    <row r="13854" ht="14.25"/>
    <row r="13855" ht="14.25"/>
    <row r="13856" ht="14.25"/>
    <row r="13857" ht="14.25"/>
    <row r="13858" ht="14.25"/>
    <row r="13859" ht="14.25"/>
    <row r="13860" ht="14.25"/>
    <row r="13861" ht="14.25"/>
    <row r="13862" ht="14.25"/>
    <row r="13863" ht="14.25"/>
    <row r="13864" ht="14.25"/>
    <row r="13865" ht="14.25"/>
    <row r="13866" ht="14.25"/>
    <row r="13867" ht="14.25"/>
    <row r="13868" ht="14.25"/>
    <row r="13869" ht="14.25"/>
    <row r="13870" ht="14.25"/>
    <row r="13871" ht="14.25"/>
    <row r="13872" ht="14.25"/>
    <row r="13873" ht="14.25"/>
    <row r="13874" ht="14.25"/>
    <row r="13875" ht="14.25"/>
    <row r="13876" ht="14.25"/>
    <row r="13877" ht="14.25"/>
    <row r="13878" ht="14.25"/>
    <row r="13879" ht="14.25"/>
    <row r="13880" ht="14.25"/>
    <row r="13881" ht="14.25"/>
    <row r="13882" ht="14.25"/>
    <row r="13883" ht="14.25"/>
    <row r="13884" ht="14.25"/>
    <row r="13885" ht="14.25"/>
    <row r="13886" ht="14.25"/>
    <row r="13887" ht="14.25"/>
    <row r="13888" ht="14.25"/>
    <row r="13889" ht="14.25"/>
    <row r="13890" ht="14.25"/>
    <row r="13891" ht="14.25"/>
    <row r="13892" ht="14.25"/>
    <row r="13893" ht="14.25"/>
    <row r="13894" ht="14.25"/>
    <row r="13895" ht="14.25"/>
    <row r="13896" ht="14.25"/>
    <row r="13897" ht="14.25"/>
    <row r="13898" ht="14.25"/>
    <row r="13899" ht="14.25"/>
    <row r="13900" ht="14.25"/>
    <row r="13901" ht="14.25"/>
    <row r="13902" ht="14.25"/>
    <row r="13903" ht="14.25"/>
    <row r="13904" ht="14.25"/>
    <row r="13905" ht="14.25"/>
    <row r="13906" ht="14.25"/>
    <row r="13907" ht="14.25"/>
    <row r="13908" ht="14.25"/>
    <row r="13909" ht="14.25"/>
    <row r="13910" ht="14.25"/>
    <row r="13911" ht="14.25"/>
    <row r="13912" ht="14.25"/>
    <row r="13913" ht="14.25"/>
    <row r="13914" ht="14.25"/>
    <row r="13915" ht="14.25"/>
    <row r="13916" ht="14.25"/>
    <row r="13917" ht="14.25"/>
    <row r="13918" ht="14.25"/>
    <row r="13919" ht="14.25"/>
    <row r="13920" ht="14.25"/>
    <row r="13921" ht="14.25"/>
    <row r="13922" ht="14.25"/>
    <row r="13923" ht="14.25"/>
    <row r="13924" ht="14.25"/>
    <row r="13925" ht="14.25"/>
    <row r="13926" ht="14.25"/>
    <row r="13927" ht="14.25"/>
    <row r="13928" ht="14.25"/>
    <row r="13929" ht="14.25"/>
    <row r="13930" ht="14.25"/>
    <row r="13931" ht="14.25"/>
    <row r="13932" ht="14.25"/>
    <row r="13933" ht="14.25"/>
    <row r="13934" ht="14.25"/>
    <row r="13935" ht="14.25"/>
    <row r="13936" ht="14.25"/>
    <row r="13937" ht="14.25"/>
    <row r="13938" ht="14.25"/>
    <row r="13939" ht="14.25"/>
    <row r="13940" ht="14.25"/>
    <row r="13941" ht="14.25"/>
    <row r="13942" ht="14.25"/>
    <row r="13943" ht="14.25"/>
    <row r="13944" ht="14.25"/>
    <row r="13945" ht="14.25"/>
    <row r="13946" ht="14.25"/>
    <row r="13947" ht="14.25"/>
    <row r="13948" ht="14.25"/>
    <row r="13949" ht="14.25"/>
    <row r="13950" ht="14.25"/>
    <row r="13951" ht="14.25"/>
    <row r="13952" ht="14.25"/>
    <row r="13953" ht="14.25"/>
    <row r="13954" ht="14.25"/>
    <row r="13955" ht="14.25"/>
    <row r="13956" ht="14.25"/>
    <row r="13957" ht="14.25"/>
    <row r="13958" ht="14.25"/>
    <row r="13959" ht="14.25"/>
    <row r="13960" ht="14.25"/>
    <row r="13961" ht="14.25"/>
    <row r="13962" ht="14.25"/>
    <row r="13963" ht="14.25"/>
    <row r="13964" ht="14.25"/>
    <row r="13965" ht="14.25"/>
    <row r="13966" ht="14.25"/>
    <row r="13967" ht="14.25"/>
    <row r="13968" ht="14.25"/>
    <row r="13969" ht="14.25"/>
    <row r="13970" ht="14.25"/>
    <row r="13971" ht="14.25"/>
    <row r="13972" ht="14.25"/>
    <row r="13973" ht="14.25"/>
    <row r="13974" ht="14.25"/>
    <row r="13975" ht="14.25"/>
    <row r="13976" ht="14.25"/>
    <row r="13977" ht="14.25"/>
    <row r="13978" ht="14.25"/>
    <row r="13979" ht="14.25"/>
    <row r="13980" ht="14.25"/>
    <row r="13981" ht="14.25"/>
    <row r="13982" ht="14.25"/>
    <row r="13983" ht="14.25"/>
    <row r="13984" ht="14.25"/>
    <row r="13985" ht="14.25"/>
    <row r="13986" ht="14.25"/>
    <row r="13987" ht="14.25"/>
    <row r="13988" ht="14.25"/>
    <row r="13989" ht="14.25"/>
    <row r="13990" ht="14.25"/>
    <row r="13991" ht="14.25"/>
    <row r="13992" ht="14.25"/>
    <row r="13993" ht="14.25"/>
    <row r="13994" ht="14.25"/>
    <row r="13995" ht="14.25"/>
    <row r="13996" ht="14.25"/>
    <row r="13997" ht="14.25"/>
    <row r="13998" ht="14.25"/>
    <row r="13999" ht="14.25"/>
    <row r="14000" ht="14.25"/>
    <row r="14001" ht="14.25"/>
    <row r="14002" ht="14.25"/>
    <row r="14003" ht="14.25"/>
    <row r="14004" ht="14.25"/>
    <row r="14005" ht="14.25"/>
    <row r="14006" ht="14.25"/>
    <row r="14007" ht="14.25"/>
    <row r="14008" ht="14.25"/>
    <row r="14009" ht="14.25"/>
    <row r="14010" ht="14.25"/>
    <row r="14011" ht="14.25"/>
    <row r="14012" ht="14.25"/>
    <row r="14013" ht="14.25"/>
    <row r="14014" ht="14.25"/>
    <row r="14015" ht="14.25"/>
    <row r="14016" ht="14.25"/>
    <row r="14017" ht="14.25"/>
    <row r="14018" ht="14.25"/>
    <row r="14019" ht="14.25"/>
    <row r="14020" ht="14.25"/>
    <row r="14021" ht="14.25"/>
    <row r="14022" ht="14.25"/>
    <row r="14023" ht="14.25"/>
    <row r="14024" ht="14.25"/>
    <row r="14025" ht="14.25"/>
    <row r="14026" ht="14.25"/>
    <row r="14027" ht="14.25"/>
    <row r="14028" ht="14.25"/>
    <row r="14029" ht="14.25"/>
    <row r="14030" ht="14.25"/>
    <row r="14031" ht="14.25"/>
    <row r="14032" ht="14.25"/>
    <row r="14033" ht="14.25"/>
    <row r="14034" ht="14.25"/>
    <row r="14035" ht="14.25"/>
    <row r="14036" ht="14.25"/>
    <row r="14037" ht="14.25"/>
    <row r="14038" ht="14.25"/>
    <row r="14039" ht="14.25"/>
    <row r="14040" ht="14.25"/>
    <row r="14041" ht="14.25"/>
    <row r="14042" ht="14.25"/>
    <row r="14043" ht="14.25"/>
    <row r="14044" ht="14.25"/>
    <row r="14045" ht="14.25"/>
    <row r="14046" ht="14.25"/>
    <row r="14047" ht="14.25"/>
    <row r="14048" ht="14.25"/>
    <row r="14049" ht="14.25"/>
    <row r="14050" ht="14.25"/>
    <row r="14051" ht="14.25"/>
    <row r="14052" ht="14.25"/>
    <row r="14053" ht="14.25"/>
    <row r="14054" ht="14.25"/>
    <row r="14055" ht="14.25"/>
    <row r="14056" ht="14.25"/>
    <row r="14057" ht="14.25"/>
    <row r="14058" ht="14.25"/>
    <row r="14059" ht="14.25"/>
    <row r="14060" ht="14.25"/>
    <row r="14061" ht="14.25"/>
    <row r="14062" ht="14.25"/>
    <row r="14063" ht="14.25"/>
    <row r="14064" ht="14.25"/>
    <row r="14065" ht="14.25"/>
    <row r="14066" ht="14.25"/>
    <row r="14067" ht="14.25"/>
    <row r="14068" ht="14.25"/>
    <row r="14069" ht="14.25"/>
    <row r="14070" ht="14.25"/>
    <row r="14071" ht="14.25"/>
    <row r="14072" ht="14.25"/>
    <row r="14073" ht="14.25"/>
    <row r="14074" ht="14.25"/>
    <row r="14075" ht="14.25"/>
    <row r="14076" ht="14.25"/>
    <row r="14077" ht="14.25"/>
    <row r="14078" ht="14.25"/>
    <row r="14079" ht="14.25"/>
    <row r="14080" ht="14.25"/>
    <row r="14081" ht="14.25"/>
    <row r="14082" ht="14.25"/>
    <row r="14083" ht="14.25"/>
    <row r="14084" ht="14.25"/>
    <row r="14085" ht="14.25"/>
    <row r="14086" ht="14.25"/>
    <row r="14087" ht="14.25"/>
    <row r="14088" ht="14.25"/>
    <row r="14089" ht="14.25"/>
    <row r="14090" ht="14.25"/>
    <row r="14091" ht="14.25"/>
    <row r="14092" ht="14.25"/>
    <row r="14093" ht="14.25"/>
    <row r="14094" ht="14.25"/>
    <row r="14095" ht="14.25"/>
    <row r="14096" ht="14.25"/>
    <row r="14097" ht="14.25"/>
    <row r="14098" ht="14.25"/>
    <row r="14099" ht="14.25"/>
    <row r="14100" ht="14.25"/>
    <row r="14101" ht="14.25"/>
    <row r="14102" ht="14.25"/>
    <row r="14103" ht="14.25"/>
    <row r="14104" ht="14.25"/>
    <row r="14105" ht="14.25"/>
    <row r="14106" ht="14.25"/>
    <row r="14107" ht="14.25"/>
    <row r="14108" ht="14.25"/>
    <row r="14109" ht="14.25"/>
    <row r="14110" ht="14.25"/>
    <row r="14111" ht="14.25"/>
    <row r="14112" ht="14.25"/>
    <row r="14113" ht="14.25"/>
    <row r="14114" ht="14.25"/>
    <row r="14115" ht="14.25"/>
    <row r="14116" ht="14.25"/>
    <row r="14117" ht="14.25"/>
    <row r="14118" ht="14.25"/>
    <row r="14119" ht="14.25"/>
    <row r="14120" ht="14.25"/>
    <row r="14121" ht="14.25"/>
    <row r="14122" ht="14.25"/>
    <row r="14123" ht="14.25"/>
    <row r="14124" ht="14.25"/>
    <row r="14125" ht="14.25"/>
    <row r="14126" ht="14.25"/>
    <row r="14127" ht="14.25"/>
    <row r="14128" ht="14.25"/>
    <row r="14129" ht="14.25"/>
    <row r="14130" ht="14.25"/>
    <row r="14131" ht="14.25"/>
    <row r="14132" ht="14.25"/>
    <row r="14133" ht="14.25"/>
    <row r="14134" ht="14.25"/>
    <row r="14135" ht="14.25"/>
    <row r="14136" ht="14.25"/>
    <row r="14137" ht="14.25"/>
    <row r="14138" ht="14.25"/>
    <row r="14139" ht="14.25"/>
    <row r="14140" ht="14.25"/>
    <row r="14141" ht="14.25"/>
    <row r="14142" ht="14.25"/>
    <row r="14143" ht="14.25"/>
    <row r="14144" ht="14.25"/>
    <row r="14145" ht="14.25"/>
    <row r="14146" ht="14.25"/>
    <row r="14147" ht="14.25"/>
    <row r="14148" ht="14.25"/>
    <row r="14149" ht="14.25"/>
    <row r="14150" ht="14.25"/>
    <row r="14151" ht="14.25"/>
    <row r="14152" ht="14.25"/>
    <row r="14153" ht="14.25"/>
    <row r="14154" ht="14.25"/>
    <row r="14155" ht="14.25"/>
    <row r="14156" ht="14.25"/>
    <row r="14157" ht="14.25"/>
    <row r="14158" ht="14.25"/>
    <row r="14159" ht="14.25"/>
    <row r="14160" ht="14.25"/>
    <row r="14161" ht="14.25"/>
    <row r="14162" ht="14.25"/>
    <row r="14163" ht="14.25"/>
    <row r="14164" ht="14.25"/>
    <row r="14165" ht="14.25"/>
    <row r="14166" ht="14.25"/>
    <row r="14167" ht="14.25"/>
    <row r="14168" ht="14.25"/>
    <row r="14169" ht="14.25"/>
    <row r="14170" ht="14.25"/>
    <row r="14171" ht="14.25"/>
    <row r="14172" ht="14.25"/>
    <row r="14173" ht="14.25"/>
    <row r="14174" ht="14.25"/>
    <row r="14175" ht="14.25"/>
    <row r="14176" ht="14.25"/>
    <row r="14177" ht="14.25"/>
    <row r="14178" ht="14.25"/>
    <row r="14179" ht="14.25"/>
    <row r="14180" ht="14.25"/>
    <row r="14181" ht="14.25"/>
    <row r="14182" ht="14.25"/>
    <row r="14183" ht="14.25"/>
    <row r="14184" ht="14.25"/>
    <row r="14185" ht="14.25"/>
    <row r="14186" ht="14.25"/>
    <row r="14187" ht="14.25"/>
    <row r="14188" ht="14.25"/>
    <row r="14189" ht="14.25"/>
    <row r="14190" ht="14.25"/>
    <row r="14191" ht="14.25"/>
    <row r="14192" ht="14.25"/>
    <row r="14193" ht="14.25"/>
    <row r="14194" ht="14.25"/>
    <row r="14195" ht="14.25"/>
    <row r="14196" ht="14.25"/>
    <row r="14197" ht="14.25"/>
    <row r="14198" ht="14.25"/>
    <row r="14199" ht="14.25"/>
    <row r="14200" ht="14.25"/>
    <row r="14201" ht="14.25"/>
    <row r="14202" ht="14.25"/>
    <row r="14203" ht="14.25"/>
    <row r="14204" ht="14.25"/>
    <row r="14205" ht="14.25"/>
    <row r="14206" ht="14.25"/>
    <row r="14207" ht="14.25"/>
    <row r="14208" ht="14.25"/>
    <row r="14209" ht="14.25"/>
    <row r="14210" ht="14.25"/>
    <row r="14211" ht="14.25"/>
    <row r="14212" ht="14.25"/>
    <row r="14213" ht="14.25"/>
    <row r="14214" ht="14.25"/>
    <row r="14215" ht="14.25"/>
    <row r="14216" ht="14.25"/>
    <row r="14217" ht="14.25"/>
    <row r="14218" ht="14.25"/>
    <row r="14219" ht="14.25"/>
    <row r="14220" ht="14.25"/>
    <row r="14221" ht="14.25"/>
    <row r="14222" ht="14.25"/>
    <row r="14223" ht="14.25"/>
    <row r="14224" ht="14.25"/>
    <row r="14225" ht="14.25"/>
    <row r="14226" ht="14.25"/>
    <row r="14227" ht="14.25"/>
    <row r="14228" ht="14.25"/>
    <row r="14229" ht="14.25"/>
    <row r="14230" ht="14.25"/>
    <row r="14231" ht="14.25"/>
    <row r="14232" ht="14.25"/>
    <row r="14233" ht="14.25"/>
    <row r="14234" ht="14.25"/>
    <row r="14235" ht="14.25"/>
    <row r="14236" ht="14.25"/>
    <row r="14237" ht="14.25"/>
    <row r="14238" ht="14.25"/>
    <row r="14239" ht="14.25"/>
    <row r="14240" ht="14.25"/>
    <row r="14241" ht="14.25"/>
    <row r="14242" ht="14.25"/>
    <row r="14243" ht="14.25"/>
    <row r="14244" ht="14.25"/>
    <row r="14245" ht="14.25"/>
    <row r="14246" ht="14.25"/>
    <row r="14247" ht="14.25"/>
    <row r="14248" ht="14.25"/>
    <row r="14249" ht="14.25"/>
    <row r="14250" ht="14.25"/>
    <row r="14251" ht="14.25"/>
    <row r="14252" ht="14.25"/>
    <row r="14253" ht="14.25"/>
    <row r="14254" ht="14.25"/>
    <row r="14255" ht="14.25"/>
    <row r="14256" ht="14.25"/>
    <row r="14257" ht="14.25"/>
    <row r="14258" ht="14.25"/>
    <row r="14259" ht="14.25"/>
    <row r="14260" ht="14.25"/>
    <row r="14261" ht="14.25"/>
    <row r="14262" ht="14.25"/>
    <row r="14263" ht="14.25"/>
    <row r="14264" ht="14.25"/>
    <row r="14265" ht="14.25"/>
    <row r="14266" ht="14.25"/>
    <row r="14267" ht="14.25"/>
    <row r="14268" ht="14.25"/>
    <row r="14269" ht="14.25"/>
    <row r="14270" ht="14.25"/>
    <row r="14271" ht="14.25"/>
    <row r="14272" ht="14.25"/>
    <row r="14273" ht="14.25"/>
    <row r="14274" ht="14.25"/>
    <row r="14275" ht="14.25"/>
    <row r="14276" ht="14.25"/>
    <row r="14277" ht="14.25"/>
    <row r="14278" ht="14.25"/>
    <row r="14279" ht="14.25"/>
    <row r="14280" ht="14.25"/>
    <row r="14281" ht="14.25"/>
    <row r="14282" ht="14.25"/>
    <row r="14283" ht="14.25"/>
    <row r="14284" ht="14.25"/>
    <row r="14285" ht="14.25"/>
    <row r="14286" ht="14.25"/>
    <row r="14287" ht="14.25"/>
    <row r="14288" ht="14.25"/>
    <row r="14289" ht="14.25"/>
    <row r="14290" ht="14.25"/>
    <row r="14291" ht="14.25"/>
    <row r="14292" ht="14.25"/>
    <row r="14293" ht="14.25"/>
    <row r="14294" ht="14.25"/>
    <row r="14295" ht="14.25"/>
    <row r="14296" ht="14.25"/>
    <row r="14297" ht="14.25"/>
    <row r="14298" ht="14.25"/>
    <row r="14299" ht="14.25"/>
    <row r="14300" ht="14.25"/>
    <row r="14301" ht="14.25"/>
    <row r="14302" ht="14.25"/>
    <row r="14303" ht="14.25"/>
    <row r="14304" ht="14.25"/>
    <row r="14305" ht="14.25"/>
    <row r="14306" ht="14.25"/>
    <row r="14307" ht="14.25"/>
    <row r="14308" ht="14.25"/>
    <row r="14309" ht="14.25"/>
    <row r="14310" ht="14.25"/>
    <row r="14311" ht="14.25"/>
    <row r="14312" ht="14.25"/>
    <row r="14313" ht="14.25"/>
    <row r="14314" ht="14.25"/>
    <row r="14315" ht="14.25"/>
    <row r="14316" ht="14.25"/>
    <row r="14317" ht="14.25"/>
    <row r="14318" ht="14.25"/>
    <row r="14319" ht="14.25"/>
    <row r="14320" ht="14.25"/>
    <row r="14321" ht="14.25"/>
    <row r="14322" ht="14.25"/>
    <row r="14323" ht="14.25"/>
    <row r="14324" ht="14.25"/>
    <row r="14325" ht="14.25"/>
    <row r="14326" ht="14.25"/>
    <row r="14327" ht="14.25"/>
    <row r="14328" ht="14.25"/>
    <row r="14329" ht="14.25"/>
    <row r="14330" ht="14.25"/>
    <row r="14331" ht="14.25"/>
    <row r="14332" ht="14.25"/>
    <row r="14333" ht="14.25"/>
    <row r="14334" ht="14.25"/>
    <row r="14335" ht="14.25"/>
    <row r="14336" ht="14.25"/>
    <row r="14337" ht="14.25"/>
    <row r="14338" ht="14.25"/>
    <row r="14339" ht="14.25"/>
    <row r="14340" ht="14.25"/>
    <row r="14341" ht="14.25"/>
    <row r="14342" ht="14.25"/>
    <row r="14343" ht="14.25"/>
    <row r="14344" ht="14.25"/>
    <row r="14345" ht="14.25"/>
    <row r="14346" ht="14.25"/>
    <row r="14347" ht="14.25"/>
    <row r="14348" ht="14.25"/>
    <row r="14349" ht="14.25"/>
    <row r="14350" ht="14.25"/>
    <row r="14351" ht="14.25"/>
    <row r="14352" ht="14.25"/>
    <row r="14353" ht="14.25"/>
    <row r="14354" ht="14.25"/>
    <row r="14355" ht="14.25"/>
    <row r="14356" ht="14.25"/>
    <row r="14357" ht="14.25"/>
    <row r="14358" ht="14.25"/>
    <row r="14359" ht="14.25"/>
    <row r="14360" ht="14.25"/>
    <row r="14361" ht="14.25"/>
    <row r="14362" ht="14.25"/>
    <row r="14363" ht="14.25"/>
    <row r="14364" ht="14.25"/>
    <row r="14365" ht="14.25"/>
    <row r="14366" ht="14.25"/>
    <row r="14367" ht="14.25"/>
    <row r="14368" ht="14.25"/>
    <row r="14369" ht="14.25"/>
    <row r="14370" ht="14.25"/>
    <row r="14371" ht="14.25"/>
    <row r="14372" ht="14.25"/>
    <row r="14373" ht="14.25"/>
    <row r="14374" ht="14.25"/>
    <row r="14375" ht="14.25"/>
    <row r="14376" ht="14.25"/>
    <row r="14377" ht="14.25"/>
    <row r="14378" ht="14.25"/>
    <row r="14379" ht="14.25"/>
    <row r="14380" ht="14.25"/>
    <row r="14381" ht="14.25"/>
    <row r="14382" ht="14.25"/>
    <row r="14383" ht="14.25"/>
    <row r="14384" ht="14.25"/>
    <row r="14385" ht="14.25"/>
    <row r="14386" ht="14.25"/>
    <row r="14387" ht="14.25"/>
    <row r="14388" ht="14.25"/>
    <row r="14389" ht="14.25"/>
    <row r="14390" ht="14.25"/>
    <row r="14391" ht="14.25"/>
    <row r="14392" ht="14.25"/>
    <row r="14393" ht="14.25"/>
    <row r="14394" ht="14.25"/>
    <row r="14395" ht="14.25"/>
    <row r="14396" ht="14.25"/>
    <row r="14397" ht="14.25"/>
    <row r="14398" ht="14.25"/>
    <row r="14399" ht="14.25"/>
    <row r="14400" ht="14.25"/>
    <row r="14401" ht="14.25"/>
    <row r="14402" ht="14.25"/>
    <row r="14403" ht="14.25"/>
    <row r="14404" ht="14.25"/>
    <row r="14405" ht="14.25"/>
    <row r="14406" ht="14.25"/>
    <row r="14407" ht="14.25"/>
    <row r="14408" ht="14.25"/>
    <row r="14409" ht="14.25"/>
    <row r="14410" ht="14.25"/>
    <row r="14411" ht="14.25"/>
    <row r="14412" ht="14.25"/>
    <row r="14413" ht="14.25"/>
    <row r="14414" ht="14.25"/>
    <row r="14415" ht="14.25"/>
    <row r="14416" ht="14.25"/>
    <row r="14417" ht="14.25"/>
    <row r="14418" ht="14.25"/>
    <row r="14419" ht="14.25"/>
    <row r="14420" ht="14.25"/>
    <row r="14421" ht="14.25"/>
    <row r="14422" ht="14.25"/>
    <row r="14423" ht="14.25"/>
    <row r="14424" ht="14.25"/>
    <row r="14425" ht="14.25"/>
    <row r="14426" ht="14.25"/>
    <row r="14427" ht="14.25"/>
    <row r="14428" ht="14.25"/>
    <row r="14429" ht="14.25"/>
    <row r="14430" ht="14.25"/>
    <row r="14431" ht="14.25"/>
    <row r="14432" ht="14.25"/>
    <row r="14433" ht="14.25"/>
    <row r="14434" ht="14.25"/>
    <row r="14435" ht="14.25"/>
    <row r="14436" ht="14.25"/>
    <row r="14437" ht="14.25"/>
    <row r="14438" ht="14.25"/>
    <row r="14439" ht="14.25"/>
    <row r="14440" ht="14.25"/>
    <row r="14441" ht="14.25"/>
    <row r="14442" ht="14.25"/>
    <row r="14443" ht="14.25"/>
    <row r="14444" ht="14.25"/>
    <row r="14445" ht="14.25"/>
    <row r="14446" ht="14.25"/>
    <row r="14447" ht="14.25"/>
    <row r="14448" ht="14.25"/>
    <row r="14449" ht="14.25"/>
    <row r="14450" ht="14.25"/>
    <row r="14451" ht="14.25"/>
    <row r="14452" ht="14.25"/>
    <row r="14453" ht="14.25"/>
    <row r="14454" ht="14.25"/>
    <row r="14455" ht="14.25"/>
    <row r="14456" ht="14.25"/>
    <row r="14457" ht="14.25"/>
    <row r="14458" ht="14.25"/>
    <row r="14459" ht="14.25"/>
    <row r="14460" ht="14.25"/>
    <row r="14461" ht="14.25"/>
    <row r="14462" ht="14.25"/>
    <row r="14463" ht="14.25"/>
    <row r="14464" ht="14.25"/>
    <row r="14465" ht="14.25"/>
    <row r="14466" ht="14.25"/>
    <row r="14467" ht="14.25"/>
    <row r="14468" ht="14.25"/>
    <row r="14469" ht="14.25"/>
    <row r="14470" ht="14.25"/>
    <row r="14471" ht="14.25"/>
    <row r="14472" ht="14.25"/>
    <row r="14473" ht="14.25"/>
    <row r="14474" ht="14.25"/>
    <row r="14475" ht="14.25"/>
    <row r="14476" ht="14.25"/>
    <row r="14477" ht="14.25"/>
    <row r="14478" ht="14.25"/>
    <row r="14479" ht="14.25"/>
    <row r="14480" ht="14.25"/>
    <row r="14481" ht="14.25"/>
    <row r="14482" ht="14.25"/>
    <row r="14483" ht="14.25"/>
    <row r="14484" ht="14.25"/>
    <row r="14485" ht="14.25"/>
    <row r="14486" ht="14.25"/>
    <row r="14487" ht="14.25"/>
    <row r="14488" ht="14.25"/>
    <row r="14489" ht="14.25"/>
    <row r="14490" ht="14.25"/>
    <row r="14491" ht="14.25"/>
    <row r="14492" ht="14.25"/>
    <row r="14493" ht="14.25"/>
    <row r="14494" ht="14.25"/>
    <row r="14495" ht="14.25"/>
    <row r="14496" ht="14.25"/>
    <row r="14497" ht="14.25"/>
    <row r="14498" ht="14.25"/>
    <row r="14499" ht="14.25"/>
    <row r="14500" ht="14.25"/>
    <row r="14501" ht="14.25"/>
    <row r="14502" ht="14.25"/>
    <row r="14503" ht="14.25"/>
    <row r="14504" ht="14.25"/>
    <row r="14505" ht="14.25"/>
    <row r="14506" ht="14.25"/>
    <row r="14507" ht="14.25"/>
    <row r="14508" ht="14.25"/>
    <row r="14509" ht="14.25"/>
    <row r="14510" ht="14.25"/>
    <row r="14511" ht="14.25"/>
    <row r="14512" ht="14.25"/>
    <row r="14513" ht="14.25"/>
    <row r="14514" ht="14.25"/>
    <row r="14515" ht="14.25"/>
    <row r="14516" ht="14.25"/>
    <row r="14517" ht="14.25"/>
    <row r="14518" ht="14.25"/>
    <row r="14519" ht="14.25"/>
    <row r="14520" ht="14.25"/>
    <row r="14521" ht="14.25"/>
    <row r="14522" ht="14.25"/>
    <row r="14523" ht="14.25"/>
    <row r="14524" ht="14.25"/>
    <row r="14525" ht="14.25"/>
    <row r="14526" ht="14.25"/>
    <row r="14527" ht="14.25"/>
    <row r="14528" ht="14.25"/>
    <row r="14529" ht="14.25"/>
    <row r="14530" ht="14.25"/>
    <row r="14531" ht="14.25"/>
    <row r="14532" ht="14.25"/>
    <row r="14533" ht="14.25"/>
    <row r="14534" ht="14.25"/>
    <row r="14535" ht="14.25"/>
    <row r="14536" ht="14.25"/>
    <row r="14537" ht="14.25"/>
    <row r="14538" ht="14.25"/>
    <row r="14539" ht="14.25"/>
    <row r="14540" ht="14.25"/>
    <row r="14541" ht="14.25"/>
    <row r="14542" ht="14.25"/>
    <row r="14543" ht="14.25"/>
    <row r="14544" ht="14.25"/>
    <row r="14545" ht="14.25"/>
    <row r="14546" ht="14.25"/>
    <row r="14547" ht="14.25"/>
    <row r="14548" ht="14.25"/>
    <row r="14549" ht="14.25"/>
    <row r="14550" ht="14.25"/>
    <row r="14551" ht="14.25"/>
    <row r="14552" ht="14.25"/>
    <row r="14553" ht="14.25"/>
    <row r="14554" ht="14.25"/>
    <row r="14555" ht="14.25"/>
    <row r="14556" ht="14.25"/>
    <row r="14557" ht="14.25"/>
    <row r="14558" ht="14.25"/>
    <row r="14559" ht="14.25"/>
    <row r="14560" ht="14.25"/>
    <row r="14561" ht="14.25"/>
    <row r="14562" ht="14.25"/>
    <row r="14563" ht="14.25"/>
    <row r="14564" ht="14.25"/>
    <row r="14565" ht="14.25"/>
    <row r="14566" ht="14.25"/>
    <row r="14567" ht="14.25"/>
    <row r="14568" ht="14.25"/>
    <row r="14569" ht="14.25"/>
    <row r="14570" ht="14.25"/>
    <row r="14571" ht="14.25"/>
    <row r="14572" ht="14.25"/>
    <row r="14573" ht="14.25"/>
    <row r="14574" ht="14.25"/>
    <row r="14575" ht="14.25"/>
    <row r="14576" ht="14.25"/>
    <row r="14577" ht="14.25"/>
    <row r="14578" ht="14.25"/>
    <row r="14579" ht="14.25"/>
    <row r="14580" ht="14.25"/>
    <row r="14581" ht="14.25"/>
    <row r="14582" ht="14.25"/>
    <row r="14583" ht="14.25"/>
    <row r="14584" ht="14.25"/>
    <row r="14585" ht="14.25"/>
    <row r="14586" ht="14.25"/>
    <row r="14587" ht="14.25"/>
    <row r="14588" ht="14.25"/>
    <row r="14589" ht="14.25"/>
    <row r="14590" ht="14.25"/>
    <row r="14591" ht="14.25"/>
    <row r="14592" ht="14.25"/>
    <row r="14593" ht="14.25"/>
    <row r="14594" ht="14.25"/>
    <row r="14595" ht="14.25"/>
    <row r="14596" ht="14.25"/>
    <row r="14597" ht="14.25"/>
    <row r="14598" ht="14.25"/>
    <row r="14599" ht="14.25"/>
    <row r="14600" ht="14.25"/>
    <row r="14601" ht="14.25"/>
    <row r="14602" ht="14.25"/>
    <row r="14603" ht="14.25"/>
    <row r="14604" ht="14.25"/>
    <row r="14605" ht="14.25"/>
    <row r="14606" ht="14.25"/>
    <row r="14607" ht="14.25"/>
    <row r="14608" ht="14.25"/>
    <row r="14609" ht="14.25"/>
    <row r="14610" ht="14.25"/>
    <row r="14611" ht="14.25"/>
    <row r="14612" ht="14.25"/>
    <row r="14613" ht="14.25"/>
    <row r="14614" ht="14.25"/>
    <row r="14615" ht="14.25"/>
    <row r="14616" ht="14.25"/>
    <row r="14617" ht="14.25"/>
    <row r="14618" ht="14.25"/>
    <row r="14619" ht="14.25"/>
    <row r="14620" ht="14.25"/>
    <row r="14621" ht="14.25"/>
    <row r="14622" ht="14.25"/>
    <row r="14623" ht="14.25"/>
    <row r="14624" ht="14.25"/>
    <row r="14625" ht="14.25"/>
    <row r="14626" ht="14.25"/>
    <row r="14627" ht="14.25"/>
    <row r="14628" ht="14.25"/>
    <row r="14629" ht="14.25"/>
    <row r="14630" ht="14.25"/>
    <row r="14631" ht="14.25"/>
    <row r="14632" ht="14.25"/>
    <row r="14633" ht="14.25"/>
    <row r="14634" ht="14.25"/>
    <row r="14635" ht="14.25"/>
    <row r="14636" ht="14.25"/>
    <row r="14637" ht="14.25"/>
    <row r="14638" ht="14.25"/>
    <row r="14639" ht="14.25"/>
    <row r="14640" ht="14.25"/>
    <row r="14641" ht="14.25"/>
    <row r="14642" ht="14.25"/>
    <row r="14643" ht="14.25"/>
    <row r="14644" ht="14.25"/>
    <row r="14645" ht="14.25"/>
    <row r="14646" ht="14.25"/>
    <row r="14647" ht="14.25"/>
    <row r="14648" ht="14.25"/>
    <row r="14649" ht="14.25"/>
    <row r="14650" ht="14.25"/>
    <row r="14651" ht="14.25"/>
    <row r="14652" ht="14.25"/>
    <row r="14653" ht="14.25"/>
    <row r="14654" ht="14.25"/>
    <row r="14655" ht="14.25"/>
    <row r="14656" ht="14.25"/>
    <row r="14657" ht="14.25"/>
    <row r="14658" ht="14.25"/>
    <row r="14659" ht="14.25"/>
    <row r="14660" ht="14.25"/>
    <row r="14661" ht="14.25"/>
    <row r="14662" ht="14.25"/>
    <row r="14663" ht="14.25"/>
    <row r="14664" ht="14.25"/>
    <row r="14665" ht="14.25"/>
    <row r="14666" ht="14.25"/>
    <row r="14667" ht="14.25"/>
    <row r="14668" ht="14.25"/>
    <row r="14669" ht="14.25"/>
    <row r="14670" ht="14.25"/>
    <row r="14671" ht="14.25"/>
    <row r="14672" ht="14.25"/>
    <row r="14673" ht="14.25"/>
    <row r="14674" ht="14.25"/>
    <row r="14675" ht="14.25"/>
    <row r="14676" ht="14.25"/>
    <row r="14677" ht="14.25"/>
    <row r="14678" ht="14.25"/>
    <row r="14679" ht="14.25"/>
    <row r="14680" ht="14.25"/>
    <row r="14681" ht="14.25"/>
    <row r="14682" ht="14.25"/>
    <row r="14683" ht="14.25"/>
    <row r="14684" ht="14.25"/>
    <row r="14685" ht="14.25"/>
    <row r="14686" ht="14.25"/>
    <row r="14687" ht="14.25"/>
    <row r="14688" ht="14.25"/>
    <row r="14689" ht="14.25"/>
    <row r="14690" ht="14.25"/>
    <row r="14691" ht="14.25"/>
    <row r="14692" ht="14.25"/>
    <row r="14693" ht="14.25"/>
    <row r="14694" ht="14.25"/>
    <row r="14695" ht="14.25"/>
    <row r="14696" ht="14.25"/>
    <row r="14697" ht="14.25"/>
    <row r="14698" ht="14.25"/>
    <row r="14699" ht="14.25"/>
    <row r="14700" ht="14.25"/>
    <row r="14701" ht="14.25"/>
    <row r="14702" ht="14.25"/>
    <row r="14703" ht="14.25"/>
    <row r="14704" ht="14.25"/>
    <row r="14705" ht="14.25"/>
    <row r="14706" ht="14.25"/>
    <row r="14707" ht="14.25"/>
    <row r="14708" ht="14.25"/>
    <row r="14709" ht="14.25"/>
    <row r="14710" ht="14.25"/>
    <row r="14711" ht="14.25"/>
    <row r="14712" ht="14.25"/>
    <row r="14713" ht="14.25"/>
    <row r="14714" ht="14.25"/>
    <row r="14715" ht="14.25"/>
    <row r="14716" ht="14.25"/>
    <row r="14717" ht="14.25"/>
    <row r="14718" ht="14.25"/>
    <row r="14719" ht="14.25"/>
    <row r="14720" ht="14.25"/>
    <row r="14721" ht="14.25"/>
    <row r="14722" ht="14.25"/>
    <row r="14723" ht="14.25"/>
    <row r="14724" ht="14.25"/>
    <row r="14725" ht="14.25"/>
    <row r="14726" ht="14.25"/>
    <row r="14727" ht="14.25"/>
    <row r="14728" ht="14.25"/>
    <row r="14729" ht="14.25"/>
    <row r="14730" ht="14.25"/>
    <row r="14731" ht="14.25"/>
    <row r="14732" ht="14.25"/>
    <row r="14733" ht="14.25"/>
    <row r="14734" ht="14.25"/>
    <row r="14735" ht="14.25"/>
    <row r="14736" ht="14.25"/>
    <row r="14737" ht="14.25"/>
    <row r="14738" ht="14.25"/>
    <row r="14739" ht="14.25"/>
    <row r="14740" ht="14.25"/>
    <row r="14741" ht="14.25"/>
    <row r="14742" ht="14.25"/>
    <row r="14743" ht="14.25"/>
    <row r="14744" ht="14.25"/>
    <row r="14745" ht="14.25"/>
    <row r="14746" ht="14.25"/>
    <row r="14747" ht="14.25"/>
    <row r="14748" ht="14.25"/>
    <row r="14749" ht="14.25"/>
    <row r="14750" ht="14.25"/>
    <row r="14751" ht="14.25"/>
    <row r="14752" ht="14.25"/>
    <row r="14753" ht="14.25"/>
    <row r="14754" ht="14.25"/>
    <row r="14755" ht="14.25"/>
    <row r="14756" ht="14.25"/>
    <row r="14757" ht="14.25"/>
    <row r="14758" ht="14.25"/>
    <row r="14759" ht="14.25"/>
    <row r="14760" ht="14.25"/>
    <row r="14761" ht="14.25"/>
    <row r="14762" ht="14.25"/>
    <row r="14763" ht="14.25"/>
    <row r="14764" ht="14.25"/>
    <row r="14765" ht="14.25"/>
    <row r="14766" ht="14.25"/>
    <row r="14767" ht="14.25"/>
    <row r="14768" ht="14.25"/>
    <row r="14769" ht="14.25"/>
    <row r="14770" ht="14.25"/>
    <row r="14771" ht="14.25"/>
    <row r="14772" ht="14.25"/>
    <row r="14773" ht="14.25"/>
    <row r="14774" ht="14.25"/>
    <row r="14775" ht="14.25"/>
    <row r="14776" ht="14.25"/>
    <row r="14777" ht="14.25"/>
    <row r="14778" ht="14.25"/>
    <row r="14779" ht="14.25"/>
    <row r="14780" ht="14.25"/>
    <row r="14781" ht="14.25"/>
    <row r="14782" ht="14.25"/>
    <row r="14783" ht="14.25"/>
    <row r="14784" ht="14.25"/>
    <row r="14785" ht="14.25"/>
    <row r="14786" ht="14.25"/>
    <row r="14787" ht="14.25"/>
    <row r="14788" ht="14.25"/>
    <row r="14789" ht="14.25"/>
    <row r="14790" ht="14.25"/>
    <row r="14791" ht="14.25"/>
    <row r="14792" ht="14.25"/>
    <row r="14793" ht="14.25"/>
    <row r="14794" ht="14.25"/>
    <row r="14795" ht="14.25"/>
    <row r="14796" ht="14.25"/>
    <row r="14797" ht="14.25"/>
    <row r="14798" ht="14.25"/>
    <row r="14799" ht="14.25"/>
    <row r="14800" ht="14.25"/>
    <row r="14801" ht="14.25"/>
    <row r="14802" ht="14.25"/>
    <row r="14803" ht="14.25"/>
    <row r="14804" ht="14.25"/>
    <row r="14805" ht="14.25"/>
    <row r="14806" ht="14.25"/>
    <row r="14807" ht="14.25"/>
    <row r="14808" ht="14.25"/>
    <row r="14809" ht="14.25"/>
    <row r="14810" ht="14.25"/>
    <row r="14811" ht="14.25"/>
    <row r="14812" ht="14.25"/>
    <row r="14813" ht="14.25"/>
    <row r="14814" ht="14.25"/>
    <row r="14815" ht="14.25"/>
    <row r="14816" ht="14.25"/>
    <row r="14817" ht="14.25"/>
    <row r="14818" ht="14.25"/>
    <row r="14819" ht="14.25"/>
    <row r="14820" ht="14.25"/>
    <row r="14821" ht="14.25"/>
    <row r="14822" ht="14.25"/>
    <row r="14823" ht="14.25"/>
    <row r="14824" ht="14.25"/>
    <row r="14825" ht="14.25"/>
    <row r="14826" ht="14.25"/>
    <row r="14827" ht="14.25"/>
    <row r="14828" ht="14.25"/>
    <row r="14829" ht="14.25"/>
    <row r="14830" ht="14.25"/>
    <row r="14831" ht="14.25"/>
    <row r="14832" ht="14.25"/>
    <row r="14833" ht="14.25"/>
    <row r="14834" ht="14.25"/>
    <row r="14835" ht="14.25"/>
    <row r="14836" ht="14.25"/>
    <row r="14837" ht="14.25"/>
    <row r="14838" ht="14.25"/>
    <row r="14839" ht="14.25"/>
    <row r="14840" ht="14.25"/>
    <row r="14841" ht="14.25"/>
    <row r="14842" ht="14.25"/>
    <row r="14843" ht="14.25"/>
    <row r="14844" ht="14.25"/>
    <row r="14845" ht="14.25"/>
    <row r="14846" ht="14.25"/>
    <row r="14847" ht="14.25"/>
    <row r="14848" ht="14.25"/>
    <row r="14849" ht="14.25"/>
    <row r="14850" ht="14.25"/>
    <row r="14851" ht="14.25"/>
    <row r="14852" ht="14.25"/>
    <row r="14853" ht="14.25"/>
    <row r="14854" ht="14.25"/>
    <row r="14855" ht="14.25"/>
    <row r="14856" ht="14.25"/>
    <row r="14857" ht="14.25"/>
    <row r="14858" ht="14.25"/>
    <row r="14859" ht="14.25"/>
    <row r="14860" ht="14.25"/>
    <row r="14861" ht="14.25"/>
    <row r="14862" ht="14.25"/>
    <row r="14863" ht="14.25"/>
    <row r="14864" ht="14.25"/>
    <row r="14865" ht="14.25"/>
    <row r="14866" ht="14.25"/>
    <row r="14867" ht="14.25"/>
    <row r="14868" ht="14.25"/>
    <row r="14869" ht="14.25"/>
    <row r="14870" ht="14.25"/>
    <row r="14871" ht="14.25"/>
    <row r="14872" ht="14.25"/>
    <row r="14873" ht="14.25"/>
    <row r="14874" ht="14.25"/>
    <row r="14875" ht="14.25"/>
    <row r="14876" ht="14.25"/>
    <row r="14877" ht="14.25"/>
    <row r="14878" ht="14.25"/>
    <row r="14879" ht="14.25"/>
    <row r="14880" ht="14.25"/>
    <row r="14881" ht="14.25"/>
    <row r="14882" ht="14.25"/>
    <row r="14883" ht="14.25"/>
    <row r="14884" ht="14.25"/>
    <row r="14885" ht="14.25"/>
    <row r="14886" ht="14.25"/>
    <row r="14887" ht="14.25"/>
    <row r="14888" ht="14.25"/>
    <row r="14889" ht="14.25"/>
    <row r="14890" ht="14.25"/>
    <row r="14891" ht="14.25"/>
    <row r="14892" ht="14.25"/>
    <row r="14893" ht="14.25"/>
    <row r="14894" ht="14.25"/>
    <row r="14895" ht="14.25"/>
    <row r="14896" ht="14.25"/>
    <row r="14897" ht="14.25"/>
    <row r="14898" ht="14.25"/>
    <row r="14899" ht="14.25"/>
    <row r="14900" ht="14.25"/>
    <row r="14901" ht="14.25"/>
    <row r="14902" ht="14.25"/>
    <row r="14903" ht="14.25"/>
    <row r="14904" ht="14.25"/>
    <row r="14905" ht="14.25"/>
    <row r="14906" ht="14.25"/>
    <row r="14907" ht="14.25"/>
    <row r="14908" ht="14.25"/>
    <row r="14909" ht="14.25"/>
    <row r="14910" ht="14.25"/>
    <row r="14911" ht="14.25"/>
    <row r="14912" ht="14.25"/>
    <row r="14913" ht="14.25"/>
    <row r="14914" ht="14.25"/>
    <row r="14915" ht="14.25"/>
    <row r="14916" ht="14.25"/>
    <row r="14917" ht="14.25"/>
    <row r="14918" ht="14.25"/>
    <row r="14919" ht="14.25"/>
    <row r="14920" ht="14.25"/>
    <row r="14921" ht="14.25"/>
    <row r="14922" ht="14.25"/>
    <row r="14923" ht="14.25"/>
    <row r="14924" ht="14.25"/>
    <row r="14925" ht="14.25"/>
    <row r="14926" ht="14.25"/>
    <row r="14927" ht="14.25"/>
    <row r="14928" ht="14.25"/>
    <row r="14929" ht="14.25"/>
    <row r="14930" ht="14.25"/>
    <row r="14931" ht="14.25"/>
    <row r="14932" ht="14.25"/>
    <row r="14933" ht="14.25"/>
    <row r="14934" ht="14.25"/>
    <row r="14935" ht="14.25"/>
    <row r="14936" ht="14.25"/>
    <row r="14937" ht="14.25"/>
    <row r="14938" ht="14.25"/>
    <row r="14939" ht="14.25"/>
    <row r="14940" ht="14.25"/>
    <row r="14941" ht="14.25"/>
    <row r="14942" ht="14.25"/>
    <row r="14943" ht="14.25"/>
    <row r="14944" ht="14.25"/>
    <row r="14945" ht="14.25"/>
    <row r="14946" ht="14.25"/>
    <row r="14947" ht="14.25"/>
    <row r="14948" ht="14.25"/>
    <row r="14949" ht="14.25"/>
    <row r="14950" ht="14.25"/>
    <row r="14951" ht="14.25"/>
    <row r="14952" ht="14.25"/>
    <row r="14953" ht="14.25"/>
    <row r="14954" ht="14.25"/>
    <row r="14955" ht="14.25"/>
    <row r="14956" ht="14.25"/>
    <row r="14957" ht="14.25"/>
    <row r="14958" ht="14.25"/>
    <row r="14959" ht="14.25"/>
    <row r="14960" ht="14.25"/>
    <row r="14961" ht="14.25"/>
    <row r="14962" ht="14.25"/>
    <row r="14963" ht="14.25"/>
    <row r="14964" ht="14.25"/>
    <row r="14965" ht="14.25"/>
    <row r="14966" ht="14.25"/>
    <row r="14967" ht="14.25"/>
    <row r="14968" ht="14.25"/>
    <row r="14969" ht="14.25"/>
    <row r="14970" ht="14.25"/>
    <row r="14971" ht="14.25"/>
    <row r="14972" ht="14.25"/>
    <row r="14973" ht="14.25"/>
    <row r="14974" ht="14.25"/>
    <row r="14975" ht="14.25"/>
    <row r="14976" ht="14.25"/>
    <row r="14977" ht="14.25"/>
    <row r="14978" ht="14.25"/>
    <row r="14979" ht="14.25"/>
    <row r="14980" ht="14.25"/>
    <row r="14981" ht="14.25"/>
    <row r="14982" ht="14.25"/>
    <row r="14983" ht="14.25"/>
    <row r="14984" ht="14.25"/>
    <row r="14985" ht="14.25"/>
    <row r="14986" ht="14.25"/>
    <row r="14987" ht="14.25"/>
    <row r="14988" ht="14.25"/>
    <row r="14989" ht="14.25"/>
    <row r="14990" ht="14.25"/>
    <row r="14991" ht="14.25"/>
    <row r="14992" ht="14.25"/>
    <row r="14993" ht="14.25"/>
    <row r="14994" ht="14.25"/>
    <row r="14995" ht="14.25"/>
    <row r="14996" ht="14.25"/>
    <row r="14997" ht="14.25"/>
    <row r="14998" ht="14.25"/>
    <row r="14999" ht="14.25"/>
    <row r="15000" ht="14.25"/>
    <row r="15001" ht="14.25"/>
    <row r="15002" ht="14.25"/>
    <row r="15003" ht="14.25"/>
    <row r="15004" ht="14.25"/>
    <row r="15005" ht="14.25"/>
    <row r="15006" ht="14.25"/>
    <row r="15007" ht="14.25"/>
    <row r="15008" ht="14.25"/>
    <row r="15009" ht="14.25"/>
    <row r="15010" ht="14.25"/>
    <row r="15011" ht="14.25"/>
    <row r="15012" ht="14.25"/>
    <row r="15013" ht="14.25"/>
    <row r="15014" ht="14.25"/>
    <row r="15015" ht="14.25"/>
    <row r="15016" ht="14.25"/>
    <row r="15017" ht="14.25"/>
    <row r="15018" ht="14.25"/>
    <row r="15019" ht="14.25"/>
    <row r="15020" ht="14.25"/>
    <row r="15021" ht="14.25"/>
    <row r="15022" ht="14.25"/>
    <row r="15023" ht="14.25"/>
    <row r="15024" ht="14.25"/>
    <row r="15025" ht="14.25"/>
    <row r="15026" ht="14.25"/>
    <row r="15027" ht="14.25"/>
    <row r="15028" ht="14.25"/>
    <row r="15029" ht="14.25"/>
    <row r="15030" ht="14.25"/>
    <row r="15031" ht="14.25"/>
    <row r="15032" ht="14.25"/>
    <row r="15033" ht="14.25"/>
    <row r="15034" ht="14.25"/>
    <row r="15035" ht="14.25"/>
    <row r="15036" ht="14.25"/>
    <row r="15037" ht="14.25"/>
    <row r="15038" ht="14.25"/>
    <row r="15039" ht="14.25"/>
    <row r="15040" ht="14.25"/>
    <row r="15041" ht="14.25"/>
    <row r="15042" ht="14.25"/>
    <row r="15043" ht="14.25"/>
    <row r="15044" ht="14.25"/>
    <row r="15045" ht="14.25"/>
    <row r="15046" ht="14.25"/>
    <row r="15047" ht="14.25"/>
    <row r="15048" ht="14.25"/>
    <row r="15049" ht="14.25"/>
    <row r="15050" ht="14.25"/>
    <row r="15051" ht="14.25"/>
    <row r="15052" ht="14.25"/>
    <row r="15053" ht="14.25"/>
    <row r="15054" ht="14.25"/>
    <row r="15055" ht="14.25"/>
    <row r="15056" ht="14.25"/>
    <row r="15057" ht="14.25"/>
    <row r="15058" ht="14.25"/>
    <row r="15059" ht="14.25"/>
    <row r="15060" ht="14.25"/>
    <row r="15061" ht="14.25"/>
    <row r="15062" ht="14.25"/>
    <row r="15063" ht="14.25"/>
    <row r="15064" ht="14.25"/>
    <row r="15065" ht="14.25"/>
    <row r="15066" ht="14.25"/>
    <row r="15067" ht="14.25"/>
    <row r="15068" ht="14.25"/>
    <row r="15069" ht="14.25"/>
    <row r="15070" ht="14.25"/>
    <row r="15071" ht="14.25"/>
    <row r="15072" ht="14.25"/>
    <row r="15073" ht="14.25"/>
    <row r="15074" ht="14.25"/>
    <row r="15075" ht="14.25"/>
    <row r="15076" ht="14.25"/>
    <row r="15077" ht="14.25"/>
    <row r="15078" ht="14.25"/>
    <row r="15079" ht="14.25"/>
    <row r="15080" ht="14.25"/>
    <row r="15081" ht="14.25"/>
    <row r="15082" ht="14.25"/>
    <row r="15083" ht="14.25"/>
    <row r="15084" ht="14.25"/>
    <row r="15085" ht="14.25"/>
    <row r="15086" ht="14.25"/>
    <row r="15087" ht="14.25"/>
    <row r="15088" ht="14.25"/>
    <row r="15089" ht="14.25"/>
    <row r="15090" ht="14.25"/>
    <row r="15091" ht="14.25"/>
    <row r="15092" ht="14.25"/>
    <row r="15093" ht="14.25"/>
    <row r="15094" ht="14.25"/>
    <row r="15095" ht="14.25"/>
    <row r="15096" ht="14.25"/>
    <row r="15097" ht="14.25"/>
    <row r="15098" ht="14.25"/>
    <row r="15099" ht="14.25"/>
    <row r="15100" ht="14.25"/>
    <row r="15101" ht="14.25"/>
    <row r="15102" ht="14.25"/>
    <row r="15103" ht="14.25"/>
    <row r="15104" ht="14.25"/>
    <row r="15105" ht="14.25"/>
    <row r="15106" ht="14.25"/>
    <row r="15107" ht="14.25"/>
    <row r="15108" ht="14.25"/>
    <row r="15109" ht="14.25"/>
    <row r="15110" ht="14.25"/>
    <row r="15111" ht="14.25"/>
    <row r="15112" ht="14.25"/>
    <row r="15113" ht="14.25"/>
    <row r="15114" ht="14.25"/>
    <row r="15115" ht="14.25"/>
    <row r="15116" ht="14.25"/>
    <row r="15117" ht="14.25"/>
    <row r="15118" ht="14.25"/>
    <row r="15119" ht="14.25"/>
    <row r="15120" ht="14.25"/>
    <row r="15121" ht="14.25"/>
    <row r="15122" ht="14.25"/>
    <row r="15123" ht="14.25"/>
    <row r="15124" ht="14.25"/>
    <row r="15125" ht="14.25"/>
    <row r="15126" ht="14.25"/>
    <row r="15127" ht="14.25"/>
    <row r="15128" ht="14.25"/>
    <row r="15129" ht="14.25"/>
    <row r="15130" ht="14.25"/>
    <row r="15131" ht="14.25"/>
    <row r="15132" ht="14.25"/>
    <row r="15133" ht="14.25"/>
    <row r="15134" ht="14.25"/>
    <row r="15135" ht="14.25"/>
    <row r="15136" ht="14.25"/>
    <row r="15137" ht="14.25"/>
    <row r="15138" ht="14.25"/>
    <row r="15139" ht="14.25"/>
    <row r="15140" ht="14.25"/>
    <row r="15141" ht="14.25"/>
    <row r="15142" ht="14.25"/>
    <row r="15143" ht="14.25"/>
    <row r="15144" ht="14.25"/>
    <row r="15145" ht="14.25"/>
    <row r="15146" ht="14.25"/>
    <row r="15147" ht="14.25"/>
    <row r="15148" ht="14.25"/>
    <row r="15149" ht="14.25"/>
    <row r="15150" ht="14.25"/>
    <row r="15151" ht="14.25"/>
    <row r="15152" ht="14.25"/>
    <row r="15153" ht="14.25"/>
    <row r="15154" ht="14.25"/>
    <row r="15155" ht="14.25"/>
    <row r="15156" ht="14.25"/>
    <row r="15157" ht="14.25"/>
    <row r="15158" ht="14.25"/>
    <row r="15159" ht="14.25"/>
    <row r="15160" ht="14.25"/>
    <row r="15161" ht="14.25"/>
    <row r="15162" ht="14.25"/>
    <row r="15163" ht="14.25"/>
    <row r="15164" ht="14.25"/>
    <row r="15165" ht="14.25"/>
    <row r="15166" ht="14.25"/>
    <row r="15167" ht="14.25"/>
    <row r="15168" ht="14.25"/>
    <row r="15169" ht="14.25"/>
    <row r="15170" ht="14.25"/>
    <row r="15171" ht="14.25"/>
    <row r="15172" ht="14.25"/>
    <row r="15173" ht="14.25"/>
    <row r="15174" ht="14.25"/>
    <row r="15175" ht="14.25"/>
    <row r="15176" ht="14.25"/>
    <row r="15177" ht="14.25"/>
    <row r="15178" ht="14.25"/>
    <row r="15179" ht="14.25"/>
    <row r="15180" ht="14.25"/>
    <row r="15181" ht="14.25"/>
    <row r="15182" ht="14.25"/>
    <row r="15183" ht="14.25"/>
    <row r="15184" ht="14.25"/>
    <row r="15185" ht="14.25"/>
    <row r="15186" ht="14.25"/>
    <row r="15187" ht="14.25"/>
    <row r="15188" ht="14.25"/>
    <row r="15189" ht="14.25"/>
    <row r="15190" ht="14.25"/>
    <row r="15191" ht="14.25"/>
    <row r="15192" ht="14.25"/>
    <row r="15193" ht="14.25"/>
    <row r="15194" ht="14.25"/>
    <row r="15195" ht="14.25"/>
    <row r="15196" ht="14.25"/>
    <row r="15197" ht="14.25"/>
    <row r="15198" ht="14.25"/>
    <row r="15199" ht="14.25"/>
    <row r="15200" ht="14.25"/>
    <row r="15201" ht="14.25"/>
    <row r="15202" ht="14.25"/>
    <row r="15203" ht="14.25"/>
    <row r="15204" ht="14.25"/>
    <row r="15205" ht="14.25"/>
    <row r="15206" ht="14.25"/>
    <row r="15207" ht="14.25"/>
    <row r="15208" ht="14.25"/>
    <row r="15209" ht="14.25"/>
    <row r="15210" ht="14.25"/>
    <row r="15211" ht="14.25"/>
    <row r="15212" ht="14.25"/>
    <row r="15213" ht="14.25"/>
    <row r="15214" ht="14.25"/>
    <row r="15215" ht="14.25"/>
    <row r="15216" ht="14.25"/>
    <row r="15217" ht="14.25"/>
    <row r="15218" ht="14.25"/>
    <row r="15219" ht="14.25"/>
    <row r="15220" ht="14.25"/>
    <row r="15221" ht="14.25"/>
    <row r="15222" ht="14.25"/>
    <row r="15223" ht="14.25"/>
    <row r="15224" ht="14.25"/>
    <row r="15225" ht="14.25"/>
    <row r="15226" ht="14.25"/>
    <row r="15227" ht="14.25"/>
    <row r="15228" ht="14.25"/>
    <row r="15229" ht="14.25"/>
    <row r="15230" ht="14.25"/>
    <row r="15231" ht="14.25"/>
    <row r="15232" ht="14.25"/>
    <row r="15233" ht="14.25"/>
    <row r="15234" ht="14.25"/>
    <row r="15235" ht="14.25"/>
    <row r="15236" ht="14.25"/>
    <row r="15237" ht="14.25"/>
    <row r="15238" ht="14.25"/>
    <row r="15239" ht="14.25"/>
    <row r="15240" ht="14.25"/>
    <row r="15241" ht="14.25"/>
    <row r="15242" ht="14.25"/>
    <row r="15243" ht="14.25"/>
    <row r="15244" ht="14.25"/>
    <row r="15245" ht="14.25"/>
    <row r="15246" ht="14.25"/>
    <row r="15247" ht="14.25"/>
    <row r="15248" ht="14.25"/>
    <row r="15249" ht="14.25"/>
    <row r="15250" ht="14.25"/>
    <row r="15251" ht="14.25"/>
    <row r="15252" ht="14.25"/>
    <row r="15253" ht="14.25"/>
    <row r="15254" ht="14.25"/>
    <row r="15255" ht="14.25"/>
    <row r="15256" ht="14.25"/>
    <row r="15257" ht="14.25"/>
    <row r="15258" ht="14.25"/>
    <row r="15259" ht="14.25"/>
    <row r="15260" ht="14.25"/>
    <row r="15261" ht="14.25"/>
    <row r="15262" ht="14.25"/>
    <row r="15263" ht="14.25"/>
    <row r="15264" ht="14.25"/>
    <row r="15265" ht="14.25"/>
    <row r="15266" ht="14.25"/>
    <row r="15267" ht="14.25"/>
    <row r="15268" ht="14.25"/>
    <row r="15269" ht="14.25"/>
    <row r="15270" ht="14.25"/>
    <row r="15271" ht="14.25"/>
    <row r="15272" ht="14.25"/>
    <row r="15273" ht="14.25"/>
    <row r="15274" ht="14.25"/>
    <row r="15275" ht="14.25"/>
    <row r="15276" ht="14.25"/>
    <row r="15277" ht="14.25"/>
    <row r="15278" ht="14.25"/>
    <row r="15279" ht="14.25"/>
    <row r="15280" ht="14.25"/>
    <row r="15281" ht="14.25"/>
    <row r="15282" ht="14.25"/>
    <row r="15283" ht="14.25"/>
    <row r="15284" ht="14.25"/>
    <row r="15285" ht="14.25"/>
    <row r="15286" ht="14.25"/>
    <row r="15287" ht="14.25"/>
    <row r="15288" ht="14.25"/>
    <row r="15289" ht="14.25"/>
    <row r="15290" ht="14.25"/>
    <row r="15291" ht="14.25"/>
    <row r="15292" ht="14.25"/>
    <row r="15293" ht="14.25"/>
    <row r="15294" ht="14.25"/>
    <row r="15295" ht="14.25"/>
    <row r="15296" ht="14.25"/>
    <row r="15297" ht="14.25"/>
    <row r="15298" ht="14.25"/>
    <row r="15299" ht="14.25"/>
    <row r="15300" ht="14.25"/>
    <row r="15301" ht="14.25"/>
    <row r="15302" ht="14.25"/>
    <row r="15303" ht="14.25"/>
    <row r="15304" ht="14.25"/>
    <row r="15305" ht="14.25"/>
    <row r="15306" ht="14.25"/>
    <row r="15307" ht="14.25"/>
    <row r="15308" ht="14.25"/>
    <row r="15309" ht="14.25"/>
    <row r="15310" ht="14.25"/>
    <row r="15311" ht="14.25"/>
    <row r="15312" ht="14.25"/>
    <row r="15313" ht="14.25"/>
    <row r="15314" ht="14.25"/>
    <row r="15315" ht="14.25"/>
    <row r="15316" ht="14.25"/>
    <row r="15317" ht="14.25"/>
    <row r="15318" ht="14.25"/>
    <row r="15319" ht="14.25"/>
    <row r="15320" ht="14.25"/>
    <row r="15321" ht="14.25"/>
    <row r="15322" ht="14.25"/>
    <row r="15323" ht="14.25"/>
    <row r="15324" ht="14.25"/>
    <row r="15325" ht="14.25"/>
    <row r="15326" ht="14.25"/>
    <row r="15327" ht="14.25"/>
    <row r="15328" ht="14.25"/>
    <row r="15329" ht="14.25"/>
    <row r="15330" ht="14.25"/>
    <row r="15331" ht="14.25"/>
    <row r="15332" ht="14.25"/>
    <row r="15333" ht="14.25"/>
    <row r="15334" ht="14.25"/>
    <row r="15335" ht="14.25"/>
    <row r="15336" ht="14.25"/>
    <row r="15337" ht="14.25"/>
    <row r="15338" ht="14.25"/>
    <row r="15339" ht="14.25"/>
    <row r="15340" ht="14.25"/>
    <row r="15341" ht="14.25"/>
    <row r="15342" ht="14.25"/>
    <row r="15343" ht="14.25"/>
    <row r="15344" ht="14.25"/>
    <row r="15345" ht="14.25"/>
    <row r="15346" ht="14.25"/>
    <row r="15347" ht="14.25"/>
    <row r="15348" ht="14.25"/>
    <row r="15349" ht="14.25"/>
    <row r="15350" ht="14.25"/>
    <row r="15351" ht="14.25"/>
    <row r="15352" ht="14.25"/>
    <row r="15353" ht="14.25"/>
    <row r="15354" ht="14.25"/>
    <row r="15355" ht="14.25"/>
    <row r="15356" ht="14.25"/>
    <row r="15357" ht="14.25"/>
    <row r="15358" ht="14.25"/>
    <row r="15359" ht="14.25"/>
    <row r="15360" ht="14.25"/>
    <row r="15361" ht="14.25"/>
    <row r="15362" ht="14.25"/>
    <row r="15363" ht="14.25"/>
    <row r="15364" ht="14.25"/>
    <row r="15365" ht="14.25"/>
    <row r="15366" ht="14.25"/>
    <row r="15367" ht="14.25"/>
    <row r="15368" ht="14.25"/>
    <row r="15369" ht="14.25"/>
    <row r="15370" ht="14.25"/>
    <row r="15371" ht="14.25"/>
    <row r="15372" ht="14.25"/>
    <row r="15373" ht="14.25"/>
    <row r="15374" ht="14.25"/>
    <row r="15375" ht="14.25"/>
    <row r="15376" ht="14.25"/>
    <row r="15377" ht="14.25"/>
    <row r="15378" ht="14.25"/>
    <row r="15379" ht="14.25"/>
    <row r="15380" ht="14.25"/>
    <row r="15381" ht="14.25"/>
    <row r="15382" ht="14.25"/>
    <row r="15383" ht="14.25"/>
    <row r="15384" ht="14.25"/>
    <row r="15385" ht="14.25"/>
    <row r="15386" ht="14.25"/>
    <row r="15387" ht="14.25"/>
    <row r="15388" ht="14.25"/>
    <row r="15389" ht="14.25"/>
    <row r="15390" ht="14.25"/>
    <row r="15391" ht="14.25"/>
    <row r="15392" ht="14.25"/>
    <row r="15393" ht="14.25"/>
    <row r="15394" ht="14.25"/>
    <row r="15395" ht="14.25"/>
    <row r="15396" ht="14.25"/>
    <row r="15397" ht="14.25"/>
    <row r="15398" ht="14.25"/>
    <row r="15399" ht="14.25"/>
    <row r="15400" ht="14.25"/>
    <row r="15401" ht="14.25"/>
    <row r="15402" ht="14.25"/>
    <row r="15403" ht="14.25"/>
    <row r="15404" ht="14.25"/>
    <row r="15405" ht="14.25"/>
    <row r="15406" ht="14.25"/>
    <row r="15407" ht="14.25"/>
    <row r="15408" ht="14.25"/>
    <row r="15409" ht="14.25"/>
    <row r="15410" ht="14.25"/>
    <row r="15411" ht="14.25"/>
    <row r="15412" ht="14.25"/>
    <row r="15413" ht="14.25"/>
    <row r="15414" ht="14.25"/>
    <row r="15415" ht="14.25"/>
    <row r="15416" ht="14.25"/>
    <row r="15417" ht="14.25"/>
    <row r="15418" ht="14.25"/>
    <row r="15419" ht="14.25"/>
    <row r="15420" ht="14.25"/>
    <row r="15421" ht="14.25"/>
    <row r="15422" ht="14.25"/>
    <row r="15423" ht="14.25"/>
    <row r="15424" ht="14.25"/>
    <row r="15425" ht="14.25"/>
    <row r="15426" ht="14.25"/>
    <row r="15427" ht="14.25"/>
    <row r="15428" ht="14.25"/>
    <row r="15429" ht="14.25"/>
    <row r="15430" ht="14.25"/>
    <row r="15431" ht="14.25"/>
    <row r="15432" ht="14.25"/>
    <row r="15433" ht="14.25"/>
    <row r="15434" ht="14.25"/>
    <row r="15435" ht="14.25"/>
    <row r="15436" ht="14.25"/>
    <row r="15437" ht="14.25"/>
    <row r="15438" ht="14.25"/>
    <row r="15439" ht="14.25"/>
    <row r="15440" ht="14.25"/>
    <row r="15441" ht="14.25"/>
    <row r="15442" ht="14.25"/>
    <row r="15443" ht="14.25"/>
    <row r="15444" ht="14.25"/>
    <row r="15445" ht="14.25"/>
    <row r="15446" ht="14.25"/>
    <row r="15447" ht="14.25"/>
    <row r="15448" ht="14.25"/>
    <row r="15449" ht="14.25"/>
    <row r="15450" ht="14.25"/>
    <row r="15451" ht="14.25"/>
    <row r="15452" ht="14.25"/>
    <row r="15453" ht="14.25"/>
    <row r="15454" ht="14.25"/>
    <row r="15455" ht="14.25"/>
    <row r="15456" ht="14.25"/>
    <row r="15457" ht="14.25"/>
    <row r="15458" ht="14.25"/>
    <row r="15459" ht="14.25"/>
    <row r="15460" ht="14.25"/>
    <row r="15461" ht="14.25"/>
    <row r="15462" ht="14.25"/>
    <row r="15463" ht="14.25"/>
    <row r="15464" ht="14.25"/>
    <row r="15465" ht="14.25"/>
    <row r="15466" ht="14.25"/>
    <row r="15467" ht="14.25"/>
    <row r="15468" ht="14.25"/>
    <row r="15469" ht="14.25"/>
    <row r="15470" ht="14.25"/>
    <row r="15471" ht="14.25"/>
    <row r="15472" ht="14.25"/>
    <row r="15473" ht="14.25"/>
    <row r="15474" ht="14.25"/>
    <row r="15475" ht="14.25"/>
    <row r="15476" ht="14.25"/>
    <row r="15477" ht="14.25"/>
    <row r="15478" ht="14.25"/>
    <row r="15479" ht="14.25"/>
    <row r="15480" ht="14.25"/>
    <row r="15481" ht="14.25"/>
    <row r="15482" ht="14.25"/>
    <row r="15483" ht="14.25"/>
    <row r="15484" ht="14.25"/>
    <row r="15485" ht="14.25"/>
    <row r="15486" ht="14.25"/>
    <row r="15487" ht="14.25"/>
    <row r="15488" ht="14.25"/>
    <row r="15489" ht="14.25"/>
    <row r="15490" ht="14.25"/>
    <row r="15491" ht="14.25"/>
    <row r="15492" ht="14.25"/>
    <row r="15493" ht="14.25"/>
    <row r="15494" ht="14.25"/>
    <row r="15495" ht="14.25"/>
    <row r="15496" ht="14.25"/>
    <row r="15497" ht="14.25"/>
    <row r="15498" ht="14.25"/>
    <row r="15499" ht="14.25"/>
    <row r="15500" ht="14.25"/>
    <row r="15501" ht="14.25"/>
    <row r="15502" ht="14.25"/>
    <row r="15503" ht="14.25"/>
    <row r="15504" ht="14.25"/>
    <row r="15505" ht="14.25"/>
    <row r="15506" ht="14.25"/>
    <row r="15507" ht="14.25"/>
    <row r="15508" ht="14.25"/>
    <row r="15509" ht="14.25"/>
    <row r="15510" ht="14.25"/>
    <row r="15511" ht="14.25"/>
    <row r="15512" ht="14.25"/>
    <row r="15513" ht="14.25"/>
    <row r="15514" ht="14.25"/>
    <row r="15515" ht="14.25"/>
    <row r="15516" ht="14.25"/>
    <row r="15517" ht="14.25"/>
    <row r="15518" ht="14.25"/>
    <row r="15519" ht="14.25"/>
    <row r="15520" ht="14.25"/>
    <row r="15521" ht="14.25"/>
    <row r="15522" ht="14.25"/>
    <row r="15523" ht="14.25"/>
    <row r="15524" ht="14.25"/>
    <row r="15525" ht="14.25"/>
    <row r="15526" ht="14.25"/>
    <row r="15527" ht="14.25"/>
    <row r="15528" ht="14.25"/>
    <row r="15529" ht="14.25"/>
    <row r="15530" ht="14.25"/>
    <row r="15531" ht="14.25"/>
    <row r="15532" ht="14.25"/>
    <row r="15533" ht="14.25"/>
    <row r="15534" ht="14.25"/>
    <row r="15535" ht="14.25"/>
    <row r="15536" ht="14.25"/>
    <row r="15537" ht="14.25"/>
    <row r="15538" ht="14.25"/>
    <row r="15539" ht="14.25"/>
    <row r="15540" ht="14.25"/>
    <row r="15541" ht="14.25"/>
    <row r="15542" ht="14.25"/>
    <row r="15543" ht="14.25"/>
    <row r="15544" ht="14.25"/>
    <row r="15545" ht="14.25"/>
    <row r="15546" ht="14.25"/>
    <row r="15547" ht="14.25"/>
    <row r="15548" ht="14.25"/>
    <row r="15549" ht="14.25"/>
    <row r="15550" ht="14.25"/>
    <row r="15551" ht="14.25"/>
    <row r="15552" ht="14.25"/>
    <row r="15553" ht="14.25"/>
    <row r="15554" ht="14.25"/>
    <row r="15555" ht="14.25"/>
    <row r="15556" ht="14.25"/>
    <row r="15557" ht="14.25"/>
    <row r="15558" ht="14.25"/>
    <row r="15559" ht="14.25"/>
    <row r="15560" ht="14.25"/>
    <row r="15561" ht="14.25"/>
    <row r="15562" ht="14.25"/>
    <row r="15563" ht="14.25"/>
    <row r="15564" ht="14.25"/>
    <row r="15565" ht="14.25"/>
    <row r="15566" ht="14.25"/>
    <row r="15567" ht="14.25"/>
    <row r="15568" ht="14.25"/>
    <row r="15569" ht="14.25"/>
    <row r="15570" ht="14.25"/>
    <row r="15571" ht="14.25"/>
    <row r="15572" ht="14.25"/>
    <row r="15573" ht="14.25"/>
    <row r="15574" ht="14.25"/>
    <row r="15575" ht="14.25"/>
    <row r="15576" ht="14.25"/>
    <row r="15577" ht="14.25"/>
    <row r="15578" ht="14.25"/>
    <row r="15579" ht="14.25"/>
    <row r="15580" ht="14.25"/>
    <row r="15581" ht="14.25"/>
    <row r="15582" ht="14.25"/>
    <row r="15583" ht="14.25"/>
    <row r="15584" ht="14.25"/>
    <row r="15585" ht="14.25"/>
    <row r="15586" ht="14.25"/>
    <row r="15587" ht="14.25"/>
    <row r="15588" ht="14.25"/>
    <row r="15589" ht="14.25"/>
    <row r="15590" ht="14.25"/>
    <row r="15591" ht="14.25"/>
    <row r="15592" ht="14.25"/>
    <row r="15593" ht="14.25"/>
    <row r="15594" ht="14.25"/>
    <row r="15595" ht="14.25"/>
    <row r="15596" ht="14.25"/>
    <row r="15597" ht="14.25"/>
    <row r="15598" ht="14.25"/>
    <row r="15599" ht="14.25"/>
    <row r="15600" ht="14.25"/>
    <row r="15601" ht="14.25"/>
    <row r="15602" ht="14.25"/>
    <row r="15603" ht="14.25"/>
    <row r="15604" ht="14.25"/>
    <row r="15605" ht="14.25"/>
    <row r="15606" ht="14.25"/>
    <row r="15607" ht="14.25"/>
    <row r="15608" ht="14.25"/>
    <row r="15609" ht="14.25"/>
    <row r="15610" ht="14.25"/>
    <row r="15611" ht="14.25"/>
    <row r="15612" ht="14.25"/>
    <row r="15613" ht="14.25"/>
    <row r="15614" ht="14.25"/>
    <row r="15615" ht="14.25"/>
    <row r="15616" ht="14.25"/>
    <row r="15617" ht="14.25"/>
    <row r="15618" ht="14.25"/>
    <row r="15619" ht="14.25"/>
    <row r="15620" ht="14.25"/>
    <row r="15621" ht="14.25"/>
    <row r="15622" ht="14.25"/>
    <row r="15623" ht="14.25"/>
    <row r="15624" ht="14.25"/>
    <row r="15625" ht="14.25"/>
    <row r="15626" ht="14.25"/>
    <row r="15627" ht="14.25"/>
    <row r="15628" ht="14.25"/>
    <row r="15629" ht="14.25"/>
    <row r="15630" ht="14.25"/>
    <row r="15631" ht="14.25"/>
    <row r="15632" ht="14.25"/>
    <row r="15633" ht="14.25"/>
    <row r="15634" ht="14.25"/>
    <row r="15635" ht="14.25"/>
    <row r="15636" ht="14.25"/>
    <row r="15637" ht="14.25"/>
    <row r="15638" ht="14.25"/>
    <row r="15639" ht="14.25"/>
    <row r="15640" ht="14.25"/>
    <row r="15641" ht="14.25"/>
    <row r="15642" ht="14.25"/>
    <row r="15643" ht="14.25"/>
    <row r="15644" ht="14.25"/>
    <row r="15645" ht="14.25"/>
    <row r="15646" ht="14.25"/>
    <row r="15647" ht="14.25"/>
    <row r="15648" ht="14.25"/>
    <row r="15649" ht="14.25"/>
    <row r="15650" ht="14.25"/>
    <row r="15651" ht="14.25"/>
    <row r="15652" ht="14.25"/>
    <row r="15653" ht="14.25"/>
    <row r="15654" ht="14.25"/>
    <row r="15655" ht="14.25"/>
    <row r="15656" ht="14.25"/>
    <row r="15657" ht="14.25"/>
    <row r="15658" ht="14.25"/>
    <row r="15659" ht="14.25"/>
    <row r="15660" ht="14.25"/>
    <row r="15661" ht="14.25"/>
    <row r="15662" ht="14.25"/>
    <row r="15663" ht="14.25"/>
    <row r="15664" ht="14.25"/>
    <row r="15665" ht="14.25"/>
    <row r="15666" ht="14.25"/>
    <row r="15667" ht="14.25"/>
    <row r="15668" ht="14.25"/>
    <row r="15669" ht="14.25"/>
    <row r="15670" ht="14.25"/>
    <row r="15671" ht="14.25"/>
    <row r="15672" ht="14.25"/>
    <row r="15673" ht="14.25"/>
    <row r="15674" ht="14.25"/>
    <row r="15675" ht="14.25"/>
    <row r="15676" ht="14.25"/>
    <row r="15677" ht="14.25"/>
    <row r="15678" ht="14.25"/>
    <row r="15679" ht="14.25"/>
    <row r="15680" ht="14.25"/>
    <row r="15681" ht="14.25"/>
    <row r="15682" ht="14.25"/>
    <row r="15683" ht="14.25"/>
    <row r="15684" ht="14.25"/>
    <row r="15685" ht="14.25"/>
    <row r="15686" ht="14.25"/>
    <row r="15687" ht="14.25"/>
    <row r="15688" ht="14.25"/>
    <row r="15689" ht="14.25"/>
    <row r="15690" ht="14.25"/>
    <row r="15691" ht="14.25"/>
    <row r="15692" ht="14.25"/>
    <row r="15693" ht="14.25"/>
    <row r="15694" ht="14.25"/>
    <row r="15695" ht="14.25"/>
    <row r="15696" ht="14.25"/>
    <row r="15697" ht="14.25"/>
    <row r="15698" ht="14.25"/>
    <row r="15699" ht="14.25"/>
    <row r="15700" ht="14.25"/>
    <row r="15701" ht="14.25"/>
    <row r="15702" ht="14.25"/>
    <row r="15703" ht="14.25"/>
    <row r="15704" ht="14.25"/>
    <row r="15705" ht="14.25"/>
    <row r="15706" ht="14.25"/>
    <row r="15707" ht="14.25"/>
    <row r="15708" ht="14.25"/>
    <row r="15709" ht="14.25"/>
    <row r="15710" ht="14.25"/>
    <row r="15711" ht="14.25"/>
    <row r="15712" ht="14.25"/>
    <row r="15713" ht="14.25"/>
    <row r="15714" ht="14.25"/>
    <row r="15715" ht="14.25"/>
    <row r="15716" ht="14.25"/>
    <row r="15717" ht="14.25"/>
    <row r="15718" ht="14.25"/>
    <row r="15719" ht="14.25"/>
    <row r="15720" ht="14.25"/>
    <row r="15721" ht="14.25"/>
    <row r="15722" ht="14.25"/>
    <row r="15723" ht="14.25"/>
    <row r="15724" ht="14.25"/>
    <row r="15725" ht="14.25"/>
    <row r="15726" ht="14.25"/>
    <row r="15727" ht="14.25"/>
    <row r="15728" ht="14.25"/>
    <row r="15729" ht="14.25"/>
    <row r="15730" ht="14.25"/>
    <row r="15731" ht="14.25"/>
    <row r="15732" ht="14.25"/>
    <row r="15733" ht="14.25"/>
    <row r="15734" ht="14.25"/>
    <row r="15735" ht="14.25"/>
    <row r="15736" ht="14.25"/>
    <row r="15737" ht="14.25"/>
    <row r="15738" ht="14.25"/>
    <row r="15739" ht="14.25"/>
    <row r="15740" ht="14.25"/>
    <row r="15741" ht="14.25"/>
    <row r="15742" ht="14.25"/>
    <row r="15743" ht="14.25"/>
    <row r="15744" ht="14.25"/>
    <row r="15745" ht="14.25"/>
    <row r="15746" ht="14.25"/>
    <row r="15747" ht="14.25"/>
    <row r="15748" ht="14.25"/>
    <row r="15749" ht="14.25"/>
    <row r="15750" ht="14.25"/>
    <row r="15751" ht="14.25"/>
    <row r="15752" ht="14.25"/>
    <row r="15753" ht="14.25"/>
    <row r="15754" ht="14.25"/>
    <row r="15755" ht="14.25"/>
    <row r="15756" ht="14.25"/>
    <row r="15757" ht="14.25"/>
    <row r="15758" ht="14.25"/>
    <row r="15759" ht="14.25"/>
    <row r="15760" ht="14.25"/>
    <row r="15761" ht="14.25"/>
    <row r="15762" ht="14.25"/>
    <row r="15763" ht="14.25"/>
    <row r="15764" ht="14.25"/>
    <row r="15765" ht="14.25"/>
    <row r="15766" ht="14.25"/>
    <row r="15767" ht="14.25"/>
    <row r="15768" ht="14.25"/>
    <row r="15769" ht="14.25"/>
    <row r="15770" ht="14.25"/>
    <row r="15771" ht="14.25"/>
    <row r="15772" ht="14.25"/>
    <row r="15773" ht="14.25"/>
    <row r="15774" ht="14.25"/>
    <row r="15775" ht="14.25"/>
    <row r="15776" ht="14.25"/>
    <row r="15777" ht="14.25"/>
    <row r="15778" ht="14.25"/>
    <row r="15779" ht="14.25"/>
    <row r="15780" ht="14.25"/>
    <row r="15781" ht="14.25"/>
    <row r="15782" ht="14.25"/>
    <row r="15783" ht="14.25"/>
    <row r="15784" ht="14.25"/>
    <row r="15785" ht="14.25"/>
    <row r="15786" ht="14.25"/>
    <row r="15787" ht="14.25"/>
    <row r="15788" ht="14.25"/>
    <row r="15789" ht="14.25"/>
    <row r="15790" ht="14.25"/>
    <row r="15791" ht="14.25"/>
    <row r="15792" ht="14.25"/>
    <row r="15793" ht="14.25"/>
    <row r="15794" ht="14.25"/>
    <row r="15795" ht="14.25"/>
    <row r="15796" ht="14.25"/>
    <row r="15797" ht="14.25"/>
    <row r="15798" ht="14.25"/>
    <row r="15799" ht="14.25"/>
    <row r="15800" ht="14.25"/>
    <row r="15801" ht="14.25"/>
    <row r="15802" ht="14.25"/>
    <row r="15803" ht="14.25"/>
    <row r="15804" ht="14.25"/>
    <row r="15805" ht="14.25"/>
    <row r="15806" ht="14.25"/>
    <row r="15807" ht="14.25"/>
    <row r="15808" ht="14.25"/>
    <row r="15809" ht="14.25"/>
    <row r="15810" ht="14.25"/>
    <row r="15811" ht="14.25"/>
    <row r="15812" ht="14.25"/>
    <row r="15813" ht="14.25"/>
    <row r="15814" ht="14.25"/>
    <row r="15815" ht="14.25"/>
    <row r="15816" ht="14.25"/>
    <row r="15817" ht="14.25"/>
    <row r="15818" ht="14.25"/>
    <row r="15819" ht="14.25"/>
    <row r="15820" ht="14.25"/>
    <row r="15821" ht="14.25"/>
    <row r="15822" ht="14.25"/>
    <row r="15823" ht="14.25"/>
    <row r="15824" ht="14.25"/>
    <row r="15825" ht="14.25"/>
    <row r="15826" ht="14.25"/>
    <row r="15827" ht="14.25"/>
    <row r="15828" ht="14.25"/>
    <row r="15829" ht="14.25"/>
    <row r="15830" ht="14.25"/>
    <row r="15831" ht="14.25"/>
    <row r="15832" ht="14.25"/>
    <row r="15833" ht="14.25"/>
    <row r="15834" ht="14.25"/>
    <row r="15835" ht="14.25"/>
    <row r="15836" ht="14.25"/>
    <row r="15837" ht="14.25"/>
    <row r="15838" ht="14.25"/>
    <row r="15839" ht="14.25"/>
    <row r="15840" ht="14.25"/>
    <row r="15841" ht="14.25"/>
    <row r="15842" ht="14.25"/>
    <row r="15843" ht="14.25"/>
    <row r="15844" ht="14.25"/>
    <row r="15845" ht="14.25"/>
    <row r="15846" ht="14.25"/>
    <row r="15847" ht="14.25"/>
    <row r="15848" ht="14.25"/>
    <row r="15849" ht="14.25"/>
    <row r="15850" ht="14.25"/>
    <row r="15851" ht="14.25"/>
    <row r="15852" ht="14.25"/>
    <row r="15853" ht="14.25"/>
    <row r="15854" ht="14.25"/>
    <row r="15855" ht="14.25"/>
    <row r="15856" ht="14.25"/>
    <row r="15857" ht="14.25"/>
    <row r="15858" ht="14.25"/>
    <row r="15859" ht="14.25"/>
    <row r="15860" ht="14.25"/>
    <row r="15861" ht="14.25"/>
    <row r="15862" ht="14.25"/>
    <row r="15863" ht="14.25"/>
    <row r="15864" ht="14.25"/>
    <row r="15865" ht="14.25"/>
    <row r="15866" ht="14.25"/>
    <row r="15867" ht="14.25"/>
    <row r="15868" ht="14.25"/>
    <row r="15869" ht="14.25"/>
    <row r="15870" ht="14.25"/>
    <row r="15871" ht="14.25"/>
    <row r="15872" ht="14.25"/>
    <row r="15873" ht="14.25"/>
    <row r="15874" ht="14.25"/>
    <row r="15875" ht="14.25"/>
    <row r="15876" ht="14.25"/>
    <row r="15877" ht="14.25"/>
    <row r="15878" ht="14.25"/>
    <row r="15879" ht="14.25"/>
    <row r="15880" ht="14.25"/>
    <row r="15881" ht="14.25"/>
    <row r="15882" ht="14.25"/>
    <row r="15883" ht="14.25"/>
    <row r="15884" ht="14.25"/>
    <row r="15885" ht="14.25"/>
    <row r="15886" ht="14.25"/>
    <row r="15887" ht="14.25"/>
    <row r="15888" ht="14.25"/>
    <row r="15889" ht="14.25"/>
    <row r="15890" ht="14.25"/>
    <row r="15891" ht="14.25"/>
    <row r="15892" ht="14.25"/>
    <row r="15893" ht="14.25"/>
    <row r="15894" ht="14.25"/>
    <row r="15895" ht="14.25"/>
    <row r="15896" ht="14.25"/>
    <row r="15897" ht="14.25"/>
    <row r="15898" ht="14.25"/>
    <row r="15899" ht="14.25"/>
    <row r="15900" ht="14.25"/>
    <row r="15901" ht="14.25"/>
    <row r="15902" ht="14.25"/>
    <row r="15903" ht="14.25"/>
    <row r="15904" ht="14.25"/>
    <row r="15905" ht="14.25"/>
    <row r="15906" ht="14.25"/>
    <row r="15907" ht="14.25"/>
    <row r="15908" ht="14.25"/>
    <row r="15909" ht="14.25"/>
    <row r="15910" ht="14.25"/>
    <row r="15911" ht="14.25"/>
    <row r="15912" ht="14.25"/>
    <row r="15913" ht="14.25"/>
    <row r="15914" ht="14.25"/>
    <row r="15915" ht="14.25"/>
    <row r="15916" ht="14.25"/>
    <row r="15917" ht="14.25"/>
    <row r="15918" ht="14.25"/>
    <row r="15919" ht="14.25"/>
    <row r="15920" ht="14.25"/>
    <row r="15921" ht="14.25"/>
    <row r="15922" ht="14.25"/>
    <row r="15923" ht="14.25"/>
    <row r="15924" ht="14.25"/>
    <row r="15925" ht="14.25"/>
    <row r="15926" ht="14.25"/>
    <row r="15927" ht="14.25"/>
    <row r="15928" ht="14.25"/>
    <row r="15929" ht="14.25"/>
    <row r="15930" ht="14.25"/>
    <row r="15931" ht="14.25"/>
    <row r="15932" ht="14.25"/>
    <row r="15933" ht="14.25"/>
    <row r="15934" ht="14.25"/>
    <row r="15935" ht="14.25"/>
    <row r="15936" ht="14.25"/>
    <row r="15937" ht="14.25"/>
    <row r="15938" ht="14.25"/>
    <row r="15939" ht="14.25"/>
    <row r="15940" ht="14.25"/>
    <row r="15941" ht="14.25"/>
    <row r="15942" ht="14.25"/>
    <row r="15943" ht="14.25"/>
    <row r="15944" ht="14.25"/>
    <row r="15945" ht="14.25"/>
    <row r="15946" ht="14.25"/>
    <row r="15947" ht="14.25"/>
    <row r="15948" ht="14.25"/>
    <row r="15949" ht="14.25"/>
    <row r="15950" ht="14.25"/>
    <row r="15951" ht="14.25"/>
    <row r="15952" ht="14.25"/>
    <row r="15953" ht="14.25"/>
    <row r="15954" ht="14.25"/>
    <row r="15955" ht="14.25"/>
    <row r="15956" ht="14.25"/>
    <row r="15957" ht="14.25"/>
    <row r="15958" ht="14.25"/>
    <row r="15959" ht="14.25"/>
    <row r="15960" ht="14.25"/>
    <row r="15961" ht="14.25"/>
    <row r="15962" ht="14.25"/>
    <row r="15963" ht="14.25"/>
    <row r="15964" ht="14.25"/>
    <row r="15965" ht="14.25"/>
    <row r="15966" ht="14.25"/>
    <row r="15967" ht="14.25"/>
    <row r="15968" ht="14.25"/>
    <row r="15969" ht="14.25"/>
    <row r="15970" ht="14.25"/>
    <row r="15971" ht="14.25"/>
    <row r="15972" ht="14.25"/>
    <row r="15973" ht="14.25"/>
    <row r="15974" ht="14.25"/>
    <row r="15975" ht="14.25"/>
    <row r="15976" ht="14.25"/>
    <row r="15977" ht="14.25"/>
    <row r="15978" ht="14.25"/>
    <row r="15979" ht="14.25"/>
    <row r="15980" ht="14.25"/>
    <row r="15981" ht="14.25"/>
    <row r="15982" ht="14.25"/>
    <row r="15983" ht="14.25"/>
    <row r="15984" ht="14.25"/>
    <row r="15985" ht="14.25"/>
    <row r="15986" ht="14.25"/>
    <row r="15987" ht="14.25"/>
    <row r="15988" ht="14.25"/>
    <row r="15989" ht="14.25"/>
    <row r="15990" ht="14.25"/>
    <row r="15991" ht="14.25"/>
    <row r="15992" ht="14.25"/>
    <row r="15993" ht="14.25"/>
    <row r="15994" ht="14.25"/>
    <row r="15995" ht="14.25"/>
    <row r="15996" ht="14.25"/>
    <row r="15997" ht="14.25"/>
    <row r="15998" ht="14.25"/>
    <row r="15999" ht="14.25"/>
    <row r="16000" ht="14.25"/>
    <row r="16001" ht="14.25"/>
    <row r="16002" ht="14.25"/>
    <row r="16003" ht="14.25"/>
    <row r="16004" ht="14.25"/>
    <row r="16005" ht="14.25"/>
    <row r="16006" ht="14.25"/>
    <row r="16007" ht="14.25"/>
    <row r="16008" ht="14.25"/>
    <row r="16009" ht="14.25"/>
    <row r="16010" ht="14.25"/>
    <row r="16011" ht="14.25"/>
    <row r="16012" ht="14.25"/>
    <row r="16013" ht="14.25"/>
    <row r="16014" ht="14.25"/>
    <row r="16015" ht="14.25"/>
    <row r="16016" ht="14.25"/>
    <row r="16017" ht="14.25"/>
    <row r="16018" ht="14.25"/>
    <row r="16019" ht="14.25"/>
    <row r="16020" ht="14.25"/>
    <row r="16021" ht="14.25"/>
    <row r="16022" ht="14.25"/>
    <row r="16023" ht="14.25"/>
    <row r="16024" ht="14.25"/>
    <row r="16025" ht="14.25"/>
    <row r="16026" ht="14.25"/>
    <row r="16027" ht="14.25"/>
    <row r="16028" ht="14.25"/>
    <row r="16029" ht="14.25"/>
    <row r="16030" ht="14.25"/>
    <row r="16031" ht="14.25"/>
    <row r="16032" ht="14.25"/>
    <row r="16033" ht="14.25"/>
    <row r="16034" ht="14.25"/>
    <row r="16035" ht="14.25"/>
    <row r="16036" ht="14.25"/>
    <row r="16037" ht="14.25"/>
    <row r="16038" ht="14.25"/>
    <row r="16039" ht="14.25"/>
    <row r="16040" ht="14.25"/>
    <row r="16041" ht="14.25"/>
    <row r="16042" ht="14.25"/>
    <row r="16043" ht="14.25"/>
    <row r="16044" ht="14.25"/>
    <row r="16045" ht="14.25"/>
    <row r="16046" ht="14.25"/>
    <row r="16047" ht="14.25"/>
    <row r="16048" ht="14.25"/>
    <row r="16049" ht="14.25"/>
    <row r="16050" ht="14.25"/>
    <row r="16051" ht="14.25"/>
    <row r="16052" ht="14.25"/>
    <row r="16053" ht="14.25"/>
    <row r="16054" ht="14.25"/>
    <row r="16055" ht="14.25"/>
    <row r="16056" ht="14.25"/>
    <row r="16057" ht="14.25"/>
    <row r="16058" ht="14.25"/>
    <row r="16059" ht="14.25"/>
    <row r="16060" ht="14.25"/>
    <row r="16061" ht="14.25"/>
    <row r="16062" ht="14.25"/>
    <row r="16063" ht="14.25"/>
    <row r="16064" ht="14.25"/>
    <row r="16065" ht="14.25"/>
    <row r="16066" ht="14.25"/>
    <row r="16067" ht="14.25"/>
    <row r="16068" ht="14.25"/>
    <row r="16069" ht="14.25"/>
    <row r="16070" ht="14.25"/>
    <row r="16071" ht="14.25"/>
    <row r="16072" ht="14.25"/>
    <row r="16073" ht="14.25"/>
    <row r="16074" ht="14.25"/>
    <row r="16075" ht="14.25"/>
    <row r="16076" ht="14.25"/>
    <row r="16077" ht="14.25"/>
    <row r="16078" ht="14.25"/>
    <row r="16079" ht="14.25"/>
    <row r="16080" ht="14.25"/>
    <row r="16081" ht="14.25"/>
    <row r="16082" ht="14.25"/>
    <row r="16083" ht="14.25"/>
    <row r="16084" ht="14.25"/>
    <row r="16085" ht="14.25"/>
    <row r="16086" ht="14.25"/>
    <row r="16087" ht="14.25"/>
    <row r="16088" ht="14.25"/>
    <row r="16089" ht="14.25"/>
    <row r="16090" ht="14.25"/>
    <row r="16091" ht="14.25"/>
    <row r="16092" ht="14.25"/>
    <row r="16093" ht="14.25"/>
    <row r="16094" ht="14.25"/>
    <row r="16095" ht="14.25"/>
    <row r="16096" ht="14.25"/>
    <row r="16097" ht="14.25"/>
    <row r="16098" ht="14.25"/>
    <row r="16099" ht="14.25"/>
    <row r="16100" ht="14.25"/>
    <row r="16101" ht="14.25"/>
    <row r="16102" ht="14.25"/>
    <row r="16103" ht="14.25"/>
    <row r="16104" ht="14.25"/>
    <row r="16105" ht="14.25"/>
    <row r="16106" ht="14.25"/>
    <row r="16107" ht="14.25"/>
    <row r="16108" ht="14.25"/>
    <row r="16109" ht="14.25"/>
    <row r="16110" ht="14.25"/>
    <row r="16111" ht="14.25"/>
    <row r="16112" ht="14.25"/>
    <row r="16113" ht="14.25"/>
    <row r="16114" ht="14.25"/>
    <row r="16115" ht="14.25"/>
    <row r="16116" ht="14.25"/>
    <row r="16117" ht="14.25"/>
    <row r="16118" ht="14.25"/>
    <row r="16119" ht="14.25"/>
    <row r="16120" ht="14.25"/>
    <row r="16121" ht="14.25"/>
    <row r="16122" ht="14.25"/>
    <row r="16123" ht="14.25"/>
    <row r="16124" ht="14.25"/>
    <row r="16125" ht="14.25"/>
    <row r="16126" ht="14.25"/>
    <row r="16127" ht="14.25"/>
    <row r="16128" ht="14.25"/>
    <row r="16129" ht="14.25"/>
    <row r="16130" ht="14.25"/>
    <row r="16131" ht="14.25"/>
    <row r="16132" ht="14.25"/>
    <row r="16133" ht="14.25"/>
    <row r="16134" ht="14.25"/>
    <row r="16135" ht="14.25"/>
    <row r="16136" ht="14.25"/>
    <row r="16137" ht="14.25"/>
    <row r="16138" ht="14.25"/>
    <row r="16139" ht="14.25"/>
    <row r="16140" ht="14.25"/>
    <row r="16141" ht="14.25"/>
    <row r="16142" ht="14.25"/>
    <row r="16143" ht="14.25"/>
    <row r="16144" ht="14.25"/>
    <row r="16145" ht="14.25"/>
    <row r="16146" ht="14.25"/>
    <row r="16147" ht="14.25"/>
    <row r="16148" ht="14.25"/>
    <row r="16149" ht="14.25"/>
    <row r="16150" ht="14.25"/>
    <row r="16151" ht="14.25"/>
    <row r="16152" ht="14.25"/>
    <row r="16153" ht="14.25"/>
    <row r="16154" ht="14.25"/>
    <row r="16155" ht="14.25"/>
    <row r="16156" ht="14.25"/>
    <row r="16157" ht="14.25"/>
    <row r="16158" ht="14.25"/>
    <row r="16159" ht="14.25"/>
    <row r="16160" ht="14.25"/>
    <row r="16161" ht="14.25"/>
    <row r="16162" ht="14.25"/>
    <row r="16163" ht="14.25"/>
    <row r="16164" ht="14.25"/>
    <row r="16165" ht="14.25"/>
    <row r="16166" ht="14.25"/>
    <row r="16167" ht="14.25"/>
    <row r="16168" ht="14.25"/>
    <row r="16169" ht="14.25"/>
    <row r="16170" ht="14.25"/>
    <row r="16171" ht="14.25"/>
    <row r="16172" ht="14.25"/>
    <row r="16173" ht="14.25"/>
    <row r="16174" ht="14.25"/>
    <row r="16175" ht="14.25"/>
    <row r="16176" ht="14.25"/>
    <row r="16177" ht="14.25"/>
    <row r="16178" ht="14.25"/>
    <row r="16179" ht="14.25"/>
    <row r="16180" ht="14.25"/>
    <row r="16181" ht="14.25"/>
    <row r="16182" ht="14.25"/>
    <row r="16183" ht="14.25"/>
    <row r="16184" ht="14.25"/>
    <row r="16185" ht="14.25"/>
    <row r="16186" ht="14.25"/>
    <row r="16187" ht="14.25"/>
    <row r="16188" ht="14.25"/>
    <row r="16189" ht="14.25"/>
    <row r="16190" ht="14.25"/>
    <row r="16191" ht="14.25"/>
    <row r="16192" ht="14.25"/>
    <row r="16193" ht="14.25"/>
    <row r="16194" ht="14.25"/>
    <row r="16195" ht="14.25"/>
    <row r="16196" ht="14.25"/>
    <row r="16197" ht="14.25"/>
    <row r="16198" ht="14.25"/>
    <row r="16199" ht="14.25"/>
    <row r="16200" ht="14.25"/>
    <row r="16201" ht="14.25"/>
    <row r="16202" ht="14.25"/>
    <row r="16203" ht="14.25"/>
    <row r="16204" ht="14.25"/>
    <row r="16205" ht="14.25"/>
    <row r="16206" ht="14.25"/>
    <row r="16207" ht="14.25"/>
    <row r="16208" ht="14.25"/>
    <row r="16209" ht="14.25"/>
    <row r="16210" ht="14.25"/>
    <row r="16211" ht="14.25"/>
    <row r="16212" ht="14.25"/>
    <row r="16213" ht="14.25"/>
    <row r="16214" ht="14.25"/>
    <row r="16215" ht="14.25"/>
    <row r="16216" ht="14.25"/>
    <row r="16217" ht="14.25"/>
    <row r="16218" ht="14.25"/>
    <row r="16219" ht="14.25"/>
    <row r="16220" ht="14.25"/>
    <row r="16221" ht="14.25"/>
    <row r="16222" ht="14.25"/>
    <row r="16223" ht="14.25"/>
    <row r="16224" ht="14.25"/>
    <row r="16225" ht="14.25"/>
    <row r="16226" ht="14.25"/>
    <row r="16227" ht="14.25"/>
    <row r="16228" ht="14.25"/>
    <row r="16229" ht="14.25"/>
    <row r="16230" ht="14.25"/>
    <row r="16231" ht="14.25"/>
    <row r="16232" ht="14.25"/>
    <row r="16233" ht="14.25"/>
    <row r="16234" ht="14.25"/>
    <row r="16235" ht="14.25"/>
    <row r="16236" ht="14.25"/>
    <row r="16237" ht="14.25"/>
    <row r="16238" ht="14.25"/>
    <row r="16239" ht="14.25"/>
    <row r="16240" ht="14.25"/>
    <row r="16241" ht="14.25"/>
    <row r="16242" ht="14.25"/>
    <row r="16243" ht="14.25"/>
    <row r="16244" ht="14.25"/>
    <row r="16245" ht="14.25"/>
    <row r="16246" ht="14.25"/>
    <row r="16247" ht="14.25"/>
    <row r="16248" ht="14.25"/>
    <row r="16249" ht="14.25"/>
    <row r="16250" ht="14.25"/>
    <row r="16251" ht="14.25"/>
    <row r="16252" ht="14.25"/>
    <row r="16253" ht="14.25"/>
    <row r="16254" ht="14.25"/>
    <row r="16255" ht="14.25"/>
    <row r="16256" ht="14.25"/>
    <row r="16257" ht="14.25"/>
    <row r="16258" ht="14.25"/>
    <row r="16259" ht="14.25"/>
    <row r="16260" ht="14.25"/>
    <row r="16261" ht="14.25"/>
    <row r="16262" ht="14.25"/>
    <row r="16263" ht="14.25"/>
    <row r="16264" ht="14.25"/>
    <row r="16265" ht="14.25"/>
    <row r="16266" ht="14.25"/>
    <row r="16267" ht="14.25"/>
    <row r="16268" ht="14.25"/>
    <row r="16269" ht="14.25"/>
    <row r="16270" ht="14.25"/>
    <row r="16271" ht="14.25"/>
    <row r="16272" ht="14.25"/>
    <row r="16273" ht="14.25"/>
    <row r="16274" ht="14.25"/>
    <row r="16275" ht="14.25"/>
    <row r="16276" ht="14.25"/>
    <row r="16277" ht="14.25"/>
    <row r="16278" ht="14.25"/>
    <row r="16279" ht="14.25"/>
    <row r="16280" ht="14.25"/>
    <row r="16281" ht="14.25"/>
    <row r="16282" ht="14.25"/>
    <row r="16283" ht="14.25"/>
    <row r="16284" ht="14.25"/>
    <row r="16285" ht="14.25"/>
    <row r="16286" ht="14.25"/>
    <row r="16287" ht="14.25"/>
    <row r="16288" ht="14.25"/>
    <row r="16289" ht="14.25"/>
    <row r="16290" ht="14.25"/>
    <row r="16291" ht="14.25"/>
    <row r="16292" ht="14.25"/>
    <row r="16293" ht="14.25"/>
    <row r="16294" ht="14.25"/>
    <row r="16295" ht="14.25"/>
    <row r="16296" ht="14.25"/>
    <row r="16297" ht="14.25"/>
    <row r="16298" ht="14.25"/>
    <row r="16299" ht="14.25"/>
    <row r="16300" ht="14.25"/>
    <row r="16301" ht="14.25"/>
    <row r="16302" ht="14.25"/>
    <row r="16303" ht="14.25"/>
    <row r="16304" ht="14.25"/>
    <row r="16305" ht="14.25"/>
    <row r="16306" ht="14.25"/>
    <row r="16307" ht="14.25"/>
    <row r="16308" ht="14.25"/>
    <row r="16309" ht="14.25"/>
    <row r="16310" ht="14.25"/>
    <row r="16311" ht="14.25"/>
    <row r="16312" ht="14.25"/>
    <row r="16313" ht="14.25"/>
    <row r="16314" ht="14.25"/>
    <row r="16315" ht="14.25"/>
    <row r="16316" ht="14.25"/>
    <row r="16317" ht="14.25"/>
    <row r="16318" ht="14.25"/>
    <row r="16319" ht="14.25"/>
    <row r="16320" ht="14.25"/>
    <row r="16321" ht="14.25"/>
    <row r="16322" ht="14.25"/>
    <row r="16323" ht="14.25"/>
    <row r="16324" ht="14.25"/>
    <row r="16325" ht="14.25"/>
    <row r="16326" ht="14.25"/>
    <row r="16327" ht="14.25"/>
    <row r="16328" ht="14.25"/>
    <row r="16329" ht="14.25"/>
    <row r="16330" ht="14.25"/>
    <row r="16331" ht="14.25"/>
    <row r="16332" ht="14.25"/>
    <row r="16333" ht="14.25"/>
    <row r="16334" ht="14.25"/>
    <row r="16335" ht="14.25"/>
    <row r="16336" ht="14.25"/>
    <row r="16337" ht="14.25"/>
    <row r="16338" ht="14.25"/>
    <row r="16339" ht="14.25"/>
    <row r="16340" ht="14.25"/>
    <row r="16341" ht="14.25"/>
    <row r="16342" ht="14.25"/>
    <row r="16343" ht="14.25"/>
    <row r="16344" ht="14.25"/>
    <row r="16345" ht="14.25"/>
    <row r="16346" ht="14.25"/>
    <row r="16347" ht="14.25"/>
    <row r="16348" ht="14.25"/>
    <row r="16349" ht="14.25"/>
    <row r="16350" ht="14.25"/>
    <row r="16351" ht="14.25"/>
    <row r="16352" ht="14.25"/>
    <row r="16353" ht="14.25"/>
    <row r="16354" ht="14.25"/>
    <row r="16355" ht="14.25"/>
    <row r="16356" ht="14.25"/>
    <row r="16357" ht="14.25"/>
    <row r="16358" ht="14.25"/>
    <row r="16359" ht="14.25"/>
    <row r="16360" ht="14.25"/>
    <row r="16361" ht="14.25"/>
    <row r="16362" ht="14.25"/>
    <row r="16363" ht="14.25"/>
    <row r="16364" ht="14.25"/>
    <row r="16365" ht="14.25"/>
    <row r="16366" ht="14.25"/>
    <row r="16367" ht="14.25"/>
    <row r="16368" ht="14.25"/>
    <row r="16369" ht="14.25"/>
    <row r="16370" ht="14.25"/>
    <row r="16371" ht="14.25"/>
    <row r="16372" ht="14.25"/>
    <row r="16373" ht="14.25"/>
    <row r="16374" ht="14.25"/>
    <row r="16375" ht="14.25"/>
    <row r="16376" ht="14.25"/>
    <row r="16377" ht="14.25"/>
    <row r="16378" ht="14.25"/>
    <row r="16379" ht="14.25"/>
    <row r="16380" ht="14.25"/>
    <row r="16381" ht="14.25"/>
    <row r="16382" ht="14.25"/>
    <row r="16383" ht="14.25"/>
    <row r="16384" ht="14.25"/>
    <row r="16385" ht="14.25"/>
    <row r="16386" ht="14.25"/>
    <row r="16387" ht="14.25"/>
    <row r="16388" ht="14.25"/>
    <row r="16389" ht="14.25"/>
    <row r="16390" ht="14.25"/>
    <row r="16391" ht="14.25"/>
    <row r="16392" ht="14.25"/>
    <row r="16393" ht="14.25"/>
    <row r="16394" ht="14.25"/>
    <row r="16395" ht="14.25"/>
    <row r="16396" ht="14.25"/>
    <row r="16397" ht="14.25"/>
    <row r="16398" ht="14.25"/>
    <row r="16399" ht="14.25"/>
    <row r="16400" ht="14.25"/>
    <row r="16401" ht="14.25"/>
    <row r="16402" ht="14.25"/>
    <row r="16403" ht="14.25"/>
    <row r="16404" ht="14.25"/>
    <row r="16405" ht="14.25"/>
    <row r="16406" ht="14.25"/>
    <row r="16407" ht="14.25"/>
    <row r="16408" ht="14.25"/>
    <row r="16409" ht="14.25"/>
    <row r="16410" ht="14.25"/>
    <row r="16411" ht="14.25"/>
    <row r="16412" ht="14.25"/>
    <row r="16413" ht="14.25"/>
    <row r="16414" ht="14.25"/>
    <row r="16415" ht="14.25"/>
    <row r="16416" ht="14.25"/>
    <row r="16417" ht="14.25"/>
    <row r="16418" ht="14.25"/>
    <row r="16419" ht="14.25"/>
    <row r="16420" ht="14.25"/>
    <row r="16421" ht="14.25"/>
    <row r="16422" ht="14.25"/>
    <row r="16423" ht="14.25"/>
    <row r="16424" ht="14.25"/>
    <row r="16425" ht="14.25"/>
    <row r="16426" ht="14.25"/>
    <row r="16427" ht="14.25"/>
    <row r="16428" ht="14.25"/>
    <row r="16429" ht="14.25"/>
    <row r="16430" ht="14.25"/>
    <row r="16431" ht="14.25"/>
    <row r="16432" ht="14.25"/>
    <row r="16433" ht="14.25"/>
    <row r="16434" ht="14.25"/>
    <row r="16435" ht="14.25"/>
    <row r="16436" ht="14.25"/>
    <row r="16437" ht="14.25"/>
    <row r="16438" ht="14.25"/>
    <row r="16439" ht="14.25"/>
    <row r="16440" ht="14.25"/>
    <row r="16441" ht="14.25"/>
    <row r="16442" ht="14.25"/>
    <row r="16443" ht="14.25"/>
    <row r="16444" ht="14.25"/>
    <row r="16445" ht="14.25"/>
    <row r="16446" ht="14.25"/>
    <row r="16447" ht="14.25"/>
    <row r="16448" ht="14.25"/>
    <row r="16449" ht="14.25"/>
    <row r="16450" ht="14.25"/>
    <row r="16451" ht="14.25"/>
    <row r="16452" ht="14.25"/>
    <row r="16453" ht="14.25"/>
    <row r="16454" ht="14.25"/>
    <row r="16455" ht="14.25"/>
    <row r="16456" ht="14.25"/>
    <row r="16457" ht="14.25"/>
    <row r="16458" ht="14.25"/>
    <row r="16459" ht="14.25"/>
    <row r="16460" ht="14.25"/>
    <row r="16461" ht="14.25"/>
    <row r="16462" ht="14.25"/>
    <row r="16463" ht="14.25"/>
    <row r="16464" ht="14.25"/>
    <row r="16465" ht="14.25"/>
    <row r="16466" ht="14.25"/>
    <row r="16467" ht="14.25"/>
    <row r="16468" ht="14.25"/>
    <row r="16469" ht="14.25"/>
    <row r="16470" ht="14.25"/>
    <row r="16471" ht="14.25"/>
    <row r="16472" ht="14.25"/>
    <row r="16473" ht="14.25"/>
    <row r="16474" ht="14.25"/>
    <row r="16475" ht="14.25"/>
    <row r="16476" ht="14.25"/>
    <row r="16477" ht="14.25"/>
    <row r="16478" ht="14.25"/>
    <row r="16479" ht="14.25"/>
    <row r="16480" ht="14.25"/>
    <row r="16481" ht="14.25"/>
    <row r="16482" ht="14.25"/>
    <row r="16483" ht="14.25"/>
    <row r="16484" ht="14.25"/>
    <row r="16485" ht="14.25"/>
    <row r="16486" ht="14.25"/>
    <row r="16487" ht="14.25"/>
    <row r="16488" ht="14.25"/>
    <row r="16489" ht="14.25"/>
    <row r="16490" ht="14.25"/>
    <row r="16491" ht="14.25"/>
    <row r="16492" ht="14.25"/>
    <row r="16493" ht="14.25"/>
    <row r="16494" ht="14.25"/>
    <row r="16495" ht="14.25"/>
    <row r="16496" ht="14.25"/>
    <row r="16497" ht="14.25"/>
    <row r="16498" ht="14.25"/>
    <row r="16499" ht="14.25"/>
    <row r="16500" ht="14.25"/>
    <row r="16501" ht="14.25"/>
    <row r="16502" ht="14.25"/>
    <row r="16503" ht="14.25"/>
    <row r="16504" ht="14.25"/>
    <row r="16505" ht="14.25"/>
    <row r="16506" ht="14.25"/>
    <row r="16507" ht="14.25"/>
    <row r="16508" ht="14.25"/>
    <row r="16509" ht="14.25"/>
    <row r="16510" ht="14.25"/>
    <row r="16511" ht="14.25"/>
    <row r="16512" ht="14.25"/>
    <row r="16513" ht="14.25"/>
    <row r="16514" ht="14.25"/>
    <row r="16515" ht="14.25"/>
    <row r="16516" ht="14.25"/>
    <row r="16517" ht="14.25"/>
    <row r="16518" ht="14.25"/>
    <row r="16519" ht="14.25"/>
    <row r="16520" ht="14.25"/>
    <row r="16521" ht="14.25"/>
    <row r="16522" ht="14.25"/>
    <row r="16523" ht="14.25"/>
    <row r="16524" ht="14.25"/>
    <row r="16525" ht="14.25"/>
    <row r="16526" ht="14.25"/>
    <row r="16527" ht="14.25"/>
    <row r="16528" ht="14.25"/>
    <row r="16529" ht="14.25"/>
    <row r="16530" ht="14.25"/>
    <row r="16531" ht="14.25"/>
    <row r="16532" ht="14.25"/>
    <row r="16533" ht="14.25"/>
    <row r="16534" ht="14.25"/>
    <row r="16535" ht="14.25"/>
    <row r="16536" ht="14.25"/>
    <row r="16537" ht="14.25"/>
    <row r="16538" ht="14.25"/>
    <row r="16539" ht="14.25"/>
    <row r="16540" ht="14.25"/>
    <row r="16541" ht="14.25"/>
    <row r="16542" ht="14.25"/>
    <row r="16543" ht="14.25"/>
    <row r="16544" ht="14.25"/>
    <row r="16545" ht="14.25"/>
    <row r="16546" ht="14.25"/>
    <row r="16547" ht="14.25"/>
    <row r="16548" ht="14.25"/>
    <row r="16549" ht="14.25"/>
    <row r="16550" ht="14.25"/>
    <row r="16551" ht="14.25"/>
    <row r="16552" ht="14.25"/>
    <row r="16553" ht="14.25"/>
    <row r="16554" ht="14.25"/>
    <row r="16555" ht="14.25"/>
    <row r="16556" ht="14.25"/>
    <row r="16557" ht="14.25"/>
    <row r="16558" ht="14.25"/>
    <row r="16559" ht="14.25"/>
    <row r="16560" ht="14.25"/>
    <row r="16561" ht="14.25"/>
    <row r="16562" ht="14.25"/>
    <row r="16563" ht="14.25"/>
    <row r="16564" ht="14.25"/>
    <row r="16565" ht="14.25"/>
    <row r="16566" ht="14.25"/>
    <row r="16567" ht="14.25"/>
    <row r="16568" ht="14.25"/>
    <row r="16569" ht="14.25"/>
    <row r="16570" ht="14.25"/>
    <row r="16571" ht="14.25"/>
    <row r="16572" ht="14.25"/>
    <row r="16573" ht="14.25"/>
    <row r="16574" ht="14.25"/>
    <row r="16575" ht="14.25"/>
    <row r="16576" ht="14.25"/>
    <row r="16577" ht="14.25"/>
    <row r="16578" ht="14.25"/>
    <row r="16579" ht="14.25"/>
    <row r="16580" ht="14.25"/>
    <row r="16581" ht="14.25"/>
    <row r="16582" ht="14.25"/>
    <row r="16583" ht="14.25"/>
    <row r="16584" ht="14.25"/>
    <row r="16585" ht="14.25"/>
    <row r="16586" ht="14.25"/>
    <row r="16587" ht="14.25"/>
    <row r="16588" ht="14.25"/>
    <row r="16589" ht="14.25"/>
    <row r="16590" ht="14.25"/>
    <row r="16591" ht="14.25"/>
    <row r="16592" ht="14.25"/>
    <row r="16593" ht="14.25"/>
    <row r="16594" ht="14.25"/>
    <row r="16595" ht="14.25"/>
    <row r="16596" ht="14.25"/>
    <row r="16597" ht="14.25"/>
    <row r="16598" ht="14.25"/>
    <row r="16599" ht="14.25"/>
    <row r="16600" ht="14.25"/>
    <row r="16601" ht="14.25"/>
    <row r="16602" ht="14.25"/>
    <row r="16603" ht="14.25"/>
    <row r="16604" ht="14.25"/>
    <row r="16605" ht="14.25"/>
    <row r="16606" ht="14.25"/>
    <row r="16607" ht="14.25"/>
    <row r="16608" ht="14.25"/>
    <row r="16609" ht="14.25"/>
    <row r="16610" ht="14.25"/>
    <row r="16611" ht="14.25"/>
    <row r="16612" ht="14.25"/>
    <row r="16613" ht="14.25"/>
    <row r="16614" ht="14.25"/>
    <row r="16615" ht="14.25"/>
    <row r="16616" ht="14.25"/>
    <row r="16617" ht="14.25"/>
    <row r="16618" ht="14.25"/>
    <row r="16619" ht="14.25"/>
    <row r="16620" ht="14.25"/>
    <row r="16621" ht="14.25"/>
    <row r="16622" ht="14.25"/>
    <row r="16623" ht="14.25"/>
    <row r="16624" ht="14.25"/>
    <row r="16625" ht="14.25"/>
    <row r="16626" ht="14.25"/>
    <row r="16627" ht="14.25"/>
    <row r="16628" ht="14.25"/>
    <row r="16629" ht="14.25"/>
    <row r="16630" ht="14.25"/>
    <row r="16631" ht="14.25"/>
    <row r="16632" ht="14.25"/>
    <row r="16633" ht="14.25"/>
    <row r="16634" ht="14.25"/>
    <row r="16635" ht="14.25"/>
    <row r="16636" ht="14.25"/>
    <row r="16637" ht="14.25"/>
    <row r="16638" ht="14.25"/>
    <row r="16639" ht="14.25"/>
    <row r="16640" ht="14.25"/>
    <row r="16641" ht="14.25"/>
    <row r="16642" ht="14.25"/>
    <row r="16643" ht="14.25"/>
    <row r="16644" ht="14.25"/>
    <row r="16645" ht="14.25"/>
    <row r="16646" ht="14.25"/>
    <row r="16647" ht="14.25"/>
    <row r="16648" ht="14.25"/>
    <row r="16649" ht="14.25"/>
    <row r="16650" ht="14.25"/>
    <row r="16651" ht="14.25"/>
    <row r="16652" ht="14.25"/>
    <row r="16653" ht="14.25"/>
    <row r="16654" ht="14.25"/>
    <row r="16655" ht="14.25"/>
    <row r="16656" ht="14.25"/>
    <row r="16657" ht="14.25"/>
    <row r="16658" ht="14.25"/>
    <row r="16659" ht="14.25"/>
    <row r="16660" ht="14.25"/>
    <row r="16661" ht="14.25"/>
    <row r="16662" ht="14.25"/>
    <row r="16663" ht="14.25"/>
    <row r="16664" ht="14.25"/>
    <row r="16665" ht="14.25"/>
    <row r="16666" ht="14.25"/>
    <row r="16667" ht="14.25"/>
    <row r="16668" ht="14.25"/>
    <row r="16669" ht="14.25"/>
    <row r="16670" ht="14.25"/>
    <row r="16671" ht="14.25"/>
    <row r="16672" ht="14.25"/>
    <row r="16673" ht="14.25"/>
    <row r="16674" ht="14.25"/>
    <row r="16675" ht="14.25"/>
    <row r="16676" ht="14.25"/>
    <row r="16677" ht="14.25"/>
    <row r="16678" ht="14.25"/>
    <row r="16679" ht="14.25"/>
    <row r="16680" ht="14.25"/>
    <row r="16681" ht="14.25"/>
    <row r="16682" ht="14.25"/>
    <row r="16683" ht="14.25"/>
    <row r="16684" ht="14.25"/>
    <row r="16685" ht="14.25"/>
    <row r="16686" ht="14.25"/>
    <row r="16687" ht="14.25"/>
    <row r="16688" ht="14.25"/>
    <row r="16689" ht="14.25"/>
    <row r="16690" ht="14.25"/>
    <row r="16691" ht="14.25"/>
    <row r="16692" ht="14.25"/>
    <row r="16693" ht="14.25"/>
    <row r="16694" ht="14.25"/>
    <row r="16695" ht="14.25"/>
    <row r="16696" ht="14.25"/>
    <row r="16697" ht="14.25"/>
    <row r="16698" ht="14.25"/>
    <row r="16699" ht="14.25"/>
    <row r="16700" ht="14.25"/>
    <row r="16701" ht="14.25"/>
    <row r="16702" ht="14.25"/>
    <row r="16703" ht="14.25"/>
    <row r="16704" ht="14.25"/>
    <row r="16705" ht="14.25"/>
    <row r="16706" ht="14.25"/>
    <row r="16707" ht="14.25"/>
    <row r="16708" ht="14.25"/>
    <row r="16709" ht="14.25"/>
    <row r="16710" ht="14.25"/>
    <row r="16711" ht="14.25"/>
    <row r="16712" ht="14.25"/>
    <row r="16713" ht="14.25"/>
    <row r="16714" ht="14.25"/>
    <row r="16715" ht="14.25"/>
    <row r="16716" ht="14.25"/>
    <row r="16717" ht="14.25"/>
    <row r="16718" ht="14.25"/>
    <row r="16719" ht="14.25"/>
    <row r="16720" ht="14.25"/>
    <row r="16721" ht="14.25"/>
    <row r="16722" ht="14.25"/>
    <row r="16723" ht="14.25"/>
    <row r="16724" ht="14.25"/>
    <row r="16725" ht="14.25"/>
    <row r="16726" ht="14.25"/>
    <row r="16727" ht="14.25"/>
    <row r="16728" ht="14.25"/>
    <row r="16729" ht="14.25"/>
    <row r="16730" ht="14.25"/>
    <row r="16731" ht="14.25"/>
    <row r="16732" ht="14.25"/>
    <row r="16733" ht="14.25"/>
    <row r="16734" ht="14.25"/>
    <row r="16735" ht="14.25"/>
    <row r="16736" ht="14.25"/>
    <row r="16737" ht="14.25"/>
    <row r="16738" ht="14.25"/>
    <row r="16739" ht="14.25"/>
    <row r="16740" ht="14.25"/>
    <row r="16741" ht="14.25"/>
    <row r="16742" ht="14.25"/>
    <row r="16743" ht="14.25"/>
    <row r="16744" ht="14.25"/>
    <row r="16745" ht="14.25"/>
    <row r="16746" ht="14.25"/>
    <row r="16747" ht="14.25"/>
    <row r="16748" ht="14.25"/>
    <row r="16749" ht="14.25"/>
    <row r="16750" ht="14.25"/>
    <row r="16751" ht="14.25"/>
    <row r="16752" ht="14.25"/>
    <row r="16753" ht="14.25"/>
    <row r="16754" ht="14.25"/>
    <row r="16755" ht="14.25"/>
    <row r="16756" ht="14.25"/>
    <row r="16757" ht="14.25"/>
    <row r="16758" ht="14.25"/>
    <row r="16759" ht="14.25"/>
    <row r="16760" ht="14.25"/>
    <row r="16761" ht="14.25"/>
    <row r="16762" ht="14.25"/>
    <row r="16763" ht="14.25"/>
    <row r="16764" ht="14.25"/>
    <row r="16765" ht="14.25"/>
    <row r="16766" ht="14.25"/>
    <row r="16767" ht="14.25"/>
    <row r="16768" ht="14.25"/>
    <row r="16769" ht="14.25"/>
    <row r="16770" ht="14.25"/>
    <row r="16771" ht="14.25"/>
    <row r="16772" ht="14.25"/>
    <row r="16773" ht="14.25"/>
    <row r="16774" ht="14.25"/>
    <row r="16775" ht="14.25"/>
    <row r="16776" ht="14.25"/>
    <row r="16777" ht="14.25"/>
    <row r="16778" ht="14.25"/>
    <row r="16779" ht="14.25"/>
    <row r="16780" ht="14.25"/>
    <row r="16781" ht="14.25"/>
    <row r="16782" ht="14.25"/>
    <row r="16783" ht="14.25"/>
    <row r="16784" ht="14.25"/>
    <row r="16785" ht="14.25"/>
    <row r="16786" ht="14.25"/>
    <row r="16787" ht="14.25"/>
    <row r="16788" ht="14.25"/>
    <row r="16789" ht="14.25"/>
    <row r="16790" ht="14.25"/>
    <row r="16791" ht="14.25"/>
    <row r="16792" ht="14.25"/>
    <row r="16793" ht="14.25"/>
    <row r="16794" ht="14.25"/>
    <row r="16795" ht="14.25"/>
    <row r="16796" ht="14.25"/>
    <row r="16797" ht="14.25"/>
    <row r="16798" ht="14.25"/>
    <row r="16799" ht="14.25"/>
    <row r="16800" ht="14.25"/>
    <row r="16801" ht="14.25"/>
    <row r="16802" ht="14.25"/>
    <row r="16803" ht="14.25"/>
    <row r="16804" ht="14.25"/>
    <row r="16805" ht="14.25"/>
    <row r="16806" ht="14.25"/>
    <row r="16807" ht="14.25"/>
    <row r="16808" ht="14.25"/>
    <row r="16809" ht="14.25"/>
    <row r="16810" ht="14.25"/>
    <row r="16811" ht="14.25"/>
    <row r="16812" ht="14.25"/>
    <row r="16813" ht="14.25"/>
    <row r="16814" ht="14.25"/>
    <row r="16815" ht="14.25"/>
    <row r="16816" ht="14.25"/>
    <row r="16817" ht="14.25"/>
    <row r="16818" ht="14.25"/>
    <row r="16819" ht="14.25"/>
    <row r="16820" ht="14.25"/>
    <row r="16821" ht="14.25"/>
    <row r="16822" ht="14.25"/>
    <row r="16823" ht="14.25"/>
    <row r="16824" ht="14.25"/>
    <row r="16825" ht="14.25"/>
    <row r="16826" ht="14.25"/>
    <row r="16827" ht="14.25"/>
    <row r="16828" ht="14.25"/>
    <row r="16829" ht="14.25"/>
    <row r="16830" ht="14.25"/>
    <row r="16831" ht="14.25"/>
    <row r="16832" ht="14.25"/>
    <row r="16833" ht="14.25"/>
    <row r="16834" ht="14.25"/>
    <row r="16835" ht="14.25"/>
    <row r="16836" ht="14.25"/>
    <row r="16837" ht="14.25"/>
    <row r="16838" ht="14.25"/>
    <row r="16839" ht="14.25"/>
    <row r="16840" ht="14.25"/>
    <row r="16841" ht="14.25"/>
    <row r="16842" ht="14.25"/>
    <row r="16843" ht="14.25"/>
    <row r="16844" ht="14.25"/>
    <row r="16845" ht="14.25"/>
    <row r="16846" ht="14.25"/>
    <row r="16847" ht="14.25"/>
    <row r="16848" ht="14.25"/>
    <row r="16849" ht="14.25"/>
    <row r="16850" ht="14.25"/>
    <row r="16851" ht="14.25"/>
    <row r="16852" ht="14.25"/>
    <row r="16853" ht="14.25"/>
    <row r="16854" ht="14.25"/>
    <row r="16855" ht="14.25"/>
    <row r="16856" ht="14.25"/>
    <row r="16857" ht="14.25"/>
    <row r="16858" ht="14.25"/>
    <row r="16859" ht="14.25"/>
    <row r="16860" ht="14.25"/>
    <row r="16861" ht="14.25"/>
    <row r="16862" ht="14.25"/>
    <row r="16863" ht="14.25"/>
    <row r="16864" ht="14.25"/>
    <row r="16865" ht="14.25"/>
    <row r="16866" ht="14.25"/>
    <row r="16867" ht="14.25"/>
    <row r="16868" ht="14.25"/>
    <row r="16869" ht="14.25"/>
    <row r="16870" ht="14.25"/>
    <row r="16871" ht="14.25"/>
    <row r="16872" ht="14.25"/>
    <row r="16873" ht="14.25"/>
    <row r="16874" ht="14.25"/>
    <row r="16875" ht="14.25"/>
    <row r="16876" ht="14.25"/>
    <row r="16877" ht="14.25"/>
    <row r="16878" ht="14.25"/>
    <row r="16879" ht="14.25"/>
    <row r="16880" ht="14.25"/>
    <row r="16881" ht="14.25"/>
    <row r="16882" ht="14.25"/>
    <row r="16883" ht="14.25"/>
    <row r="16884" ht="14.25"/>
    <row r="16885" ht="14.25"/>
    <row r="16886" ht="14.25"/>
    <row r="16887" ht="14.25"/>
    <row r="16888" ht="14.25"/>
    <row r="16889" ht="14.25"/>
    <row r="16890" ht="14.25"/>
    <row r="16891" ht="14.25"/>
    <row r="16892" ht="14.25"/>
    <row r="16893" ht="14.25"/>
    <row r="16894" ht="14.25"/>
    <row r="16895" ht="14.25"/>
    <row r="16896" ht="14.25"/>
    <row r="16897" ht="14.25"/>
    <row r="16898" ht="14.25"/>
    <row r="16899" ht="14.25"/>
    <row r="16900" ht="14.25"/>
    <row r="16901" ht="14.25"/>
    <row r="16902" ht="14.25"/>
    <row r="16903" ht="14.25"/>
    <row r="16904" ht="14.25"/>
    <row r="16905" ht="14.25"/>
    <row r="16906" ht="14.25"/>
    <row r="16907" ht="14.25"/>
    <row r="16908" ht="14.25"/>
    <row r="16909" ht="14.25"/>
    <row r="16910" ht="14.25"/>
    <row r="16911" ht="14.25"/>
    <row r="16912" ht="14.25"/>
    <row r="16913" ht="14.25"/>
    <row r="16914" ht="14.25"/>
    <row r="16915" ht="14.25"/>
    <row r="16916" ht="14.25"/>
    <row r="16917" ht="14.25"/>
    <row r="16918" ht="14.25"/>
    <row r="16919" ht="14.25"/>
    <row r="16920" ht="14.25"/>
    <row r="16921" ht="14.25"/>
    <row r="16922" ht="14.25"/>
    <row r="16923" ht="14.25"/>
    <row r="16924" ht="14.25"/>
    <row r="16925" ht="14.25"/>
    <row r="16926" ht="14.25"/>
    <row r="16927" ht="14.25"/>
    <row r="16928" ht="14.25"/>
    <row r="16929" ht="14.25"/>
    <row r="16930" ht="14.25"/>
    <row r="16931" ht="14.25"/>
    <row r="16932" ht="14.25"/>
    <row r="16933" ht="14.25"/>
    <row r="16934" ht="14.25"/>
    <row r="16935" ht="14.25"/>
    <row r="16936" ht="14.25"/>
    <row r="16937" ht="14.25"/>
    <row r="16938" ht="14.25"/>
    <row r="16939" ht="14.25"/>
    <row r="16940" ht="14.25"/>
    <row r="16941" ht="14.25"/>
    <row r="16942" ht="14.25"/>
    <row r="16943" ht="14.25"/>
    <row r="16944" ht="14.25"/>
    <row r="16945" ht="14.25"/>
    <row r="16946" ht="14.25"/>
    <row r="16947" ht="14.25"/>
    <row r="16948" ht="14.25"/>
    <row r="16949" ht="14.25"/>
    <row r="16950" ht="14.25"/>
    <row r="16951" ht="14.25"/>
    <row r="16952" ht="14.25"/>
    <row r="16953" ht="14.25"/>
    <row r="16954" ht="14.25"/>
    <row r="16955" ht="14.25"/>
    <row r="16956" ht="14.25"/>
    <row r="16957" ht="14.25"/>
    <row r="16958" ht="14.25"/>
    <row r="16959" ht="14.25"/>
    <row r="16960" ht="14.25"/>
    <row r="16961" ht="14.25"/>
    <row r="16962" ht="14.25"/>
    <row r="16963" ht="14.25"/>
    <row r="16964" ht="14.25"/>
    <row r="16965" ht="14.25"/>
    <row r="16966" ht="14.25"/>
    <row r="16967" ht="14.25"/>
    <row r="16968" ht="14.25"/>
    <row r="16969" ht="14.25"/>
    <row r="16970" ht="14.25"/>
    <row r="16971" ht="14.25"/>
    <row r="16972" ht="14.25"/>
    <row r="16973" ht="14.25"/>
    <row r="16974" ht="14.25"/>
    <row r="16975" ht="14.25"/>
    <row r="16976" ht="14.25"/>
    <row r="16977" ht="14.25"/>
    <row r="16978" ht="14.25"/>
    <row r="16979" ht="14.25"/>
    <row r="16980" ht="14.25"/>
    <row r="16981" ht="14.25"/>
    <row r="16982" ht="14.25"/>
    <row r="16983" ht="14.25"/>
    <row r="16984" ht="14.25"/>
    <row r="16985" ht="14.25"/>
    <row r="16986" ht="14.25"/>
    <row r="16987" ht="14.25"/>
    <row r="16988" ht="14.25"/>
    <row r="16989" ht="14.25"/>
    <row r="16990" ht="14.25"/>
    <row r="16991" ht="14.25"/>
    <row r="16992" ht="14.25"/>
    <row r="16993" ht="14.25"/>
    <row r="16994" ht="14.25"/>
    <row r="16995" ht="14.25"/>
    <row r="16996" ht="14.25"/>
    <row r="16997" ht="14.25"/>
    <row r="16998" ht="14.25"/>
    <row r="16999" ht="14.25"/>
    <row r="17000" ht="14.25"/>
    <row r="17001" ht="14.25"/>
    <row r="17002" ht="14.25"/>
    <row r="17003" ht="14.25"/>
    <row r="17004" ht="14.25"/>
    <row r="17005" ht="14.25"/>
    <row r="17006" ht="14.25"/>
    <row r="17007" ht="14.25"/>
    <row r="17008" ht="14.25"/>
    <row r="17009" ht="14.25"/>
    <row r="17010" ht="14.25"/>
    <row r="17011" ht="14.25"/>
    <row r="17012" ht="14.25"/>
    <row r="17013" ht="14.25"/>
    <row r="17014" ht="14.25"/>
    <row r="17015" ht="14.25"/>
    <row r="17016" ht="14.25"/>
    <row r="17017" ht="14.25"/>
    <row r="17018" ht="14.25"/>
    <row r="17019" ht="14.25"/>
    <row r="17020" ht="14.25"/>
    <row r="17021" ht="14.25"/>
    <row r="17022" ht="14.25"/>
    <row r="17023" ht="14.25"/>
    <row r="17024" ht="14.25"/>
    <row r="17025" ht="14.25"/>
    <row r="17026" ht="14.25"/>
    <row r="17027" ht="14.25"/>
    <row r="17028" ht="14.25"/>
    <row r="17029" ht="14.25"/>
    <row r="17030" ht="14.25"/>
    <row r="17031" ht="14.25"/>
    <row r="17032" ht="14.25"/>
    <row r="17033" ht="14.25"/>
    <row r="17034" ht="14.25"/>
    <row r="17035" ht="14.25"/>
    <row r="17036" ht="14.25"/>
    <row r="17037" ht="14.25"/>
    <row r="17038" ht="14.25"/>
    <row r="17039" ht="14.25"/>
    <row r="17040" ht="14.25"/>
    <row r="17041" ht="14.25"/>
    <row r="17042" ht="14.25"/>
    <row r="17043" ht="14.25"/>
    <row r="17044" ht="14.25"/>
    <row r="17045" ht="14.25"/>
    <row r="17046" ht="14.25"/>
    <row r="17047" ht="14.25"/>
    <row r="17048" ht="14.25"/>
    <row r="17049" ht="14.25"/>
    <row r="17050" ht="14.25"/>
    <row r="17051" ht="14.25"/>
    <row r="17052" ht="14.25"/>
    <row r="17053" ht="14.25"/>
    <row r="17054" ht="14.25"/>
    <row r="17055" ht="14.25"/>
    <row r="17056" ht="14.25"/>
    <row r="17057" ht="14.25"/>
    <row r="17058" ht="14.25"/>
    <row r="17059" ht="14.25"/>
    <row r="17060" ht="14.25"/>
    <row r="17061" ht="14.25"/>
    <row r="17062" ht="14.25"/>
    <row r="17063" ht="14.25"/>
    <row r="17064" ht="14.25"/>
    <row r="17065" ht="14.25"/>
    <row r="17066" ht="14.25"/>
    <row r="17067" ht="14.25"/>
    <row r="17068" ht="14.25"/>
    <row r="17069" ht="14.25"/>
    <row r="17070" ht="14.25"/>
    <row r="17071" ht="14.25"/>
    <row r="17072" ht="14.25"/>
    <row r="17073" ht="14.25"/>
    <row r="17074" ht="14.25"/>
    <row r="17075" ht="14.25"/>
    <row r="17076" ht="14.25"/>
    <row r="17077" ht="14.25"/>
    <row r="17078" ht="14.25"/>
    <row r="17079" ht="14.25"/>
    <row r="17080" ht="14.25"/>
    <row r="17081" ht="14.25"/>
    <row r="17082" ht="14.25"/>
    <row r="17083" ht="14.25"/>
    <row r="17084" ht="14.25"/>
    <row r="17085" ht="14.25"/>
    <row r="17086" ht="14.25"/>
    <row r="17087" ht="14.25"/>
    <row r="17088" ht="14.25"/>
    <row r="17089" ht="14.25"/>
    <row r="17090" ht="14.25"/>
    <row r="17091" ht="14.25"/>
    <row r="17092" ht="14.25"/>
    <row r="17093" ht="14.25"/>
    <row r="17094" ht="14.25"/>
    <row r="17095" ht="14.25"/>
    <row r="17096" ht="14.25"/>
    <row r="17097" ht="14.25"/>
    <row r="17098" ht="14.25"/>
    <row r="17099" ht="14.25"/>
    <row r="17100" ht="14.25"/>
    <row r="17101" ht="14.25"/>
    <row r="17102" ht="14.25"/>
    <row r="17103" ht="14.25"/>
    <row r="17104" ht="14.25"/>
    <row r="17105" ht="14.25"/>
    <row r="17106" ht="14.25"/>
    <row r="17107" ht="14.25"/>
    <row r="17108" ht="14.25"/>
    <row r="17109" ht="14.25"/>
    <row r="17110" ht="14.25"/>
    <row r="17111" ht="14.25"/>
    <row r="17112" ht="14.25"/>
    <row r="17113" ht="14.25"/>
    <row r="17114" ht="14.25"/>
    <row r="17115" ht="14.25"/>
    <row r="17116" ht="14.25"/>
    <row r="17117" ht="14.25"/>
    <row r="17118" ht="14.25"/>
    <row r="17119" ht="14.25"/>
    <row r="17120" ht="14.25"/>
    <row r="17121" ht="14.25"/>
    <row r="17122" ht="14.25"/>
    <row r="17123" ht="14.25"/>
    <row r="17124" ht="14.25"/>
    <row r="17125" ht="14.25"/>
    <row r="17126" ht="14.25"/>
    <row r="17127" ht="14.25"/>
    <row r="17128" ht="14.25"/>
    <row r="17129" ht="14.25"/>
    <row r="17130" ht="14.25"/>
    <row r="17131" ht="14.25"/>
    <row r="17132" ht="14.25"/>
    <row r="17133" ht="14.25"/>
    <row r="17134" ht="14.25"/>
    <row r="17135" ht="14.25"/>
    <row r="17136" ht="14.25"/>
    <row r="17137" ht="14.25"/>
    <row r="17138" ht="14.25"/>
    <row r="17139" ht="14.25"/>
    <row r="17140" ht="14.25"/>
    <row r="17141" ht="14.25"/>
    <row r="17142" ht="14.25"/>
    <row r="17143" ht="14.25"/>
    <row r="17144" ht="14.25"/>
    <row r="17145" ht="14.25"/>
    <row r="17146" ht="14.25"/>
    <row r="17147" ht="14.25"/>
    <row r="17148" ht="14.25"/>
    <row r="17149" ht="14.25"/>
    <row r="17150" ht="14.25"/>
    <row r="17151" ht="14.25"/>
    <row r="17152" ht="14.25"/>
    <row r="17153" ht="14.25"/>
    <row r="17154" ht="14.25"/>
    <row r="17155" ht="14.25"/>
    <row r="17156" ht="14.25"/>
    <row r="17157" ht="14.25"/>
    <row r="17158" ht="14.25"/>
    <row r="17159" ht="14.25"/>
    <row r="17160" ht="14.25"/>
    <row r="17161" ht="14.25"/>
    <row r="17162" ht="14.25"/>
    <row r="17163" ht="14.25"/>
    <row r="17164" ht="14.25"/>
    <row r="17165" ht="14.25"/>
    <row r="17166" ht="14.25"/>
    <row r="17167" ht="14.25"/>
    <row r="17168" ht="14.25"/>
    <row r="17169" ht="14.25"/>
    <row r="17170" ht="14.25"/>
    <row r="17171" ht="14.25"/>
    <row r="17172" ht="14.25"/>
    <row r="17173" ht="14.25"/>
    <row r="17174" ht="14.25"/>
    <row r="17175" ht="14.25"/>
    <row r="17176" ht="14.25"/>
    <row r="17177" ht="14.25"/>
    <row r="17178" ht="14.25"/>
    <row r="17179" ht="14.25"/>
    <row r="17180" ht="14.25"/>
    <row r="17181" ht="14.25"/>
    <row r="17182" ht="14.25"/>
    <row r="17183" ht="14.25"/>
    <row r="17184" ht="14.25"/>
    <row r="17185" ht="14.25"/>
    <row r="17186" ht="14.25"/>
    <row r="17187" ht="14.25"/>
    <row r="17188" ht="14.25"/>
    <row r="17189" ht="14.25"/>
    <row r="17190" ht="14.25"/>
    <row r="17191" ht="14.25"/>
    <row r="17192" ht="14.25"/>
    <row r="17193" ht="14.25"/>
    <row r="17194" ht="14.25"/>
    <row r="17195" ht="14.25"/>
    <row r="17196" ht="14.25"/>
    <row r="17197" ht="14.25"/>
    <row r="17198" ht="14.25"/>
    <row r="17199" ht="14.25"/>
    <row r="17200" ht="14.25"/>
    <row r="17201" ht="14.25"/>
    <row r="17202" ht="14.25"/>
    <row r="17203" ht="14.25"/>
    <row r="17204" ht="14.25"/>
    <row r="17205" ht="14.25"/>
    <row r="17206" ht="14.25"/>
    <row r="17207" ht="14.25"/>
    <row r="17208" ht="14.25"/>
    <row r="17209" ht="14.25"/>
    <row r="17210" ht="14.25"/>
    <row r="17211" ht="14.25"/>
    <row r="17212" ht="14.25"/>
    <row r="17213" ht="14.25"/>
    <row r="17214" ht="14.25"/>
    <row r="17215" ht="14.25"/>
    <row r="17216" ht="14.25"/>
    <row r="17217" ht="14.25"/>
    <row r="17218" ht="14.25"/>
    <row r="17219" ht="14.25"/>
    <row r="17220" ht="14.25"/>
    <row r="17221" ht="14.25"/>
    <row r="17222" ht="14.25"/>
    <row r="17223" ht="14.25"/>
    <row r="17224" ht="14.25"/>
    <row r="17225" ht="14.25"/>
    <row r="17226" ht="14.25"/>
    <row r="17227" ht="14.25"/>
    <row r="17228" ht="14.25"/>
    <row r="17229" ht="14.25"/>
    <row r="17230" ht="14.25"/>
    <row r="17231" ht="14.25"/>
    <row r="17232" ht="14.25"/>
    <row r="17233" ht="14.25"/>
    <row r="17234" ht="14.25"/>
    <row r="17235" ht="14.25"/>
    <row r="17236" ht="14.25"/>
    <row r="17237" ht="14.25"/>
    <row r="17238" ht="14.25"/>
    <row r="17239" ht="14.25"/>
    <row r="17240" ht="14.25"/>
    <row r="17241" ht="14.25"/>
    <row r="17242" ht="14.25"/>
    <row r="17243" ht="14.25"/>
    <row r="17244" ht="14.25"/>
    <row r="17245" ht="14.25"/>
    <row r="17246" ht="14.25"/>
    <row r="17247" ht="14.25"/>
    <row r="17248" ht="14.25"/>
    <row r="17249" ht="14.25"/>
    <row r="17250" ht="14.25"/>
    <row r="17251" ht="14.25"/>
    <row r="17252" ht="14.25"/>
    <row r="17253" ht="14.25"/>
    <row r="17254" ht="14.25"/>
    <row r="17255" ht="14.25"/>
    <row r="17256" ht="14.25"/>
    <row r="17257" ht="14.25"/>
    <row r="17258" ht="14.25"/>
    <row r="17259" ht="14.25"/>
    <row r="17260" ht="14.25"/>
    <row r="17261" ht="14.25"/>
    <row r="17262" ht="14.25"/>
    <row r="17263" ht="14.25"/>
    <row r="17264" ht="14.25"/>
    <row r="17265" ht="14.25"/>
    <row r="17266" ht="14.25"/>
    <row r="17267" ht="14.25"/>
    <row r="17268" ht="14.25"/>
    <row r="17269" ht="14.25"/>
    <row r="17270" ht="14.25"/>
    <row r="17271" ht="14.25"/>
    <row r="17272" ht="14.25"/>
    <row r="17273" ht="14.25"/>
    <row r="17274" ht="14.25"/>
    <row r="17275" ht="14.25"/>
    <row r="17276" ht="14.25"/>
    <row r="17277" ht="14.25"/>
    <row r="17278" ht="14.25"/>
    <row r="17279" ht="14.25"/>
    <row r="17280" ht="14.25"/>
    <row r="17281" ht="14.25"/>
    <row r="17282" ht="14.25"/>
    <row r="17283" ht="14.25"/>
    <row r="17284" ht="14.25"/>
    <row r="17285" ht="14.25"/>
    <row r="17286" ht="14.25"/>
    <row r="17287" ht="14.25"/>
    <row r="17288" ht="14.25"/>
    <row r="17289" ht="14.25"/>
    <row r="17290" ht="14.25"/>
    <row r="17291" ht="14.25"/>
    <row r="17292" ht="14.25"/>
    <row r="17293" ht="14.25"/>
    <row r="17294" ht="14.25"/>
    <row r="17295" ht="14.25"/>
    <row r="17296" ht="14.25"/>
    <row r="17297" ht="14.25"/>
    <row r="17298" ht="14.25"/>
    <row r="17299" ht="14.25"/>
    <row r="17300" ht="14.25"/>
    <row r="17301" ht="14.25"/>
    <row r="17302" ht="14.25"/>
    <row r="17303" ht="14.25"/>
    <row r="17304" ht="14.25"/>
    <row r="17305" ht="14.25"/>
    <row r="17306" ht="14.25"/>
    <row r="17307" ht="14.25"/>
    <row r="17308" ht="14.25"/>
    <row r="17309" ht="14.25"/>
    <row r="17310" ht="14.25"/>
    <row r="17311" ht="14.25"/>
    <row r="17312" ht="14.25"/>
    <row r="17313" ht="14.25"/>
    <row r="17314" ht="14.25"/>
    <row r="17315" ht="14.25"/>
    <row r="17316" ht="14.25"/>
    <row r="17317" ht="14.25"/>
    <row r="17318" ht="14.25"/>
    <row r="17319" ht="14.25"/>
    <row r="17320" ht="14.25"/>
    <row r="17321" ht="14.25"/>
    <row r="17322" ht="14.25"/>
    <row r="17323" ht="14.25"/>
    <row r="17324" ht="14.25"/>
    <row r="17325" ht="14.25"/>
    <row r="17326" ht="14.25"/>
    <row r="17327" ht="14.25"/>
    <row r="17328" ht="14.25"/>
    <row r="17329" ht="14.25"/>
    <row r="17330" ht="14.25"/>
    <row r="17331" ht="14.25"/>
    <row r="17332" ht="14.25"/>
    <row r="17333" ht="14.25"/>
    <row r="17334" ht="14.25"/>
    <row r="17335" ht="14.25"/>
    <row r="17336" ht="14.25"/>
    <row r="17337" ht="14.25"/>
    <row r="17338" ht="14.25"/>
    <row r="17339" ht="14.25"/>
    <row r="17340" ht="14.25"/>
    <row r="17341" ht="14.25"/>
    <row r="17342" ht="14.25"/>
    <row r="17343" ht="14.25"/>
    <row r="17344" ht="14.25"/>
    <row r="17345" ht="14.25"/>
    <row r="17346" ht="14.25"/>
    <row r="17347" ht="14.25"/>
    <row r="17348" ht="14.25"/>
    <row r="17349" ht="14.25"/>
    <row r="17350" ht="14.25"/>
    <row r="17351" ht="14.25"/>
    <row r="17352" ht="14.25"/>
    <row r="17353" ht="14.25"/>
    <row r="17354" ht="14.25"/>
    <row r="17355" ht="14.25"/>
    <row r="17356" ht="14.25"/>
    <row r="17357" ht="14.25"/>
    <row r="17358" ht="14.25"/>
    <row r="17359" ht="14.25"/>
    <row r="17360" ht="14.25"/>
    <row r="17361" ht="14.25"/>
    <row r="17362" ht="14.25"/>
    <row r="17363" ht="14.25"/>
    <row r="17364" ht="14.25"/>
    <row r="17365" ht="14.25"/>
    <row r="17366" ht="14.25"/>
    <row r="17367" ht="14.25"/>
    <row r="17368" ht="14.25"/>
    <row r="17369" ht="14.25"/>
    <row r="17370" ht="14.25"/>
    <row r="17371" ht="14.25"/>
    <row r="17372" ht="14.25"/>
    <row r="17373" ht="14.25"/>
    <row r="17374" ht="14.25"/>
    <row r="17375" ht="14.25"/>
    <row r="17376" ht="14.25"/>
    <row r="17377" ht="14.25"/>
    <row r="17378" ht="14.25"/>
    <row r="17379" ht="14.25"/>
    <row r="17380" ht="14.25"/>
    <row r="17381" ht="14.25"/>
    <row r="17382" ht="14.25"/>
    <row r="17383" ht="14.25"/>
    <row r="17384" ht="14.25"/>
    <row r="17385" ht="14.25"/>
    <row r="17386" ht="14.25"/>
    <row r="17387" ht="14.25"/>
    <row r="17388" ht="14.25"/>
    <row r="17389" ht="14.25"/>
    <row r="17390" ht="14.25"/>
    <row r="17391" ht="14.25"/>
    <row r="17392" ht="14.25"/>
    <row r="17393" ht="14.25"/>
    <row r="17394" ht="14.25"/>
    <row r="17395" ht="14.25"/>
    <row r="17396" ht="14.25"/>
    <row r="17397" ht="14.25"/>
    <row r="17398" ht="14.25"/>
    <row r="17399" ht="14.25"/>
    <row r="17400" ht="14.25"/>
    <row r="17401" ht="14.25"/>
    <row r="17402" ht="14.25"/>
    <row r="17403" ht="14.25"/>
    <row r="17404" ht="14.25"/>
    <row r="17405" ht="14.25"/>
    <row r="17406" ht="14.25"/>
    <row r="17407" ht="14.25"/>
    <row r="17408" ht="14.25"/>
    <row r="17409" ht="14.25"/>
    <row r="17410" ht="14.25"/>
    <row r="17411" ht="14.25"/>
    <row r="17412" ht="14.25"/>
    <row r="17413" ht="14.25"/>
    <row r="17414" ht="14.25"/>
    <row r="17415" ht="14.25"/>
    <row r="17416" ht="14.25"/>
    <row r="17417" ht="14.25"/>
    <row r="17418" ht="14.25"/>
    <row r="17419" ht="14.25"/>
    <row r="17420" ht="14.25"/>
    <row r="17421" ht="14.25"/>
    <row r="17422" ht="14.25"/>
    <row r="17423" ht="14.25"/>
    <row r="17424" ht="14.25"/>
    <row r="17425" ht="14.25"/>
    <row r="17426" ht="14.25"/>
    <row r="17427" ht="14.25"/>
    <row r="17428" ht="14.25"/>
    <row r="17429" ht="14.25"/>
    <row r="17430" ht="14.25"/>
    <row r="17431" ht="14.25"/>
    <row r="17432" ht="14.25"/>
    <row r="17433" ht="14.25"/>
    <row r="17434" ht="14.25"/>
    <row r="17435" ht="14.25"/>
    <row r="17436" ht="14.25"/>
    <row r="17437" ht="14.25"/>
    <row r="17438" ht="14.25"/>
    <row r="17439" ht="14.25"/>
    <row r="17440" ht="14.25"/>
    <row r="17441" ht="14.25"/>
    <row r="17442" ht="14.25"/>
    <row r="17443" ht="14.25"/>
    <row r="17444" ht="14.25"/>
    <row r="17445" ht="14.25"/>
    <row r="17446" ht="14.25"/>
    <row r="17447" ht="14.25"/>
    <row r="17448" ht="14.25"/>
    <row r="17449" ht="14.25"/>
    <row r="17450" ht="14.25"/>
    <row r="17451" ht="14.25"/>
    <row r="17452" ht="14.25"/>
    <row r="17453" ht="14.25"/>
    <row r="17454" ht="14.25"/>
    <row r="17455" ht="14.25"/>
    <row r="17456" ht="14.25"/>
    <row r="17457" ht="14.25"/>
    <row r="17458" ht="14.25"/>
    <row r="17459" ht="14.25"/>
    <row r="17460" ht="14.25"/>
    <row r="17461" ht="14.25"/>
    <row r="17462" ht="14.25"/>
    <row r="17463" ht="14.25"/>
    <row r="17464" ht="14.25"/>
    <row r="17465" ht="14.25"/>
    <row r="17466" ht="14.25"/>
    <row r="17467" ht="14.25"/>
    <row r="17468" ht="14.25"/>
    <row r="17469" ht="14.25"/>
    <row r="17470" ht="14.25"/>
    <row r="17471" ht="14.25"/>
    <row r="17472" ht="14.25"/>
    <row r="17473" ht="14.25"/>
    <row r="17474" ht="14.25"/>
    <row r="17475" ht="14.25"/>
    <row r="17476" ht="14.25"/>
    <row r="17477" ht="14.25"/>
    <row r="17478" ht="14.25"/>
    <row r="17479" ht="14.25"/>
    <row r="17480" ht="14.25"/>
    <row r="17481" ht="14.25"/>
    <row r="17482" ht="14.25"/>
    <row r="17483" ht="14.25"/>
    <row r="17484" ht="14.25"/>
    <row r="17485" ht="14.25"/>
    <row r="17486" ht="14.25"/>
    <row r="17487" ht="14.25"/>
    <row r="17488" ht="14.25"/>
    <row r="17489" ht="14.25"/>
    <row r="17490" ht="14.25"/>
    <row r="17491" ht="14.25"/>
    <row r="17492" ht="14.25"/>
    <row r="17493" ht="14.25"/>
    <row r="17494" ht="14.25"/>
    <row r="17495" ht="14.25"/>
    <row r="17496" ht="14.25"/>
    <row r="17497" ht="14.25"/>
    <row r="17498" ht="14.25"/>
    <row r="17499" ht="14.25"/>
    <row r="17500" ht="14.25"/>
    <row r="17501" ht="14.25"/>
    <row r="17502" ht="14.25"/>
    <row r="17503" ht="14.25"/>
    <row r="17504" ht="14.25"/>
    <row r="17505" ht="14.25"/>
    <row r="17506" ht="14.25"/>
    <row r="17507" ht="14.25"/>
    <row r="17508" ht="14.25"/>
    <row r="17509" ht="14.25"/>
    <row r="17510" ht="14.25"/>
    <row r="17511" ht="14.25"/>
    <row r="17512" ht="14.25"/>
    <row r="17513" ht="14.25"/>
    <row r="17514" ht="14.25"/>
    <row r="17515" ht="14.25"/>
    <row r="17516" ht="14.25"/>
    <row r="17517" ht="14.25"/>
    <row r="17518" ht="14.25"/>
    <row r="17519" ht="14.25"/>
    <row r="17520" ht="14.25"/>
    <row r="17521" ht="14.25"/>
    <row r="17522" ht="14.25"/>
    <row r="17523" ht="14.25"/>
    <row r="17524" ht="14.25"/>
    <row r="17525" ht="14.25"/>
    <row r="17526" ht="14.25"/>
    <row r="17527" ht="14.25"/>
    <row r="17528" ht="14.25"/>
    <row r="17529" ht="14.25"/>
    <row r="17530" ht="14.25"/>
    <row r="17531" ht="14.25"/>
    <row r="17532" ht="14.25"/>
    <row r="17533" ht="14.25"/>
    <row r="17534" ht="14.25"/>
    <row r="17535" ht="14.25"/>
    <row r="17536" ht="14.25"/>
    <row r="17537" ht="14.25"/>
    <row r="17538" ht="14.25"/>
    <row r="17539" ht="14.25"/>
    <row r="17540" ht="14.25"/>
    <row r="17541" ht="14.25"/>
    <row r="17542" ht="14.25"/>
    <row r="17543" ht="14.25"/>
    <row r="17544" ht="14.25"/>
    <row r="17545" ht="14.25"/>
    <row r="17546" ht="14.25"/>
    <row r="17547" ht="14.25"/>
    <row r="17548" ht="14.25"/>
    <row r="17549" ht="14.25"/>
    <row r="17550" ht="14.25"/>
    <row r="17551" ht="14.25"/>
    <row r="17552" ht="14.25"/>
    <row r="17553" ht="14.25"/>
    <row r="17554" ht="14.25"/>
    <row r="17555" ht="14.25"/>
    <row r="17556" ht="14.25"/>
    <row r="17557" ht="14.25"/>
    <row r="17558" ht="14.25"/>
    <row r="17559" ht="14.25"/>
    <row r="17560" ht="14.25"/>
    <row r="17561" ht="14.25"/>
    <row r="17562" ht="14.25"/>
    <row r="17563" ht="14.25"/>
    <row r="17564" ht="14.25"/>
    <row r="17565" ht="14.25"/>
    <row r="17566" ht="14.25"/>
    <row r="17567" ht="14.25"/>
    <row r="17568" ht="14.25"/>
    <row r="17569" ht="14.25"/>
    <row r="17570" ht="14.25"/>
    <row r="17571" ht="14.25"/>
    <row r="17572" ht="14.25"/>
    <row r="17573" ht="14.25"/>
    <row r="17574" ht="14.25"/>
    <row r="17575" ht="14.25"/>
    <row r="17576" ht="14.25"/>
    <row r="17577" ht="14.25"/>
    <row r="17578" ht="14.25"/>
    <row r="17579" ht="14.25"/>
    <row r="17580" ht="14.25"/>
    <row r="17581" ht="14.25"/>
    <row r="17582" ht="14.25"/>
    <row r="17583" ht="14.25"/>
    <row r="17584" ht="14.25"/>
    <row r="17585" ht="14.25"/>
    <row r="17586" ht="14.25"/>
    <row r="17587" ht="14.25"/>
    <row r="17588" ht="14.25"/>
    <row r="17589" ht="14.25"/>
    <row r="17590" ht="14.25"/>
    <row r="17591" ht="14.25"/>
    <row r="17592" ht="14.25"/>
    <row r="17593" ht="14.25"/>
    <row r="17594" ht="14.25"/>
    <row r="17595" ht="14.25"/>
    <row r="17596" ht="14.25"/>
    <row r="17597" ht="14.25"/>
    <row r="17598" ht="14.25"/>
    <row r="17599" ht="14.25"/>
    <row r="17600" ht="14.25"/>
    <row r="17601" ht="14.25"/>
    <row r="17602" ht="14.25"/>
    <row r="17603" ht="14.25"/>
    <row r="17604" ht="14.25"/>
    <row r="17605" ht="14.25"/>
    <row r="17606" ht="14.25"/>
    <row r="17607" ht="14.25"/>
    <row r="17608" ht="14.25"/>
    <row r="17609" ht="14.25"/>
    <row r="17610" ht="14.25"/>
    <row r="17611" ht="14.25"/>
    <row r="17612" ht="14.25"/>
    <row r="17613" ht="14.25"/>
    <row r="17614" ht="14.25"/>
    <row r="17615" ht="14.25"/>
    <row r="17616" ht="14.25"/>
    <row r="17617" ht="14.25"/>
    <row r="17618" ht="14.25"/>
    <row r="17619" ht="14.25"/>
    <row r="17620" ht="14.25"/>
    <row r="17621" ht="14.25"/>
    <row r="17622" ht="14.25"/>
    <row r="17623" ht="14.25"/>
    <row r="17624" ht="14.25"/>
    <row r="17625" ht="14.25"/>
    <row r="17626" ht="14.25"/>
    <row r="17627" ht="14.25"/>
    <row r="17628" ht="14.25"/>
    <row r="17629" ht="14.25"/>
    <row r="17630" ht="14.25"/>
    <row r="17631" ht="14.25"/>
    <row r="17632" ht="14.25"/>
    <row r="17633" ht="14.25"/>
    <row r="17634" ht="14.25"/>
    <row r="17635" ht="14.25"/>
    <row r="17636" ht="14.25"/>
    <row r="17637" ht="14.25"/>
    <row r="17638" ht="14.25"/>
    <row r="17639" ht="14.25"/>
    <row r="17640" ht="14.25"/>
    <row r="17641" ht="14.25"/>
    <row r="17642" ht="14.25"/>
    <row r="17643" ht="14.25"/>
    <row r="17644" ht="14.25"/>
    <row r="17645" ht="14.25"/>
    <row r="17646" ht="14.25"/>
    <row r="17647" ht="14.25"/>
    <row r="17648" ht="14.25"/>
    <row r="17649" ht="14.25"/>
    <row r="17650" ht="14.25"/>
    <row r="17651" ht="14.25"/>
    <row r="17652" ht="14.25"/>
    <row r="17653" ht="14.25"/>
    <row r="17654" ht="14.25"/>
    <row r="17655" ht="14.25"/>
    <row r="17656" ht="14.25"/>
    <row r="17657" ht="14.25"/>
    <row r="17658" ht="14.25"/>
    <row r="17659" ht="14.25"/>
    <row r="17660" ht="14.25"/>
    <row r="17661" ht="14.25"/>
    <row r="17662" ht="14.25"/>
    <row r="17663" ht="14.25"/>
    <row r="17664" ht="14.25"/>
    <row r="17665" ht="14.25"/>
    <row r="17666" ht="14.25"/>
    <row r="17667" ht="14.25"/>
    <row r="17668" ht="14.25"/>
    <row r="17669" ht="14.25"/>
    <row r="17670" ht="14.25"/>
    <row r="17671" ht="14.25"/>
    <row r="17672" ht="14.25"/>
    <row r="17673" ht="14.25"/>
    <row r="17674" ht="14.25"/>
    <row r="17675" ht="14.25"/>
    <row r="17676" ht="14.25"/>
    <row r="17677" ht="14.25"/>
    <row r="17678" ht="14.25"/>
    <row r="17679" ht="14.25"/>
    <row r="17680" ht="14.25"/>
    <row r="17681" ht="14.25"/>
    <row r="17682" ht="14.25"/>
    <row r="17683" ht="14.25"/>
    <row r="17684" ht="14.25"/>
    <row r="17685" ht="14.25"/>
    <row r="17686" ht="14.25"/>
    <row r="17687" ht="14.25"/>
    <row r="17688" ht="14.25"/>
    <row r="17689" ht="14.25"/>
    <row r="17690" ht="14.25"/>
    <row r="17691" ht="14.25"/>
    <row r="17692" ht="14.25"/>
    <row r="17693" ht="14.25"/>
    <row r="17694" ht="14.25"/>
    <row r="17695" ht="14.25"/>
    <row r="17696" ht="14.25"/>
    <row r="17697" ht="14.25"/>
    <row r="17698" ht="14.25"/>
    <row r="17699" ht="14.25"/>
    <row r="17700" ht="14.25"/>
    <row r="17701" ht="14.25"/>
    <row r="17702" ht="14.25"/>
    <row r="17703" ht="14.25"/>
    <row r="17704" ht="14.25"/>
    <row r="17705" ht="14.25"/>
    <row r="17706" ht="14.25"/>
    <row r="17707" ht="14.25"/>
    <row r="17708" ht="14.25"/>
    <row r="17709" ht="14.25"/>
    <row r="17710" ht="14.25"/>
    <row r="17711" ht="14.25"/>
    <row r="17712" ht="14.25"/>
    <row r="17713" ht="14.25"/>
    <row r="17714" ht="14.25"/>
    <row r="17715" ht="14.25"/>
    <row r="17716" ht="14.25"/>
    <row r="17717" ht="14.25"/>
    <row r="17718" ht="14.25"/>
    <row r="17719" ht="14.25"/>
    <row r="17720" ht="14.25"/>
    <row r="17721" ht="14.25"/>
    <row r="17722" ht="14.25"/>
    <row r="17723" ht="14.25"/>
    <row r="17724" ht="14.25"/>
    <row r="17725" ht="14.25"/>
    <row r="17726" ht="14.25"/>
    <row r="17727" ht="14.25"/>
    <row r="17728" ht="14.25"/>
    <row r="17729" ht="14.25"/>
    <row r="17730" ht="14.25"/>
    <row r="17731" ht="14.25"/>
    <row r="17732" ht="14.25"/>
    <row r="17733" ht="14.25"/>
    <row r="17734" ht="14.25"/>
    <row r="17735" ht="14.25"/>
    <row r="17736" ht="14.25"/>
    <row r="17737" ht="14.25"/>
    <row r="17738" ht="14.25"/>
    <row r="17739" ht="14.25"/>
    <row r="17740" ht="14.25"/>
    <row r="17741" ht="14.25"/>
    <row r="17742" ht="14.25"/>
    <row r="17743" ht="14.25"/>
    <row r="17744" ht="14.25"/>
    <row r="17745" ht="14.25"/>
    <row r="17746" ht="14.25"/>
    <row r="17747" ht="14.25"/>
    <row r="17748" ht="14.25"/>
    <row r="17749" ht="14.25"/>
    <row r="17750" ht="14.25"/>
    <row r="17751" ht="14.25"/>
    <row r="17752" ht="14.25"/>
    <row r="17753" ht="14.25"/>
    <row r="17754" ht="14.25"/>
    <row r="17755" ht="14.25"/>
    <row r="17756" ht="14.25"/>
    <row r="17757" ht="14.25"/>
    <row r="17758" ht="14.25"/>
    <row r="17759" ht="14.25"/>
    <row r="17760" ht="14.25"/>
    <row r="17761" ht="14.25"/>
    <row r="17762" ht="14.25"/>
    <row r="17763" ht="14.25"/>
    <row r="17764" ht="14.25"/>
    <row r="17765" ht="14.25"/>
    <row r="17766" ht="14.25"/>
    <row r="17767" ht="14.25"/>
    <row r="17768" ht="14.25"/>
    <row r="17769" ht="14.25"/>
    <row r="17770" ht="14.25"/>
    <row r="17771" ht="14.25"/>
    <row r="17772" ht="14.25"/>
    <row r="17773" ht="14.25"/>
    <row r="17774" ht="14.25"/>
    <row r="17775" ht="14.25"/>
    <row r="17776" ht="14.25"/>
    <row r="17777" ht="14.25"/>
    <row r="17778" ht="14.25"/>
    <row r="17779" ht="14.25"/>
    <row r="17780" ht="14.25"/>
    <row r="17781" ht="14.25"/>
    <row r="17782" ht="14.25"/>
    <row r="17783" ht="14.25"/>
    <row r="17784" ht="14.25"/>
    <row r="17785" ht="14.25"/>
    <row r="17786" ht="14.25"/>
    <row r="17787" ht="14.25"/>
    <row r="17788" ht="14.25"/>
    <row r="17789" ht="14.25"/>
    <row r="17790" ht="14.25"/>
    <row r="17791" ht="14.25"/>
    <row r="17792" ht="14.25"/>
    <row r="17793" ht="14.25"/>
    <row r="17794" ht="14.25"/>
    <row r="17795" ht="14.25"/>
    <row r="17796" ht="14.25"/>
    <row r="17797" ht="14.25"/>
    <row r="17798" ht="14.25"/>
    <row r="17799" ht="14.25"/>
    <row r="17800" ht="14.25"/>
    <row r="17801" ht="14.25"/>
    <row r="17802" ht="14.25"/>
    <row r="17803" ht="14.25"/>
    <row r="17804" ht="14.25"/>
    <row r="17805" ht="14.25"/>
    <row r="17806" ht="14.25"/>
    <row r="17807" ht="14.25"/>
    <row r="17808" ht="14.25"/>
    <row r="17809" ht="14.25"/>
    <row r="17810" ht="14.25"/>
    <row r="17811" ht="14.25"/>
    <row r="17812" ht="14.25"/>
    <row r="17813" ht="14.25"/>
    <row r="17814" ht="14.25"/>
    <row r="17815" ht="14.25"/>
    <row r="17816" ht="14.25"/>
    <row r="17817" ht="14.25"/>
    <row r="17818" ht="14.25"/>
    <row r="17819" ht="14.25"/>
    <row r="17820" ht="14.25"/>
    <row r="17821" ht="14.25"/>
    <row r="17822" ht="14.25"/>
    <row r="17823" ht="14.25"/>
    <row r="17824" ht="14.25"/>
    <row r="17825" ht="14.25"/>
    <row r="17826" ht="14.25"/>
    <row r="17827" ht="14.25"/>
    <row r="17828" ht="14.25"/>
    <row r="17829" ht="14.25"/>
    <row r="17830" ht="14.25"/>
    <row r="17831" ht="14.25"/>
    <row r="17832" ht="14.25"/>
    <row r="17833" ht="14.25"/>
    <row r="17834" ht="14.25"/>
    <row r="17835" ht="14.25"/>
    <row r="17836" ht="14.25"/>
    <row r="17837" ht="14.25"/>
    <row r="17838" ht="14.25"/>
    <row r="17839" ht="14.25"/>
    <row r="17840" ht="14.25"/>
    <row r="17841" ht="14.25"/>
    <row r="17842" ht="14.25"/>
    <row r="17843" ht="14.25"/>
    <row r="17844" ht="14.25"/>
    <row r="17845" ht="14.25"/>
    <row r="17846" ht="14.25"/>
    <row r="17847" ht="14.25"/>
    <row r="17848" ht="14.25"/>
    <row r="17849" ht="14.25"/>
    <row r="17850" ht="14.25"/>
    <row r="17851" ht="14.25"/>
    <row r="17852" ht="14.25"/>
    <row r="17853" ht="14.25"/>
    <row r="17854" ht="14.25"/>
    <row r="17855" ht="14.25"/>
    <row r="17856" ht="14.25"/>
    <row r="17857" ht="14.25"/>
    <row r="17858" ht="14.25"/>
    <row r="17859" ht="14.25"/>
    <row r="17860" ht="14.25"/>
    <row r="17861" ht="14.25"/>
    <row r="17862" ht="14.25"/>
    <row r="17863" ht="14.25"/>
    <row r="17864" ht="14.25"/>
    <row r="17865" ht="14.25"/>
    <row r="17866" ht="14.25"/>
    <row r="17867" ht="14.25"/>
    <row r="17868" ht="14.25"/>
    <row r="17869" ht="14.25"/>
    <row r="17870" ht="14.25"/>
    <row r="17871" ht="14.25"/>
    <row r="17872" ht="14.25"/>
    <row r="17873" ht="14.25"/>
    <row r="17874" ht="14.25"/>
    <row r="17875" ht="14.25"/>
    <row r="17876" ht="14.25"/>
    <row r="17877" ht="14.25"/>
    <row r="17878" ht="14.25"/>
    <row r="17879" ht="14.25"/>
    <row r="17880" ht="14.25"/>
    <row r="17881" ht="14.25"/>
    <row r="17882" ht="14.25"/>
    <row r="17883" ht="14.25"/>
    <row r="17884" ht="14.25"/>
    <row r="17885" ht="14.25"/>
    <row r="17886" ht="14.25"/>
    <row r="17887" ht="14.25"/>
    <row r="17888" ht="14.25"/>
    <row r="17889" ht="14.25"/>
    <row r="17890" ht="14.25"/>
    <row r="17891" ht="14.25"/>
    <row r="17892" ht="14.25"/>
    <row r="17893" ht="14.25"/>
    <row r="17894" ht="14.25"/>
    <row r="17895" ht="14.25"/>
    <row r="17896" ht="14.25"/>
    <row r="17897" ht="14.25"/>
    <row r="17898" ht="14.25"/>
    <row r="17899" ht="14.25"/>
    <row r="17900" ht="14.25"/>
    <row r="17901" ht="14.25"/>
    <row r="17902" ht="14.25"/>
    <row r="17903" ht="14.25"/>
    <row r="17904" ht="14.25"/>
    <row r="17905" ht="14.25"/>
    <row r="17906" ht="14.25"/>
    <row r="17907" ht="14.25"/>
    <row r="17908" ht="14.25"/>
    <row r="17909" ht="14.25"/>
    <row r="17910" ht="14.25"/>
    <row r="17911" ht="14.25"/>
    <row r="17912" ht="14.25"/>
    <row r="17913" ht="14.25"/>
    <row r="17914" ht="14.25"/>
    <row r="17915" ht="14.25"/>
    <row r="17916" ht="14.25"/>
    <row r="17917" ht="14.25"/>
    <row r="17918" ht="14.25"/>
    <row r="17919" ht="14.25"/>
    <row r="17920" ht="14.25"/>
    <row r="17921" ht="14.25"/>
    <row r="17922" ht="14.25"/>
    <row r="17923" ht="14.25"/>
    <row r="17924" ht="14.25"/>
    <row r="17925" ht="14.25"/>
    <row r="17926" ht="14.25"/>
    <row r="17927" ht="14.25"/>
    <row r="17928" ht="14.25"/>
    <row r="17929" ht="14.25"/>
    <row r="17930" ht="14.25"/>
    <row r="17931" ht="14.25"/>
    <row r="17932" ht="14.25"/>
    <row r="17933" ht="14.25"/>
    <row r="17934" ht="14.25"/>
    <row r="17935" ht="14.25"/>
    <row r="17936" ht="14.25"/>
    <row r="17937" ht="14.25"/>
    <row r="17938" ht="14.25"/>
    <row r="17939" ht="14.25"/>
    <row r="17940" ht="14.25"/>
    <row r="17941" ht="14.25"/>
    <row r="17942" ht="14.25"/>
    <row r="17943" ht="14.25"/>
    <row r="17944" ht="14.25"/>
    <row r="17945" ht="14.25"/>
    <row r="17946" ht="14.25"/>
    <row r="17947" ht="14.25"/>
    <row r="17948" ht="14.25"/>
    <row r="17949" ht="14.25"/>
    <row r="17950" ht="14.25"/>
    <row r="17951" ht="14.25"/>
    <row r="17952" ht="14.25"/>
    <row r="17953" ht="14.25"/>
    <row r="17954" ht="14.25"/>
    <row r="17955" ht="14.25"/>
    <row r="17956" ht="14.25"/>
    <row r="17957" ht="14.25"/>
    <row r="17958" ht="14.25"/>
    <row r="17959" ht="14.25"/>
    <row r="17960" ht="14.25"/>
    <row r="17961" ht="14.25"/>
    <row r="17962" ht="14.25"/>
    <row r="17963" ht="14.25"/>
    <row r="17964" ht="14.25"/>
    <row r="17965" ht="14.25"/>
    <row r="17966" ht="14.25"/>
    <row r="17967" ht="14.25"/>
    <row r="17968" ht="14.25"/>
    <row r="17969" ht="14.25"/>
    <row r="17970" ht="14.25"/>
    <row r="17971" ht="14.25"/>
    <row r="17972" ht="14.25"/>
    <row r="17973" ht="14.25"/>
    <row r="17974" ht="14.25"/>
    <row r="17975" ht="14.25"/>
    <row r="17976" ht="14.25"/>
    <row r="17977" ht="14.25"/>
    <row r="17978" ht="14.25"/>
    <row r="17979" ht="14.25"/>
    <row r="17980" ht="14.25"/>
    <row r="17981" ht="14.25"/>
    <row r="17982" ht="14.25"/>
    <row r="17983" ht="14.25"/>
    <row r="17984" ht="14.25"/>
    <row r="17985" ht="14.25"/>
    <row r="17986" ht="14.25"/>
    <row r="17987" ht="14.25"/>
    <row r="17988" ht="14.25"/>
    <row r="17989" ht="14.25"/>
    <row r="17990" ht="14.25"/>
    <row r="17991" ht="14.25"/>
    <row r="17992" ht="14.25"/>
    <row r="17993" ht="14.25"/>
    <row r="17994" ht="14.25"/>
    <row r="17995" ht="14.25"/>
    <row r="17996" ht="14.25"/>
    <row r="17997" ht="14.25"/>
    <row r="17998" ht="14.25"/>
    <row r="17999" ht="14.25"/>
    <row r="18000" ht="14.25"/>
    <row r="18001" ht="14.25"/>
    <row r="18002" ht="14.25"/>
    <row r="18003" ht="14.25"/>
    <row r="18004" ht="14.25"/>
    <row r="18005" ht="14.25"/>
    <row r="18006" ht="14.25"/>
    <row r="18007" ht="14.25"/>
    <row r="18008" ht="14.25"/>
    <row r="18009" ht="14.25"/>
    <row r="18010" ht="14.25"/>
    <row r="18011" ht="14.25"/>
    <row r="18012" ht="14.25"/>
    <row r="18013" ht="14.25"/>
    <row r="18014" ht="14.25"/>
    <row r="18015" ht="14.25"/>
    <row r="18016" ht="14.25"/>
    <row r="18017" ht="14.25"/>
    <row r="18018" ht="14.25"/>
    <row r="18019" ht="14.25"/>
    <row r="18020" ht="14.25"/>
    <row r="18021" ht="14.25"/>
    <row r="18022" ht="14.25"/>
    <row r="18023" ht="14.25"/>
    <row r="18024" ht="14.25"/>
    <row r="18025" ht="14.25"/>
    <row r="18026" ht="14.25"/>
    <row r="18027" ht="14.25"/>
    <row r="18028" ht="14.25"/>
    <row r="18029" ht="14.25"/>
    <row r="18030" ht="14.25"/>
    <row r="18031" ht="14.25"/>
    <row r="18032" ht="14.25"/>
    <row r="18033" ht="14.25"/>
    <row r="18034" ht="14.25"/>
    <row r="18035" ht="14.25"/>
    <row r="18036" ht="14.25"/>
    <row r="18037" ht="14.25"/>
    <row r="18038" ht="14.25"/>
    <row r="18039" ht="14.25"/>
    <row r="18040" ht="14.25"/>
    <row r="18041" ht="14.25"/>
    <row r="18042" ht="14.25"/>
    <row r="18043" ht="14.25"/>
    <row r="18044" ht="14.25"/>
    <row r="18045" ht="14.25"/>
    <row r="18046" ht="14.25"/>
    <row r="18047" ht="14.25"/>
    <row r="18048" ht="14.25"/>
    <row r="18049" ht="14.25"/>
    <row r="18050" ht="14.25"/>
    <row r="18051" ht="14.25"/>
    <row r="18052" ht="14.25"/>
    <row r="18053" ht="14.25"/>
    <row r="18054" ht="14.25"/>
    <row r="18055" ht="14.25"/>
    <row r="18056" ht="14.25"/>
    <row r="18057" ht="14.25"/>
    <row r="18058" ht="14.25"/>
    <row r="18059" ht="14.25"/>
    <row r="18060" ht="14.25"/>
    <row r="18061" ht="14.25"/>
    <row r="18062" ht="14.25"/>
    <row r="18063" ht="14.25"/>
    <row r="18064" ht="14.25"/>
    <row r="18065" ht="14.25"/>
    <row r="18066" ht="14.25"/>
    <row r="18067" ht="14.25"/>
    <row r="18068" ht="14.25"/>
    <row r="18069" ht="14.25"/>
    <row r="18070" ht="14.25"/>
    <row r="18071" ht="14.25"/>
    <row r="18072" ht="14.25"/>
    <row r="18073" ht="14.25"/>
    <row r="18074" ht="14.25"/>
    <row r="18075" ht="14.25"/>
    <row r="18076" ht="14.25"/>
    <row r="18077" ht="14.25"/>
    <row r="18078" ht="14.25"/>
    <row r="18079" ht="14.25"/>
    <row r="18080" ht="14.25"/>
    <row r="18081" ht="14.25"/>
    <row r="18082" ht="14.25"/>
    <row r="18083" ht="14.25"/>
    <row r="18084" ht="14.25"/>
    <row r="18085" ht="14.25"/>
    <row r="18086" ht="14.25"/>
    <row r="18087" ht="14.25"/>
    <row r="18088" ht="14.25"/>
    <row r="18089" ht="14.25"/>
    <row r="18090" ht="14.25"/>
    <row r="18091" ht="14.25"/>
    <row r="18092" ht="14.25"/>
    <row r="18093" ht="14.25"/>
    <row r="18094" ht="14.25"/>
    <row r="18095" ht="14.25"/>
    <row r="18096" ht="14.25"/>
    <row r="18097" ht="14.25"/>
    <row r="18098" ht="14.25"/>
    <row r="18099" ht="14.25"/>
    <row r="18100" ht="14.25"/>
    <row r="18101" ht="14.25"/>
    <row r="18102" ht="14.25"/>
    <row r="18103" ht="14.25"/>
    <row r="18104" ht="14.25"/>
    <row r="18105" ht="14.25"/>
    <row r="18106" ht="14.25"/>
    <row r="18107" ht="14.25"/>
    <row r="18108" ht="14.25"/>
    <row r="18109" ht="14.25"/>
    <row r="18110" ht="14.25"/>
    <row r="18111" ht="14.25"/>
    <row r="18112" ht="14.25"/>
    <row r="18113" ht="14.25"/>
    <row r="18114" ht="14.25"/>
    <row r="18115" ht="14.25"/>
    <row r="18116" ht="14.25"/>
    <row r="18117" ht="14.25"/>
    <row r="18118" ht="14.25"/>
    <row r="18119" ht="14.25"/>
    <row r="18120" ht="14.25"/>
    <row r="18121" ht="14.25"/>
    <row r="18122" ht="14.25"/>
    <row r="18123" ht="14.25"/>
    <row r="18124" ht="14.25"/>
    <row r="18125" ht="14.25"/>
    <row r="18126" ht="14.25"/>
    <row r="18127" ht="14.25"/>
    <row r="18128" ht="14.25"/>
    <row r="18129" ht="14.25"/>
    <row r="18130" ht="14.25"/>
    <row r="18131" ht="14.25"/>
    <row r="18132" ht="14.25"/>
    <row r="18133" ht="14.25"/>
    <row r="18134" ht="14.25"/>
    <row r="18135" ht="14.25"/>
    <row r="18136" ht="14.25"/>
    <row r="18137" ht="14.25"/>
    <row r="18138" ht="14.25"/>
    <row r="18139" ht="14.25"/>
    <row r="18140" ht="14.25"/>
    <row r="18141" ht="14.25"/>
    <row r="18142" ht="14.25"/>
    <row r="18143" ht="14.25"/>
    <row r="18144" ht="14.25"/>
    <row r="18145" ht="14.25"/>
    <row r="18146" ht="14.25"/>
    <row r="18147" ht="14.25"/>
    <row r="18148" ht="14.25"/>
    <row r="18149" ht="14.25"/>
    <row r="18150" ht="14.25"/>
    <row r="18151" ht="14.25"/>
    <row r="18152" ht="14.25"/>
    <row r="18153" ht="14.25"/>
    <row r="18154" ht="14.25"/>
    <row r="18155" ht="14.25"/>
    <row r="18156" ht="14.25"/>
    <row r="18157" ht="14.25"/>
    <row r="18158" ht="14.25"/>
    <row r="18159" ht="14.25"/>
    <row r="18160" ht="14.25"/>
    <row r="18161" ht="14.25"/>
    <row r="18162" ht="14.25"/>
    <row r="18163" ht="14.25"/>
    <row r="18164" ht="14.25"/>
    <row r="18165" ht="14.25"/>
    <row r="18166" ht="14.25"/>
    <row r="18167" ht="14.25"/>
    <row r="18168" ht="14.25"/>
    <row r="18169" ht="14.25"/>
    <row r="18170" ht="14.25"/>
    <row r="18171" ht="14.25"/>
    <row r="18172" ht="14.25"/>
    <row r="18173" ht="14.25"/>
    <row r="18174" ht="14.25"/>
    <row r="18175" ht="14.25"/>
    <row r="18176" ht="14.25"/>
    <row r="18177" ht="14.25"/>
    <row r="18178" ht="14.25"/>
    <row r="18179" ht="14.25"/>
    <row r="18180" ht="14.25"/>
    <row r="18181" ht="14.25"/>
    <row r="18182" ht="14.25"/>
    <row r="18183" ht="14.25"/>
    <row r="18184" ht="14.25"/>
    <row r="18185" ht="14.25"/>
    <row r="18186" ht="14.25"/>
    <row r="18187" ht="14.25"/>
    <row r="18188" ht="14.25"/>
    <row r="18189" ht="14.25"/>
    <row r="18190" ht="14.25"/>
    <row r="18191" ht="14.25"/>
    <row r="18192" ht="14.25"/>
    <row r="18193" ht="14.25"/>
    <row r="18194" ht="14.25"/>
    <row r="18195" ht="14.25"/>
    <row r="18196" ht="14.25"/>
    <row r="18197" ht="14.25"/>
    <row r="18198" ht="14.25"/>
    <row r="18199" ht="14.25"/>
    <row r="18200" ht="14.25"/>
    <row r="18201" ht="14.25"/>
    <row r="18202" ht="14.25"/>
    <row r="18203" ht="14.25"/>
    <row r="18204" ht="14.25"/>
    <row r="18205" ht="14.25"/>
    <row r="18206" ht="14.25"/>
    <row r="18207" ht="14.25"/>
    <row r="18208" ht="14.25"/>
    <row r="18209" ht="14.25"/>
    <row r="18210" ht="14.25"/>
    <row r="18211" ht="14.25"/>
    <row r="18212" ht="14.25"/>
    <row r="18213" ht="14.25"/>
    <row r="18214" ht="14.25"/>
    <row r="18215" ht="14.25"/>
    <row r="18216" ht="14.25"/>
    <row r="18217" ht="14.25"/>
    <row r="18218" ht="14.25"/>
    <row r="18219" ht="14.25"/>
    <row r="18220" ht="14.25"/>
    <row r="18221" ht="14.25"/>
    <row r="18222" ht="14.25"/>
    <row r="18223" ht="14.25"/>
    <row r="18224" ht="14.25"/>
    <row r="18225" ht="14.25"/>
    <row r="18226" ht="14.25"/>
    <row r="18227" ht="14.25"/>
    <row r="18228" ht="14.25"/>
    <row r="18229" ht="14.25"/>
    <row r="18230" ht="14.25"/>
    <row r="18231" ht="14.25"/>
    <row r="18232" ht="14.25"/>
    <row r="18233" ht="14.25"/>
    <row r="18234" ht="14.25"/>
    <row r="18235" ht="14.25"/>
    <row r="18236" ht="14.25"/>
    <row r="18237" ht="14.25"/>
    <row r="18238" ht="14.25"/>
    <row r="18239" ht="14.25"/>
    <row r="18240" ht="14.25"/>
    <row r="18241" ht="14.25"/>
    <row r="18242" ht="14.25"/>
    <row r="18243" ht="14.25"/>
    <row r="18244" ht="14.25"/>
    <row r="18245" ht="14.25"/>
    <row r="18246" ht="14.25"/>
    <row r="18247" ht="14.25"/>
    <row r="18248" ht="14.25"/>
    <row r="18249" ht="14.25"/>
    <row r="18250" ht="14.25"/>
    <row r="18251" ht="14.25"/>
    <row r="18252" ht="14.25"/>
    <row r="18253" ht="14.25"/>
    <row r="18254" ht="14.25"/>
    <row r="18255" ht="14.25"/>
    <row r="18256" ht="14.25"/>
    <row r="18257" ht="14.25"/>
    <row r="18258" ht="14.25"/>
    <row r="18259" ht="14.25"/>
    <row r="18260" ht="14.25"/>
    <row r="18261" ht="14.25"/>
    <row r="18262" ht="14.25"/>
    <row r="18263" ht="14.25"/>
    <row r="18264" ht="14.25"/>
    <row r="18265" ht="14.25"/>
    <row r="18266" ht="14.25"/>
    <row r="18267" ht="14.25"/>
    <row r="18268" ht="14.25"/>
    <row r="18269" ht="14.25"/>
    <row r="18270" ht="14.25"/>
    <row r="18271" ht="14.25"/>
    <row r="18272" ht="14.25"/>
    <row r="18273" ht="14.25"/>
    <row r="18274" ht="14.25"/>
    <row r="18275" ht="14.25"/>
    <row r="18276" ht="14.25"/>
    <row r="18277" ht="14.25"/>
    <row r="18278" ht="14.25"/>
    <row r="18279" ht="14.25"/>
    <row r="18280" ht="14.25"/>
    <row r="18281" ht="14.25"/>
    <row r="18282" ht="14.25"/>
    <row r="18283" ht="14.25"/>
    <row r="18284" ht="14.25"/>
    <row r="18285" ht="14.25"/>
    <row r="18286" ht="14.25"/>
    <row r="18287" ht="14.25"/>
    <row r="18288" ht="14.25"/>
    <row r="18289" ht="14.25"/>
    <row r="18290" ht="14.25"/>
    <row r="18291" ht="14.25"/>
    <row r="18292" ht="14.25"/>
    <row r="18293" ht="14.25"/>
    <row r="18294" ht="14.25"/>
    <row r="18295" ht="14.25"/>
    <row r="18296" ht="14.25"/>
    <row r="18297" ht="14.25"/>
    <row r="18298" ht="14.25"/>
    <row r="18299" ht="14.25"/>
    <row r="18300" ht="14.25"/>
    <row r="18301" ht="14.25"/>
    <row r="18302" ht="14.25"/>
    <row r="18303" ht="14.25"/>
    <row r="18304" ht="14.25"/>
    <row r="18305" ht="14.25"/>
    <row r="18306" ht="14.25"/>
    <row r="18307" ht="14.25"/>
    <row r="18308" ht="14.25"/>
    <row r="18309" ht="14.25"/>
    <row r="18310" ht="14.25"/>
    <row r="18311" ht="14.25"/>
    <row r="18312" ht="14.25"/>
    <row r="18313" ht="14.25"/>
    <row r="18314" ht="14.25"/>
    <row r="18315" ht="14.25"/>
    <row r="18316" ht="14.25"/>
    <row r="18317" ht="14.25"/>
    <row r="18318" ht="14.25"/>
    <row r="18319" ht="14.25"/>
    <row r="18320" ht="14.25"/>
    <row r="18321" ht="14.25"/>
    <row r="18322" ht="14.25"/>
    <row r="18323" ht="14.25"/>
    <row r="18324" ht="14.25"/>
    <row r="18325" ht="14.25"/>
    <row r="18326" ht="14.25"/>
    <row r="18327" ht="14.25"/>
    <row r="18328" ht="14.25"/>
    <row r="18329" ht="14.25"/>
    <row r="18330" ht="14.25"/>
    <row r="18331" ht="14.25"/>
    <row r="18332" ht="14.25"/>
    <row r="18333" ht="14.25"/>
    <row r="18334" ht="14.25"/>
    <row r="18335" ht="14.25"/>
    <row r="18336" ht="14.25"/>
    <row r="18337" ht="14.25"/>
    <row r="18338" ht="14.25"/>
    <row r="18339" ht="14.25"/>
    <row r="18340" ht="14.25"/>
    <row r="18341" ht="14.25"/>
    <row r="18342" ht="14.25"/>
    <row r="18343" ht="14.25"/>
    <row r="18344" ht="14.25"/>
    <row r="18345" ht="14.25"/>
    <row r="18346" ht="14.25"/>
    <row r="18347" ht="14.25"/>
    <row r="18348" ht="14.25"/>
    <row r="18349" ht="14.25"/>
    <row r="18350" ht="14.25"/>
    <row r="18351" ht="14.25"/>
    <row r="18352" ht="14.25"/>
    <row r="18353" ht="14.25"/>
    <row r="18354" ht="14.25"/>
    <row r="18355" ht="14.25"/>
    <row r="18356" ht="14.25"/>
    <row r="18357" ht="14.25"/>
    <row r="18358" ht="14.25"/>
    <row r="18359" ht="14.25"/>
    <row r="18360" ht="14.25"/>
    <row r="18361" ht="14.25"/>
    <row r="18362" ht="14.25"/>
    <row r="18363" ht="14.25"/>
    <row r="18364" ht="14.25"/>
    <row r="18365" ht="14.25"/>
    <row r="18366" ht="14.25"/>
    <row r="18367" ht="14.25"/>
    <row r="18368" ht="14.25"/>
    <row r="18369" ht="14.25"/>
    <row r="18370" ht="14.25"/>
    <row r="18371" ht="14.25"/>
    <row r="18372" ht="14.25"/>
    <row r="18373" ht="14.25"/>
    <row r="18374" ht="14.25"/>
    <row r="18375" ht="14.25"/>
    <row r="18376" ht="14.25"/>
    <row r="18377" ht="14.25"/>
    <row r="18378" ht="14.25"/>
    <row r="18379" ht="14.25"/>
    <row r="18380" ht="14.25"/>
    <row r="18381" ht="14.25"/>
    <row r="18382" ht="14.25"/>
    <row r="18383" ht="14.25"/>
    <row r="18384" ht="14.25"/>
    <row r="18385" ht="14.25"/>
    <row r="18386" ht="14.25"/>
    <row r="18387" ht="14.25"/>
    <row r="18388" ht="14.25"/>
    <row r="18389" ht="14.25"/>
    <row r="18390" ht="14.25"/>
    <row r="18391" ht="14.25"/>
    <row r="18392" ht="14.25"/>
    <row r="18393" ht="14.25"/>
    <row r="18394" ht="14.25"/>
    <row r="18395" ht="14.25"/>
    <row r="18396" ht="14.25"/>
    <row r="18397" ht="14.25"/>
    <row r="18398" ht="14.25"/>
    <row r="18399" ht="14.25"/>
    <row r="18400" ht="14.25"/>
    <row r="18401" ht="14.25"/>
    <row r="18402" ht="14.25"/>
    <row r="18403" ht="14.25"/>
    <row r="18404" ht="14.25"/>
    <row r="18405" ht="14.25"/>
    <row r="18406" ht="14.25"/>
    <row r="18407" ht="14.25"/>
    <row r="18408" ht="14.25"/>
    <row r="18409" ht="14.25"/>
    <row r="18410" ht="14.25"/>
    <row r="18411" ht="14.25"/>
    <row r="18412" ht="14.25"/>
    <row r="18413" ht="14.25"/>
    <row r="18414" ht="14.25"/>
    <row r="18415" ht="14.25"/>
    <row r="18416" ht="14.25"/>
    <row r="18417" ht="14.25"/>
    <row r="18418" ht="14.25"/>
    <row r="18419" ht="14.25"/>
    <row r="18420" ht="14.25"/>
    <row r="18421" ht="14.25"/>
    <row r="18422" ht="14.25"/>
    <row r="18423" ht="14.25"/>
    <row r="18424" ht="14.25"/>
    <row r="18425" ht="14.25"/>
    <row r="18426" ht="14.25"/>
    <row r="18427" ht="14.25"/>
    <row r="18428" ht="14.25"/>
    <row r="18429" ht="14.25"/>
    <row r="18430" ht="14.25"/>
    <row r="18431" ht="14.25"/>
    <row r="18432" ht="14.25"/>
    <row r="18433" ht="14.25"/>
    <row r="18434" ht="14.25"/>
    <row r="18435" ht="14.25"/>
    <row r="18436" ht="14.25"/>
    <row r="18437" ht="14.25"/>
    <row r="18438" ht="14.25"/>
    <row r="18439" ht="14.25"/>
    <row r="18440" ht="14.25"/>
    <row r="18441" ht="14.25"/>
    <row r="18442" ht="14.25"/>
    <row r="18443" ht="14.25"/>
    <row r="18444" ht="14.25"/>
    <row r="18445" ht="14.25"/>
    <row r="18446" ht="14.25"/>
    <row r="18447" ht="14.25"/>
    <row r="18448" ht="14.25"/>
    <row r="18449" ht="14.25"/>
    <row r="18450" ht="14.25"/>
    <row r="18451" ht="14.25"/>
    <row r="18452" ht="14.25"/>
    <row r="18453" ht="14.25"/>
    <row r="18454" ht="14.25"/>
    <row r="18455" ht="14.25"/>
    <row r="18456" ht="14.25"/>
    <row r="18457" ht="14.25"/>
    <row r="18458" ht="14.25"/>
    <row r="18459" ht="14.25"/>
    <row r="18460" ht="14.25"/>
    <row r="18461" ht="14.25"/>
    <row r="18462" ht="14.25"/>
    <row r="18463" ht="14.25"/>
    <row r="18464" ht="14.25"/>
    <row r="18465" ht="14.25"/>
    <row r="18466" ht="14.25"/>
    <row r="18467" ht="14.25"/>
    <row r="18468" ht="14.25"/>
    <row r="18469" ht="14.25"/>
    <row r="18470" ht="14.25"/>
    <row r="18471" ht="14.25"/>
    <row r="18472" ht="14.25"/>
    <row r="18473" ht="14.25"/>
    <row r="18474" ht="14.25"/>
    <row r="18475" ht="14.25"/>
    <row r="18476" ht="14.25"/>
    <row r="18477" ht="14.25"/>
    <row r="18478" ht="14.25"/>
    <row r="18479" ht="14.25"/>
    <row r="18480" ht="14.25"/>
    <row r="18481" ht="14.25"/>
    <row r="18482" ht="14.25"/>
    <row r="18483" ht="14.25"/>
    <row r="18484" ht="14.25"/>
    <row r="18485" ht="14.25"/>
    <row r="18486" ht="14.25"/>
    <row r="18487" ht="14.25"/>
    <row r="18488" ht="14.25"/>
    <row r="18489" ht="14.25"/>
    <row r="18490" ht="14.25"/>
    <row r="18491" ht="14.25"/>
    <row r="18492" ht="14.25"/>
    <row r="18493" ht="14.25"/>
    <row r="18494" ht="14.25"/>
    <row r="18495" ht="14.25"/>
    <row r="18496" ht="14.25"/>
    <row r="18497" ht="14.25"/>
    <row r="18498" ht="14.25"/>
    <row r="18499" ht="14.25"/>
    <row r="18500" ht="14.25"/>
    <row r="18501" ht="14.25"/>
    <row r="18502" ht="14.25"/>
    <row r="18503" ht="14.25"/>
    <row r="18504" ht="14.25"/>
    <row r="18505" ht="14.25"/>
    <row r="18506" ht="14.25"/>
    <row r="18507" ht="14.25"/>
    <row r="18508" ht="14.25"/>
    <row r="18509" ht="14.25"/>
    <row r="18510" ht="14.25"/>
    <row r="18511" ht="14.25"/>
    <row r="18512" ht="14.25"/>
    <row r="18513" ht="14.25"/>
    <row r="18514" ht="14.25"/>
    <row r="18515" ht="14.25"/>
    <row r="18516" ht="14.25"/>
    <row r="18517" ht="14.25"/>
    <row r="18518" ht="14.25"/>
    <row r="18519" ht="14.25"/>
    <row r="18520" ht="14.25"/>
    <row r="18521" ht="14.25"/>
    <row r="18522" ht="14.25"/>
    <row r="18523" ht="14.25"/>
    <row r="18524" ht="14.25"/>
    <row r="18525" ht="14.25"/>
    <row r="18526" ht="14.25"/>
    <row r="18527" ht="14.25"/>
    <row r="18528" ht="14.25"/>
    <row r="18529" ht="14.25"/>
    <row r="18530" ht="14.25"/>
    <row r="18531" ht="14.25"/>
    <row r="18532" ht="14.25"/>
    <row r="18533" ht="14.25"/>
    <row r="18534" ht="14.25"/>
    <row r="18535" ht="14.25"/>
    <row r="18536" ht="14.25"/>
    <row r="18537" ht="14.25"/>
    <row r="18538" ht="14.25"/>
    <row r="18539" ht="14.25"/>
    <row r="18540" ht="14.25"/>
    <row r="18541" ht="14.25"/>
    <row r="18542" ht="14.25"/>
    <row r="18543" ht="14.25"/>
    <row r="18544" ht="14.25"/>
    <row r="18545" ht="14.25"/>
    <row r="18546" ht="14.25"/>
    <row r="18547" ht="14.25"/>
    <row r="18548" ht="14.25"/>
    <row r="18549" ht="14.25"/>
    <row r="18550" ht="14.25"/>
    <row r="18551" ht="14.25"/>
    <row r="18552" ht="14.25"/>
    <row r="18553" ht="14.25"/>
    <row r="18554" ht="14.25"/>
    <row r="18555" ht="14.25"/>
    <row r="18556" ht="14.25"/>
    <row r="18557" ht="14.25"/>
    <row r="18558" ht="14.25"/>
    <row r="18559" ht="14.25"/>
    <row r="18560" ht="14.25"/>
    <row r="18561" ht="14.25"/>
    <row r="18562" ht="14.25"/>
    <row r="18563" ht="14.25"/>
    <row r="18564" ht="14.25"/>
    <row r="18565" ht="14.25"/>
    <row r="18566" ht="14.25"/>
    <row r="18567" ht="14.25"/>
    <row r="18568" ht="14.25"/>
    <row r="18569" ht="14.25"/>
    <row r="18570" ht="14.25"/>
    <row r="18571" ht="14.25"/>
    <row r="18572" ht="14.25"/>
    <row r="18573" ht="14.25"/>
    <row r="18574" ht="14.25"/>
    <row r="18575" ht="14.25"/>
    <row r="18576" ht="14.25"/>
    <row r="18577" ht="14.25"/>
    <row r="18578" ht="14.25"/>
    <row r="18579" ht="14.25"/>
    <row r="18580" ht="14.25"/>
    <row r="18581" ht="14.25"/>
    <row r="18582" ht="14.25"/>
    <row r="18583" ht="14.25"/>
    <row r="18584" ht="14.25"/>
    <row r="18585" ht="14.25"/>
    <row r="18586" ht="14.25"/>
    <row r="18587" ht="14.25"/>
    <row r="18588" ht="14.25"/>
    <row r="18589" ht="14.25"/>
    <row r="18590" ht="14.25"/>
    <row r="18591" ht="14.25"/>
    <row r="18592" ht="14.25"/>
    <row r="18593" ht="14.25"/>
    <row r="18594" ht="14.25"/>
    <row r="18595" ht="14.25"/>
    <row r="18596" ht="14.25"/>
    <row r="18597" ht="14.25"/>
    <row r="18598" ht="14.25"/>
    <row r="18599" ht="14.25"/>
    <row r="18600" ht="14.25"/>
    <row r="18601" ht="14.25"/>
    <row r="18602" ht="14.25"/>
    <row r="18603" ht="14.25"/>
    <row r="18604" ht="14.25"/>
    <row r="18605" ht="14.25"/>
    <row r="18606" ht="14.25"/>
    <row r="18607" ht="14.25"/>
    <row r="18608" ht="14.25"/>
    <row r="18609" ht="14.25"/>
    <row r="18610" ht="14.25"/>
    <row r="18611" ht="14.25"/>
    <row r="18612" ht="14.25"/>
    <row r="18613" ht="14.25"/>
    <row r="18614" ht="14.25"/>
    <row r="18615" ht="14.25"/>
    <row r="18616" ht="14.25"/>
    <row r="18617" ht="14.25"/>
    <row r="18618" ht="14.25"/>
    <row r="18619" ht="14.25"/>
    <row r="18620" ht="14.25"/>
    <row r="18621" ht="14.25"/>
    <row r="18622" ht="14.25"/>
    <row r="18623" ht="14.25"/>
    <row r="18624" ht="14.25"/>
    <row r="18625" ht="14.25"/>
    <row r="18626" ht="14.25"/>
    <row r="18627" ht="14.25"/>
    <row r="18628" ht="14.25"/>
    <row r="18629" ht="14.25"/>
    <row r="18630" ht="14.25"/>
    <row r="18631" ht="14.25"/>
    <row r="18632" ht="14.25"/>
    <row r="18633" ht="14.25"/>
    <row r="18634" ht="14.25"/>
    <row r="18635" ht="14.25"/>
    <row r="18636" ht="14.25"/>
    <row r="18637" ht="14.25"/>
    <row r="18638" ht="14.25"/>
    <row r="18639" ht="14.25"/>
    <row r="18640" ht="14.25"/>
    <row r="18641" ht="14.25"/>
    <row r="18642" ht="14.25"/>
    <row r="18643" ht="14.25"/>
    <row r="18644" ht="14.25"/>
    <row r="18645" ht="14.25"/>
    <row r="18646" ht="14.25"/>
    <row r="18647" ht="14.25"/>
    <row r="18648" ht="14.25"/>
    <row r="18649" ht="14.25"/>
    <row r="18650" ht="14.25"/>
    <row r="18651" ht="14.25"/>
    <row r="18652" ht="14.25"/>
    <row r="18653" ht="14.25"/>
    <row r="18654" ht="14.25"/>
    <row r="18655" ht="14.25"/>
    <row r="18656" ht="14.25"/>
    <row r="18657" ht="14.25"/>
    <row r="18658" ht="14.25"/>
    <row r="18659" ht="14.25"/>
    <row r="18660" ht="14.25"/>
    <row r="18661" ht="14.25"/>
    <row r="18662" ht="14.25"/>
    <row r="18663" ht="14.25"/>
    <row r="18664" ht="14.25"/>
    <row r="18665" ht="14.25"/>
    <row r="18666" ht="14.25"/>
    <row r="18667" ht="14.25"/>
    <row r="18668" ht="14.25"/>
    <row r="18669" ht="14.25"/>
    <row r="18670" ht="14.25"/>
    <row r="18671" ht="14.25"/>
    <row r="18672" ht="14.25"/>
    <row r="18673" ht="14.25"/>
    <row r="18674" ht="14.25"/>
    <row r="18675" ht="14.25"/>
    <row r="18676" ht="14.25"/>
    <row r="18677" ht="14.25"/>
    <row r="18678" ht="14.25"/>
    <row r="18679" ht="14.25"/>
    <row r="18680" ht="14.25"/>
    <row r="18681" ht="14.25"/>
    <row r="18682" ht="14.25"/>
    <row r="18683" ht="14.25"/>
    <row r="18684" ht="14.25"/>
    <row r="18685" ht="14.25"/>
    <row r="18686" ht="14.25"/>
    <row r="18687" ht="14.25"/>
    <row r="18688" ht="14.25"/>
    <row r="18689" ht="14.25"/>
    <row r="18690" ht="14.25"/>
    <row r="18691" ht="14.25"/>
    <row r="18692" ht="14.25"/>
    <row r="18693" ht="14.25"/>
    <row r="18694" ht="14.25"/>
    <row r="18695" ht="14.25"/>
    <row r="18696" ht="14.25"/>
    <row r="18697" ht="14.25"/>
    <row r="18698" ht="14.25"/>
    <row r="18699" ht="14.25"/>
    <row r="18700" ht="14.25"/>
    <row r="18701" ht="14.25"/>
    <row r="18702" ht="14.25"/>
    <row r="18703" ht="14.25"/>
    <row r="18704" ht="14.25"/>
    <row r="18705" ht="14.25"/>
    <row r="18706" ht="14.25"/>
    <row r="18707" ht="14.25"/>
    <row r="18708" ht="14.25"/>
    <row r="18709" ht="14.25"/>
    <row r="18710" ht="14.25"/>
    <row r="18711" ht="14.25"/>
    <row r="18712" ht="14.25"/>
    <row r="18713" ht="14.25"/>
    <row r="18714" ht="14.25"/>
    <row r="18715" ht="14.25"/>
    <row r="18716" ht="14.25"/>
    <row r="18717" ht="14.25"/>
    <row r="18718" ht="14.25"/>
    <row r="18719" ht="14.25"/>
    <row r="18720" ht="14.25"/>
    <row r="18721" ht="14.25"/>
    <row r="18722" ht="14.25"/>
    <row r="18723" ht="14.25"/>
    <row r="18724" ht="14.25"/>
    <row r="18725" ht="14.25"/>
    <row r="18726" ht="14.25"/>
    <row r="18727" ht="14.25"/>
    <row r="18728" ht="14.25"/>
    <row r="18729" ht="14.25"/>
    <row r="18730" ht="14.25"/>
    <row r="18731" ht="14.25"/>
    <row r="18732" ht="14.25"/>
    <row r="18733" ht="14.25"/>
    <row r="18734" ht="14.25"/>
    <row r="18735" ht="14.25"/>
    <row r="18736" ht="14.25"/>
    <row r="18737" ht="14.25"/>
    <row r="18738" ht="14.25"/>
    <row r="18739" ht="14.25"/>
    <row r="18740" ht="14.25"/>
    <row r="18741" ht="14.25"/>
    <row r="18742" ht="14.25"/>
    <row r="18743" ht="14.25"/>
    <row r="18744" ht="14.25"/>
    <row r="18745" ht="14.25"/>
    <row r="18746" ht="14.25"/>
    <row r="18747" ht="14.25"/>
    <row r="18748" ht="14.25"/>
    <row r="18749" ht="14.25"/>
    <row r="18750" ht="14.25"/>
    <row r="18751" ht="14.25"/>
    <row r="18752" ht="14.25"/>
    <row r="18753" ht="14.25"/>
    <row r="18754" ht="14.25"/>
    <row r="18755" ht="14.25"/>
    <row r="18756" ht="14.25"/>
    <row r="18757" ht="14.25"/>
    <row r="18758" ht="14.25"/>
    <row r="18759" ht="14.25"/>
    <row r="18760" ht="14.25"/>
    <row r="18761" ht="14.25"/>
    <row r="18762" ht="14.25"/>
    <row r="18763" ht="14.25"/>
    <row r="18764" ht="14.25"/>
    <row r="18765" ht="14.25"/>
    <row r="18766" ht="14.25"/>
    <row r="18767" ht="14.25"/>
    <row r="18768" ht="14.25"/>
    <row r="18769" ht="14.25"/>
    <row r="18770" ht="14.25"/>
    <row r="18771" ht="14.25"/>
    <row r="18772" ht="14.25"/>
    <row r="18773" ht="14.25"/>
    <row r="18774" ht="14.25"/>
    <row r="18775" ht="14.25"/>
    <row r="18776" ht="14.25"/>
    <row r="18777" ht="14.25"/>
    <row r="18778" ht="14.25"/>
    <row r="18779" ht="14.25"/>
    <row r="18780" ht="14.25"/>
    <row r="18781" ht="14.25"/>
    <row r="18782" ht="14.25"/>
    <row r="18783" ht="14.25"/>
    <row r="18784" ht="14.25"/>
    <row r="18785" ht="14.25"/>
    <row r="18786" ht="14.25"/>
    <row r="18787" ht="14.25"/>
    <row r="18788" ht="14.25"/>
    <row r="18789" ht="14.25"/>
    <row r="18790" ht="14.25"/>
    <row r="18791" ht="14.25"/>
    <row r="18792" ht="14.25"/>
    <row r="18793" ht="14.25"/>
    <row r="18794" ht="14.25"/>
    <row r="18795" ht="14.25"/>
    <row r="18796" ht="14.25"/>
    <row r="18797" ht="14.25"/>
    <row r="18798" ht="14.25"/>
    <row r="18799" ht="14.25"/>
    <row r="18800" ht="14.25"/>
    <row r="18801" ht="14.25"/>
    <row r="18802" ht="14.25"/>
    <row r="18803" ht="14.25"/>
    <row r="18804" ht="14.25"/>
    <row r="18805" ht="14.25"/>
    <row r="18806" ht="14.25"/>
    <row r="18807" ht="14.25"/>
    <row r="18808" ht="14.25"/>
    <row r="18809" ht="14.25"/>
    <row r="18810" ht="14.25"/>
    <row r="18811" ht="14.25"/>
    <row r="18812" ht="14.25"/>
    <row r="18813" ht="14.25"/>
    <row r="18814" ht="14.25"/>
    <row r="18815" ht="14.25"/>
    <row r="18816" ht="14.25"/>
    <row r="18817" ht="14.25"/>
    <row r="18818" ht="14.25"/>
    <row r="18819" ht="14.25"/>
    <row r="18820" ht="14.25"/>
    <row r="18821" ht="14.25"/>
    <row r="18822" ht="14.25"/>
    <row r="18823" ht="14.25"/>
    <row r="18824" ht="14.25"/>
    <row r="18825" ht="14.25"/>
    <row r="18826" ht="14.25"/>
    <row r="18827" ht="14.25"/>
    <row r="18828" ht="14.25"/>
    <row r="18829" ht="14.25"/>
    <row r="18830" ht="14.25"/>
    <row r="18831" ht="14.25"/>
    <row r="18832" ht="14.25"/>
    <row r="18833" ht="14.25"/>
    <row r="18834" ht="14.25"/>
    <row r="18835" ht="14.25"/>
    <row r="18836" ht="14.25"/>
    <row r="18837" ht="14.25"/>
    <row r="18838" ht="14.25"/>
    <row r="18839" ht="14.25"/>
    <row r="18840" ht="14.25"/>
    <row r="18841" ht="14.25"/>
    <row r="18842" ht="14.25"/>
    <row r="18843" ht="14.25"/>
    <row r="18844" ht="14.25"/>
    <row r="18845" ht="14.25"/>
    <row r="18846" ht="14.25"/>
    <row r="18847" ht="14.25"/>
    <row r="18848" ht="14.25"/>
    <row r="18849" ht="14.25"/>
    <row r="18850" ht="14.25"/>
    <row r="18851" ht="14.25"/>
    <row r="18852" ht="14.25"/>
    <row r="18853" ht="14.25"/>
    <row r="18854" ht="14.25"/>
    <row r="18855" ht="14.25"/>
    <row r="18856" ht="14.25"/>
    <row r="18857" ht="14.25"/>
    <row r="18858" ht="14.25"/>
    <row r="18859" ht="14.25"/>
    <row r="18860" ht="14.25"/>
    <row r="18861" ht="14.25"/>
    <row r="18862" ht="14.25"/>
    <row r="18863" ht="14.25"/>
    <row r="18864" ht="14.25"/>
    <row r="18865" ht="14.25"/>
    <row r="18866" ht="14.25"/>
    <row r="18867" ht="14.25"/>
    <row r="18868" ht="14.25"/>
    <row r="18869" ht="14.25"/>
    <row r="18870" ht="14.25"/>
    <row r="18871" ht="14.25"/>
    <row r="18872" ht="14.25"/>
    <row r="18873" ht="14.25"/>
    <row r="18874" ht="14.25"/>
    <row r="18875" ht="14.25"/>
    <row r="18876" ht="14.25"/>
    <row r="18877" ht="14.25"/>
    <row r="18878" ht="14.25"/>
    <row r="18879" ht="14.25"/>
    <row r="18880" ht="14.25"/>
    <row r="18881" ht="14.25"/>
    <row r="18882" ht="14.25"/>
    <row r="18883" ht="14.25"/>
    <row r="18884" ht="14.25"/>
    <row r="18885" ht="14.25"/>
    <row r="18886" ht="14.25"/>
    <row r="18887" ht="14.25"/>
    <row r="18888" ht="14.25"/>
    <row r="18889" ht="14.25"/>
    <row r="18890" ht="14.25"/>
    <row r="18891" ht="14.25"/>
    <row r="18892" ht="14.25"/>
    <row r="18893" ht="14.25"/>
    <row r="18894" ht="14.25"/>
    <row r="18895" ht="14.25"/>
    <row r="18896" ht="14.25"/>
    <row r="18897" ht="14.25"/>
    <row r="18898" ht="14.25"/>
    <row r="18899" ht="14.25"/>
    <row r="18900" ht="14.25"/>
    <row r="18901" ht="14.25"/>
    <row r="18902" ht="14.25"/>
    <row r="18903" ht="14.25"/>
    <row r="18904" ht="14.25"/>
    <row r="18905" ht="14.25"/>
    <row r="18906" ht="14.25"/>
    <row r="18907" ht="14.25"/>
    <row r="18908" ht="14.25"/>
    <row r="18909" ht="14.25"/>
    <row r="18910" ht="14.25"/>
    <row r="18911" ht="14.25"/>
    <row r="18912" ht="14.25"/>
    <row r="18913" ht="14.25"/>
    <row r="18914" ht="14.25"/>
    <row r="18915" ht="14.25"/>
    <row r="18916" ht="14.25"/>
    <row r="18917" ht="14.25"/>
    <row r="18918" ht="14.25"/>
    <row r="18919" ht="14.25"/>
    <row r="18920" ht="14.25"/>
    <row r="18921" ht="14.25"/>
    <row r="18922" ht="14.25"/>
    <row r="18923" ht="14.25"/>
    <row r="18924" ht="14.25"/>
    <row r="18925" ht="14.25"/>
    <row r="18926" ht="14.25"/>
    <row r="18927" ht="14.25"/>
    <row r="18928" ht="14.25"/>
    <row r="18929" ht="14.25"/>
    <row r="18930" ht="14.25"/>
    <row r="18931" ht="14.25"/>
    <row r="18932" ht="14.25"/>
    <row r="18933" ht="14.25"/>
    <row r="18934" ht="14.25"/>
    <row r="18935" ht="14.25"/>
    <row r="18936" ht="14.25"/>
    <row r="18937" ht="14.25"/>
    <row r="18938" ht="14.25"/>
    <row r="18939" ht="14.25"/>
    <row r="18940" ht="14.25"/>
    <row r="18941" ht="14.25"/>
    <row r="18942" ht="14.25"/>
    <row r="18943" ht="14.25"/>
    <row r="18944" ht="14.25"/>
    <row r="18945" ht="14.25"/>
    <row r="18946" ht="14.25"/>
    <row r="18947" ht="14.25"/>
    <row r="18948" ht="14.25"/>
    <row r="18949" ht="14.25"/>
    <row r="18950" ht="14.25"/>
    <row r="18951" ht="14.25"/>
    <row r="18952" ht="14.25"/>
    <row r="18953" ht="14.25"/>
    <row r="18954" ht="14.25"/>
    <row r="18955" ht="14.25"/>
    <row r="18956" ht="14.25"/>
    <row r="18957" ht="14.25"/>
    <row r="18958" ht="14.25"/>
    <row r="18959" ht="14.25"/>
    <row r="18960" ht="14.25"/>
    <row r="18961" ht="14.25"/>
    <row r="18962" ht="14.25"/>
    <row r="18963" ht="14.25"/>
    <row r="18964" ht="14.25"/>
    <row r="18965" ht="14.25"/>
    <row r="18966" ht="14.25"/>
    <row r="18967" ht="14.25"/>
    <row r="18968" ht="14.25"/>
    <row r="18969" ht="14.25"/>
    <row r="18970" ht="14.25"/>
    <row r="18971" ht="14.25"/>
    <row r="18972" ht="14.25"/>
    <row r="18973" ht="14.25"/>
    <row r="18974" ht="14.25"/>
    <row r="18975" ht="14.25"/>
    <row r="18976" ht="14.25"/>
    <row r="18977" ht="14.25"/>
    <row r="18978" ht="14.25"/>
    <row r="18979" ht="14.25"/>
    <row r="18980" ht="14.25"/>
    <row r="18981" ht="14.25"/>
    <row r="18982" ht="14.25"/>
    <row r="18983" ht="14.25"/>
    <row r="18984" ht="14.25"/>
    <row r="18985" ht="14.25"/>
    <row r="18986" ht="14.25"/>
    <row r="18987" ht="14.25"/>
    <row r="18988" ht="14.25"/>
    <row r="18989" ht="14.25"/>
    <row r="18990" ht="14.25"/>
    <row r="18991" ht="14.25"/>
    <row r="18992" ht="14.25"/>
    <row r="18993" ht="14.25"/>
    <row r="18994" ht="14.25"/>
    <row r="18995" ht="14.25"/>
    <row r="18996" ht="14.25"/>
    <row r="18997" ht="14.25"/>
    <row r="18998" ht="14.25"/>
    <row r="18999" ht="14.25"/>
    <row r="19000" ht="14.25"/>
    <row r="19001" ht="14.25"/>
    <row r="19002" ht="14.25"/>
    <row r="19003" ht="14.25"/>
    <row r="19004" ht="14.25"/>
    <row r="19005" ht="14.25"/>
    <row r="19006" ht="14.25"/>
    <row r="19007" ht="14.25"/>
    <row r="19008" ht="14.25"/>
    <row r="19009" ht="14.25"/>
    <row r="19010" ht="14.25"/>
    <row r="19011" ht="14.25"/>
    <row r="19012" ht="14.25"/>
    <row r="19013" ht="14.25"/>
    <row r="19014" ht="14.25"/>
    <row r="19015" ht="14.25"/>
    <row r="19016" ht="14.25"/>
    <row r="19017" ht="14.25"/>
    <row r="19018" ht="14.25"/>
    <row r="19019" ht="14.25"/>
    <row r="19020" ht="14.25"/>
    <row r="19021" ht="14.25"/>
    <row r="19022" ht="14.25"/>
    <row r="19023" ht="14.25"/>
    <row r="19024" ht="14.25"/>
    <row r="19025" ht="14.25"/>
    <row r="19026" ht="14.25"/>
    <row r="19027" ht="14.25"/>
    <row r="19028" ht="14.25"/>
    <row r="19029" ht="14.25"/>
    <row r="19030" ht="14.25"/>
    <row r="19031" ht="14.25"/>
    <row r="19032" ht="14.25"/>
    <row r="19033" ht="14.25"/>
    <row r="19034" ht="14.25"/>
    <row r="19035" ht="14.25"/>
    <row r="19036" ht="14.25"/>
    <row r="19037" ht="14.25"/>
    <row r="19038" ht="14.25"/>
    <row r="19039" ht="14.25"/>
    <row r="19040" ht="14.25"/>
    <row r="19041" ht="14.25"/>
    <row r="19042" ht="14.25"/>
    <row r="19043" ht="14.25"/>
    <row r="19044" ht="14.25"/>
    <row r="19045" ht="14.25"/>
    <row r="19046" ht="14.25"/>
    <row r="19047" ht="14.25"/>
    <row r="19048" ht="14.25"/>
    <row r="19049" ht="14.25"/>
    <row r="19050" ht="14.25"/>
    <row r="19051" ht="14.25"/>
    <row r="19052" ht="14.25"/>
    <row r="19053" ht="14.25"/>
    <row r="19054" ht="14.25"/>
    <row r="19055" ht="14.25"/>
    <row r="19056" ht="14.25"/>
    <row r="19057" ht="14.25"/>
    <row r="19058" ht="14.25"/>
    <row r="19059" ht="14.25"/>
    <row r="19060" ht="14.25"/>
    <row r="19061" ht="14.25"/>
    <row r="19062" ht="14.25"/>
    <row r="19063" ht="14.25"/>
    <row r="19064" ht="14.25"/>
    <row r="19065" ht="14.25"/>
    <row r="19066" ht="14.25"/>
    <row r="19067" ht="14.25"/>
    <row r="19068" ht="14.25"/>
    <row r="19069" ht="14.25"/>
    <row r="19070" ht="14.25"/>
    <row r="19071" ht="14.25"/>
    <row r="19072" ht="14.25"/>
    <row r="19073" ht="14.25"/>
    <row r="19074" ht="14.25"/>
    <row r="19075" ht="14.25"/>
    <row r="19076" ht="14.25"/>
    <row r="19077" ht="14.25"/>
    <row r="19078" ht="14.25"/>
    <row r="19079" ht="14.25"/>
    <row r="19080" ht="14.25"/>
    <row r="19081" ht="14.25"/>
    <row r="19082" ht="14.25"/>
    <row r="19083" ht="14.25"/>
    <row r="19084" ht="14.25"/>
    <row r="19085" ht="14.25"/>
    <row r="19086" ht="14.25"/>
    <row r="19087" ht="14.25"/>
    <row r="19088" ht="14.25"/>
    <row r="19089" ht="14.25"/>
    <row r="19090" ht="14.25"/>
    <row r="19091" ht="14.25"/>
    <row r="19092" ht="14.25"/>
    <row r="19093" ht="14.25"/>
    <row r="19094" ht="14.25"/>
    <row r="19095" ht="14.25"/>
    <row r="19096" ht="14.25"/>
    <row r="19097" ht="14.25"/>
    <row r="19098" ht="14.25"/>
    <row r="19099" ht="14.25"/>
    <row r="19100" ht="14.25"/>
    <row r="19101" ht="14.25"/>
    <row r="19102" ht="14.25"/>
    <row r="19103" ht="14.25"/>
    <row r="19104" ht="14.25"/>
    <row r="19105" ht="14.25"/>
    <row r="19106" ht="14.25"/>
    <row r="19107" ht="14.25"/>
    <row r="19108" ht="14.25"/>
    <row r="19109" ht="14.25"/>
    <row r="19110" ht="14.25"/>
    <row r="19111" ht="14.25"/>
    <row r="19112" ht="14.25"/>
    <row r="19113" ht="14.25"/>
    <row r="19114" ht="14.25"/>
    <row r="19115" ht="14.25"/>
    <row r="19116" ht="14.25"/>
    <row r="19117" ht="14.25"/>
    <row r="19118" ht="14.25"/>
    <row r="19119" ht="14.25"/>
    <row r="19120" ht="14.25"/>
    <row r="19121" ht="14.25"/>
    <row r="19122" ht="14.25"/>
    <row r="19123" ht="14.25"/>
    <row r="19124" ht="14.25"/>
    <row r="19125" ht="14.25"/>
    <row r="19126" ht="14.25"/>
    <row r="19127" ht="14.25"/>
    <row r="19128" ht="14.25"/>
    <row r="19129" ht="14.25"/>
    <row r="19130" ht="14.25"/>
    <row r="19131" ht="14.25"/>
    <row r="19132" ht="14.25"/>
    <row r="19133" ht="14.25"/>
    <row r="19134" ht="14.25"/>
    <row r="19135" ht="14.25"/>
    <row r="19136" ht="14.25"/>
    <row r="19137" ht="14.25"/>
    <row r="19138" ht="14.25"/>
    <row r="19139" ht="14.25"/>
    <row r="19140" ht="14.25"/>
    <row r="19141" ht="14.25"/>
    <row r="19142" ht="14.25"/>
    <row r="19143" ht="14.25"/>
    <row r="19144" ht="14.25"/>
    <row r="19145" ht="14.25"/>
    <row r="19146" ht="14.25"/>
    <row r="19147" ht="14.25"/>
    <row r="19148" ht="14.25"/>
    <row r="19149" ht="14.25"/>
    <row r="19150" ht="14.25"/>
    <row r="19151" ht="14.25"/>
    <row r="19152" ht="14.25"/>
    <row r="19153" ht="14.25"/>
    <row r="19154" ht="14.25"/>
    <row r="19155" ht="14.25"/>
    <row r="19156" ht="14.25"/>
    <row r="19157" ht="14.25"/>
    <row r="19158" ht="14.25"/>
    <row r="19159" ht="14.25"/>
    <row r="19160" ht="14.25"/>
    <row r="19161" ht="14.25"/>
    <row r="19162" ht="14.25"/>
    <row r="19163" ht="14.25"/>
    <row r="19164" ht="14.25"/>
    <row r="19165" ht="14.25"/>
    <row r="19166" ht="14.25"/>
    <row r="19167" ht="14.25"/>
    <row r="19168" ht="14.25"/>
    <row r="19169" ht="14.25"/>
    <row r="19170" ht="14.25"/>
    <row r="19171" ht="14.25"/>
    <row r="19172" ht="14.25"/>
    <row r="19173" ht="14.25"/>
    <row r="19174" ht="14.25"/>
    <row r="19175" ht="14.25"/>
    <row r="19176" ht="14.25"/>
    <row r="19177" ht="14.25"/>
    <row r="19178" ht="14.25"/>
    <row r="19179" ht="14.25"/>
    <row r="19180" ht="14.25"/>
    <row r="19181" ht="14.25"/>
    <row r="19182" ht="14.25"/>
    <row r="19183" ht="14.25"/>
    <row r="19184" ht="14.25"/>
    <row r="19185" ht="14.25"/>
    <row r="19186" ht="14.25"/>
    <row r="19187" ht="14.25"/>
    <row r="19188" ht="14.25"/>
    <row r="19189" ht="14.25"/>
    <row r="19190" ht="14.25"/>
    <row r="19191" ht="14.25"/>
    <row r="19192" ht="14.25"/>
    <row r="19193" ht="14.25"/>
    <row r="19194" ht="14.25"/>
    <row r="19195" ht="14.25"/>
    <row r="19196" ht="14.25"/>
    <row r="19197" ht="14.25"/>
    <row r="19198" ht="14.25"/>
    <row r="19199" ht="14.25"/>
    <row r="19200" ht="14.25"/>
    <row r="19201" ht="14.25"/>
    <row r="19202" ht="14.25"/>
    <row r="19203" ht="14.25"/>
    <row r="19204" ht="14.25"/>
    <row r="19205" ht="14.25"/>
    <row r="19206" ht="14.25"/>
    <row r="19207" ht="14.25"/>
    <row r="19208" ht="14.25"/>
    <row r="19209" ht="14.25"/>
    <row r="19210" ht="14.25"/>
    <row r="19211" ht="14.25"/>
    <row r="19212" ht="14.25"/>
    <row r="19213" ht="14.25"/>
    <row r="19214" ht="14.25"/>
    <row r="19215" ht="14.25"/>
    <row r="19216" ht="14.25"/>
    <row r="19217" ht="14.25"/>
    <row r="19218" ht="14.25"/>
    <row r="19219" ht="14.25"/>
    <row r="19220" ht="14.25"/>
    <row r="19221" ht="14.25"/>
    <row r="19222" ht="14.25"/>
    <row r="19223" ht="14.25"/>
    <row r="19224" ht="14.25"/>
    <row r="19225" ht="14.25"/>
    <row r="19226" ht="14.25"/>
    <row r="19227" ht="14.25"/>
    <row r="19228" ht="14.25"/>
    <row r="19229" ht="14.25"/>
    <row r="19230" ht="14.25"/>
    <row r="19231" ht="14.25"/>
    <row r="19232" ht="14.25"/>
    <row r="19233" ht="14.25"/>
    <row r="19234" ht="14.25"/>
    <row r="19235" ht="14.25"/>
    <row r="19236" ht="14.25"/>
    <row r="19237" ht="14.25"/>
    <row r="19238" ht="14.25"/>
    <row r="19239" ht="14.25"/>
    <row r="19240" ht="14.25"/>
    <row r="19241" ht="14.25"/>
    <row r="19242" ht="14.25"/>
    <row r="19243" ht="14.25"/>
    <row r="19244" ht="14.25"/>
    <row r="19245" ht="14.25"/>
    <row r="19246" ht="14.25"/>
    <row r="19247" ht="14.25"/>
    <row r="19248" ht="14.25"/>
    <row r="19249" ht="14.25"/>
    <row r="19250" ht="14.25"/>
    <row r="19251" ht="14.25"/>
    <row r="19252" ht="14.25"/>
    <row r="19253" ht="14.25"/>
    <row r="19254" ht="14.25"/>
    <row r="19255" ht="14.25"/>
    <row r="19256" ht="14.25"/>
    <row r="19257" ht="14.25"/>
    <row r="19258" ht="14.25"/>
    <row r="19259" ht="14.25"/>
    <row r="19260" ht="14.25"/>
    <row r="19261" ht="14.25"/>
    <row r="19262" ht="14.25"/>
    <row r="19263" ht="14.25"/>
    <row r="19264" ht="14.25"/>
    <row r="19265" ht="14.25"/>
    <row r="19266" ht="14.25"/>
    <row r="19267" ht="14.25"/>
    <row r="19268" ht="14.25"/>
    <row r="19269" ht="14.25"/>
    <row r="19270" ht="14.25"/>
    <row r="19271" ht="14.25"/>
    <row r="19272" ht="14.25"/>
    <row r="19273" ht="14.25"/>
    <row r="19274" ht="14.25"/>
    <row r="19275" ht="14.25"/>
    <row r="19276" ht="14.25"/>
    <row r="19277" ht="14.25"/>
    <row r="19278" ht="14.25"/>
    <row r="19279" ht="14.25"/>
    <row r="19280" ht="14.25"/>
    <row r="19281" ht="14.25"/>
    <row r="19282" ht="14.25"/>
    <row r="19283" ht="14.25"/>
    <row r="19284" ht="14.25"/>
    <row r="19285" ht="14.25"/>
    <row r="19286" ht="14.25"/>
    <row r="19287" ht="14.25"/>
    <row r="19288" ht="14.25"/>
    <row r="19289" ht="14.25"/>
    <row r="19290" ht="14.25"/>
    <row r="19291" ht="14.25"/>
    <row r="19292" ht="14.25"/>
    <row r="19293" ht="14.25"/>
    <row r="19294" ht="14.25"/>
    <row r="19295" ht="14.25"/>
    <row r="19296" ht="14.25"/>
    <row r="19297" ht="14.25"/>
    <row r="19298" ht="14.25"/>
    <row r="19299" ht="14.25"/>
    <row r="19300" ht="14.25"/>
    <row r="19301" ht="14.25"/>
    <row r="19302" ht="14.25"/>
    <row r="19303" ht="14.25"/>
    <row r="19304" ht="14.25"/>
    <row r="19305" ht="14.25"/>
    <row r="19306" ht="14.25"/>
    <row r="19307" ht="14.25"/>
    <row r="19308" ht="14.25"/>
    <row r="19309" ht="14.25"/>
    <row r="19310" ht="14.25"/>
    <row r="19311" ht="14.25"/>
    <row r="19312" ht="14.25"/>
    <row r="19313" ht="14.25"/>
    <row r="19314" ht="14.25"/>
    <row r="19315" ht="14.25"/>
    <row r="19316" ht="14.25"/>
    <row r="19317" ht="14.25"/>
    <row r="19318" ht="14.25"/>
    <row r="19319" ht="14.25"/>
    <row r="19320" ht="14.25"/>
    <row r="19321" ht="14.25"/>
    <row r="19322" ht="14.25"/>
    <row r="19323" ht="14.25"/>
    <row r="19324" ht="14.25"/>
    <row r="19325" ht="14.25"/>
    <row r="19326" ht="14.25"/>
    <row r="19327" ht="14.25"/>
    <row r="19328" ht="14.25"/>
    <row r="19329" ht="14.25"/>
    <row r="19330" ht="14.25"/>
    <row r="19331" ht="14.25"/>
    <row r="19332" ht="14.25"/>
    <row r="19333" ht="14.25"/>
    <row r="19334" ht="14.25"/>
    <row r="19335" ht="14.25"/>
    <row r="19336" ht="14.25"/>
    <row r="19337" ht="14.25"/>
    <row r="19338" ht="14.25"/>
    <row r="19339" ht="14.25"/>
    <row r="19340" ht="14.25"/>
    <row r="19341" ht="14.25"/>
    <row r="19342" ht="14.25"/>
    <row r="19343" ht="14.25"/>
    <row r="19344" ht="14.25"/>
    <row r="19345" ht="14.25"/>
    <row r="19346" ht="14.25"/>
    <row r="19347" ht="14.25"/>
    <row r="19348" ht="14.25"/>
    <row r="19349" ht="14.25"/>
    <row r="19350" ht="14.25"/>
    <row r="19351" ht="14.25"/>
    <row r="19352" ht="14.25"/>
    <row r="19353" ht="14.25"/>
    <row r="19354" ht="14.25"/>
    <row r="19355" ht="14.25"/>
    <row r="19356" ht="14.25"/>
    <row r="19357" ht="14.25"/>
    <row r="19358" ht="14.25"/>
    <row r="19359" ht="14.25"/>
    <row r="19360" ht="14.25"/>
    <row r="19361" ht="14.25"/>
    <row r="19362" ht="14.25"/>
    <row r="19363" ht="14.25"/>
    <row r="19364" ht="14.25"/>
    <row r="19365" ht="14.25"/>
    <row r="19366" ht="14.25"/>
    <row r="19367" ht="14.25"/>
    <row r="19368" ht="14.25"/>
    <row r="19369" ht="14.25"/>
    <row r="19370" ht="14.25"/>
    <row r="19371" ht="14.25"/>
    <row r="19372" ht="14.25"/>
    <row r="19373" ht="14.25"/>
    <row r="19374" ht="14.25"/>
    <row r="19375" ht="14.25"/>
    <row r="19376" ht="14.25"/>
    <row r="19377" ht="14.25"/>
    <row r="19378" ht="14.25"/>
    <row r="19379" ht="14.25"/>
    <row r="19380" ht="14.25"/>
    <row r="19381" ht="14.25"/>
    <row r="19382" ht="14.25"/>
    <row r="19383" ht="14.25"/>
    <row r="19384" ht="14.25"/>
    <row r="19385" ht="14.25"/>
    <row r="19386" ht="14.25"/>
    <row r="19387" ht="14.25"/>
    <row r="19388" ht="14.25"/>
    <row r="19389" ht="14.25"/>
    <row r="19390" ht="14.25"/>
    <row r="19391" ht="14.25"/>
    <row r="19392" ht="14.25"/>
    <row r="19393" ht="14.25"/>
    <row r="19394" ht="14.25"/>
    <row r="19395" ht="14.25"/>
    <row r="19396" ht="14.25"/>
    <row r="19397" ht="14.25"/>
    <row r="19398" ht="14.25"/>
    <row r="19399" ht="14.25"/>
    <row r="19400" ht="14.25"/>
    <row r="19401" ht="14.25"/>
    <row r="19402" ht="14.25"/>
    <row r="19403" ht="14.25"/>
    <row r="19404" ht="14.25"/>
    <row r="19405" ht="14.25"/>
    <row r="19406" ht="14.25"/>
    <row r="19407" ht="14.25"/>
    <row r="19408" ht="14.25"/>
    <row r="19409" ht="14.25"/>
    <row r="19410" ht="14.25"/>
    <row r="19411" ht="14.25"/>
    <row r="19412" ht="14.25"/>
    <row r="19413" ht="14.25"/>
    <row r="19414" ht="14.25"/>
    <row r="19415" ht="14.25"/>
    <row r="19416" ht="14.25"/>
    <row r="19417" ht="14.25"/>
    <row r="19418" ht="14.25"/>
    <row r="19419" ht="14.25"/>
    <row r="19420" ht="14.25"/>
    <row r="19421" ht="14.25"/>
    <row r="19422" ht="14.25"/>
    <row r="19423" ht="14.25"/>
    <row r="19424" ht="14.25"/>
    <row r="19425" ht="14.25"/>
    <row r="19426" ht="14.25"/>
    <row r="19427" ht="14.25"/>
    <row r="19428" ht="14.25"/>
    <row r="19429" ht="14.25"/>
    <row r="19430" ht="14.25"/>
    <row r="19431" ht="14.25"/>
    <row r="19432" ht="14.25"/>
    <row r="19433" ht="14.25"/>
    <row r="19434" ht="14.25"/>
    <row r="19435" ht="14.25"/>
    <row r="19436" ht="14.25"/>
    <row r="19437" ht="14.25"/>
    <row r="19438" ht="14.25"/>
    <row r="19439" ht="14.25"/>
    <row r="19440" ht="14.25"/>
    <row r="19441" ht="14.25"/>
    <row r="19442" ht="14.25"/>
    <row r="19443" ht="14.25"/>
    <row r="19444" ht="14.25"/>
    <row r="19445" ht="14.25"/>
    <row r="19446" ht="14.25"/>
    <row r="19447" ht="14.25"/>
    <row r="19448" ht="14.25"/>
    <row r="19449" ht="14.25"/>
    <row r="19450" ht="14.25"/>
    <row r="19451" ht="14.25"/>
    <row r="19452" ht="14.25"/>
    <row r="19453" ht="14.25"/>
    <row r="19454" ht="14.25"/>
    <row r="19455" ht="14.25"/>
    <row r="19456" ht="14.25"/>
    <row r="19457" ht="14.25"/>
    <row r="19458" ht="14.25"/>
    <row r="19459" ht="14.25"/>
    <row r="19460" ht="14.25"/>
    <row r="19461" ht="14.25"/>
    <row r="19462" ht="14.25"/>
    <row r="19463" ht="14.25"/>
    <row r="19464" ht="14.25"/>
    <row r="19465" ht="14.25"/>
    <row r="19466" ht="14.25"/>
    <row r="19467" ht="14.25"/>
    <row r="19468" ht="14.25"/>
    <row r="19469" ht="14.25"/>
    <row r="19470" ht="14.25"/>
    <row r="19471" ht="14.25"/>
    <row r="19472" ht="14.25"/>
    <row r="19473" ht="14.25"/>
    <row r="19474" ht="14.25"/>
    <row r="19475" ht="14.25"/>
    <row r="19476" ht="14.25"/>
    <row r="19477" ht="14.25"/>
    <row r="19478" ht="14.25"/>
    <row r="19479" ht="14.25"/>
    <row r="19480" ht="14.25"/>
    <row r="19481" ht="14.25"/>
    <row r="19482" ht="14.25"/>
    <row r="19483" ht="14.25"/>
    <row r="19484" ht="14.25"/>
    <row r="19485" ht="14.25"/>
    <row r="19486" ht="14.25"/>
    <row r="19487" ht="14.25"/>
    <row r="19488" ht="14.25"/>
    <row r="19489" ht="14.25"/>
    <row r="19490" ht="14.25"/>
    <row r="19491" ht="14.25"/>
    <row r="19492" ht="14.25"/>
    <row r="19493" ht="14.25"/>
    <row r="19494" ht="14.25"/>
    <row r="19495" ht="14.25"/>
    <row r="19496" ht="14.25"/>
    <row r="19497" ht="14.25"/>
    <row r="19498" ht="14.25"/>
    <row r="19499" ht="14.25"/>
    <row r="19500" ht="14.25"/>
    <row r="19501" ht="14.25"/>
    <row r="19502" ht="14.25"/>
    <row r="19503" ht="14.25"/>
    <row r="19504" ht="14.25"/>
    <row r="19505" ht="14.25"/>
    <row r="19506" ht="14.25"/>
    <row r="19507" ht="14.25"/>
    <row r="19508" ht="14.25"/>
    <row r="19509" ht="14.25"/>
    <row r="19510" ht="14.25"/>
    <row r="19511" ht="14.25"/>
    <row r="19512" ht="14.25"/>
    <row r="19513" ht="14.25"/>
    <row r="19514" ht="14.25"/>
    <row r="19515" ht="14.25"/>
    <row r="19516" ht="14.25"/>
    <row r="19517" ht="14.25"/>
    <row r="19518" ht="14.25"/>
    <row r="19519" ht="14.25"/>
    <row r="19520" ht="14.25"/>
    <row r="19521" ht="14.25"/>
    <row r="19522" ht="14.25"/>
    <row r="19523" ht="14.25"/>
    <row r="19524" ht="14.25"/>
    <row r="19525" ht="14.25"/>
    <row r="19526" ht="14.25"/>
    <row r="19527" ht="14.25"/>
    <row r="19528" ht="14.25"/>
    <row r="19529" ht="14.25"/>
    <row r="19530" ht="14.25"/>
    <row r="19531" ht="14.25"/>
    <row r="19532" ht="14.25"/>
    <row r="19533" ht="14.25"/>
    <row r="19534" ht="14.25"/>
    <row r="19535" ht="14.25"/>
    <row r="19536" ht="14.25"/>
    <row r="19537" ht="14.25"/>
    <row r="19538" ht="14.25"/>
    <row r="19539" ht="14.25"/>
    <row r="19540" ht="14.25"/>
    <row r="19541" ht="14.25"/>
    <row r="19542" ht="14.25"/>
    <row r="19543" ht="14.25"/>
    <row r="19544" ht="14.25"/>
    <row r="19545" ht="14.25"/>
    <row r="19546" ht="14.25"/>
    <row r="19547" ht="14.25"/>
    <row r="19548" ht="14.25"/>
    <row r="19549" ht="14.25"/>
    <row r="19550" ht="14.25"/>
    <row r="19551" ht="14.25"/>
    <row r="19552" ht="14.25"/>
    <row r="19553" ht="14.25"/>
    <row r="19554" ht="14.25"/>
    <row r="19555" ht="14.25"/>
    <row r="19556" ht="14.25"/>
    <row r="19557" ht="14.25"/>
    <row r="19558" ht="14.25"/>
    <row r="19559" ht="14.25"/>
    <row r="19560" ht="14.25"/>
    <row r="19561" ht="14.25"/>
    <row r="19562" ht="14.25"/>
    <row r="19563" ht="14.25"/>
    <row r="19564" ht="14.25"/>
    <row r="19565" ht="14.25"/>
    <row r="19566" ht="14.25"/>
    <row r="19567" ht="14.25"/>
    <row r="19568" ht="14.25"/>
    <row r="19569" ht="14.25"/>
    <row r="19570" ht="14.25"/>
    <row r="19571" ht="14.25"/>
    <row r="19572" ht="14.25"/>
    <row r="19573" ht="14.25"/>
    <row r="19574" ht="14.25"/>
    <row r="19575" ht="14.25"/>
    <row r="19576" ht="14.25"/>
    <row r="19577" ht="14.25"/>
    <row r="19578" ht="14.25"/>
    <row r="19579" ht="14.25"/>
    <row r="19580" ht="14.25"/>
    <row r="19581" ht="14.25"/>
    <row r="19582" ht="14.25"/>
    <row r="19583" ht="14.25"/>
    <row r="19584" ht="14.25"/>
    <row r="19585" ht="14.25"/>
    <row r="19586" ht="14.25"/>
    <row r="19587" ht="14.25"/>
    <row r="19588" ht="14.25"/>
    <row r="19589" ht="14.25"/>
    <row r="19590" ht="14.25"/>
    <row r="19591" ht="14.25"/>
    <row r="19592" ht="14.25"/>
    <row r="19593" ht="14.25"/>
    <row r="19594" ht="14.25"/>
    <row r="19595" ht="14.25"/>
    <row r="19596" ht="14.25"/>
    <row r="19597" ht="14.25"/>
    <row r="19598" ht="14.25"/>
    <row r="19599" ht="14.25"/>
    <row r="19600" ht="14.25"/>
    <row r="19601" ht="14.25"/>
    <row r="19602" ht="14.25"/>
    <row r="19603" ht="14.25"/>
    <row r="19604" ht="14.25"/>
    <row r="19605" ht="14.25"/>
    <row r="19606" ht="14.25"/>
    <row r="19607" ht="14.25"/>
    <row r="19608" ht="14.25"/>
    <row r="19609" ht="14.25"/>
    <row r="19610" ht="14.25"/>
    <row r="19611" ht="14.25"/>
    <row r="19612" ht="14.25"/>
    <row r="19613" ht="14.25"/>
    <row r="19614" ht="14.25"/>
    <row r="19615" ht="14.25"/>
    <row r="19616" ht="14.25"/>
    <row r="19617" ht="14.25"/>
    <row r="19618" ht="14.25"/>
    <row r="19619" ht="14.25"/>
    <row r="19620" ht="14.25"/>
    <row r="19621" ht="14.25"/>
    <row r="19622" ht="14.25"/>
    <row r="19623" ht="14.25"/>
    <row r="19624" ht="14.25"/>
    <row r="19625" ht="14.25"/>
    <row r="19626" ht="14.25"/>
    <row r="19627" ht="14.25"/>
    <row r="19628" ht="14.25"/>
    <row r="19629" ht="14.25"/>
    <row r="19630" ht="14.25"/>
    <row r="19631" ht="14.25"/>
    <row r="19632" ht="14.25"/>
    <row r="19633" ht="14.25"/>
    <row r="19634" ht="14.25"/>
    <row r="19635" ht="14.25"/>
    <row r="19636" ht="14.25"/>
    <row r="19637" ht="14.25"/>
    <row r="19638" ht="14.25"/>
    <row r="19639" ht="14.25"/>
    <row r="19640" ht="14.25"/>
    <row r="19641" ht="14.25"/>
    <row r="19642" ht="14.25"/>
    <row r="19643" ht="14.25"/>
    <row r="19644" ht="14.25"/>
    <row r="19645" ht="14.25"/>
    <row r="19646" ht="14.25"/>
    <row r="19647" ht="14.25"/>
    <row r="19648" ht="14.25"/>
    <row r="19649" ht="14.25"/>
    <row r="19650" ht="14.25"/>
    <row r="19651" ht="14.25"/>
    <row r="19652" ht="14.25"/>
    <row r="19653" ht="14.25"/>
    <row r="19654" ht="14.25"/>
    <row r="19655" ht="14.25"/>
    <row r="19656" ht="14.25"/>
    <row r="19657" ht="14.25"/>
    <row r="19658" ht="14.25"/>
    <row r="19659" ht="14.25"/>
    <row r="19660" ht="14.25"/>
    <row r="19661" ht="14.25"/>
    <row r="19662" ht="14.25"/>
    <row r="19663" ht="14.25"/>
    <row r="19664" ht="14.25"/>
    <row r="19665" ht="14.25"/>
    <row r="19666" ht="14.25"/>
    <row r="19667" ht="14.25"/>
    <row r="19668" ht="14.25"/>
    <row r="19669" ht="14.25"/>
    <row r="19670" ht="14.25"/>
    <row r="19671" ht="14.25"/>
    <row r="19672" ht="14.25"/>
    <row r="19673" ht="14.25"/>
    <row r="19674" ht="14.25"/>
    <row r="19675" ht="14.25"/>
    <row r="19676" ht="14.25"/>
    <row r="19677" ht="14.25"/>
    <row r="19678" ht="14.25"/>
    <row r="19679" ht="14.25"/>
    <row r="19680" ht="14.25"/>
    <row r="19681" ht="14.25"/>
    <row r="19682" ht="14.25"/>
    <row r="19683" ht="14.25"/>
    <row r="19684" ht="14.25"/>
    <row r="19685" ht="14.25"/>
    <row r="19686" ht="14.25"/>
    <row r="19687" ht="14.25"/>
    <row r="19688" ht="14.25"/>
    <row r="19689" ht="14.25"/>
    <row r="19690" ht="14.25"/>
    <row r="19691" ht="14.25"/>
    <row r="19692" ht="14.25"/>
    <row r="19693" ht="14.25"/>
    <row r="19694" ht="14.25"/>
    <row r="19695" ht="14.25"/>
    <row r="19696" ht="14.25"/>
    <row r="19697" ht="14.25"/>
    <row r="19698" ht="14.25"/>
    <row r="19699" ht="14.25"/>
    <row r="19700" ht="14.25"/>
    <row r="19701" ht="14.25"/>
    <row r="19702" ht="14.25"/>
    <row r="19703" ht="14.25"/>
    <row r="19704" ht="14.25"/>
    <row r="19705" ht="14.25"/>
    <row r="19706" ht="14.25"/>
    <row r="19707" ht="14.25"/>
    <row r="19708" ht="14.25"/>
    <row r="19709" ht="14.25"/>
    <row r="19710" ht="14.25"/>
    <row r="19711" ht="14.25"/>
    <row r="19712" ht="14.25"/>
    <row r="19713" ht="14.25"/>
    <row r="19714" ht="14.25"/>
    <row r="19715" ht="14.25"/>
    <row r="19716" ht="14.25"/>
    <row r="19717" ht="14.25"/>
    <row r="19718" ht="14.25"/>
    <row r="19719" ht="14.25"/>
    <row r="19720" ht="14.25"/>
    <row r="19721" ht="14.25"/>
    <row r="19722" ht="14.25"/>
    <row r="19723" ht="14.25"/>
    <row r="19724" ht="14.25"/>
    <row r="19725" ht="14.25"/>
    <row r="19726" ht="14.25"/>
    <row r="19727" ht="14.25"/>
    <row r="19728" ht="14.25"/>
    <row r="19729" ht="14.25"/>
    <row r="19730" ht="14.25"/>
    <row r="19731" ht="14.25"/>
    <row r="19732" ht="14.25"/>
    <row r="19733" ht="14.25"/>
    <row r="19734" ht="14.25"/>
    <row r="19735" ht="14.25"/>
    <row r="19736" ht="14.25"/>
    <row r="19737" ht="14.25"/>
    <row r="19738" ht="14.25"/>
    <row r="19739" ht="14.25"/>
    <row r="19740" ht="14.25"/>
    <row r="19741" ht="14.25"/>
    <row r="19742" ht="14.25"/>
    <row r="19743" ht="14.25"/>
    <row r="19744" ht="14.25"/>
    <row r="19745" ht="14.25"/>
    <row r="19746" ht="14.25"/>
    <row r="19747" ht="14.25"/>
    <row r="19748" ht="14.25"/>
    <row r="19749" ht="14.25"/>
    <row r="19750" ht="14.25"/>
    <row r="19751" ht="14.25"/>
    <row r="19752" ht="14.25"/>
    <row r="19753" ht="14.25"/>
    <row r="19754" ht="14.25"/>
    <row r="19755" ht="14.25"/>
    <row r="19756" ht="14.25"/>
    <row r="19757" ht="14.25"/>
    <row r="19758" ht="14.25"/>
    <row r="19759" ht="14.25"/>
    <row r="19760" ht="14.25"/>
    <row r="19761" ht="14.25"/>
    <row r="19762" ht="14.25"/>
    <row r="19763" ht="14.25"/>
    <row r="19764" ht="14.25"/>
    <row r="19765" ht="14.25"/>
    <row r="19766" ht="14.25"/>
    <row r="19767" ht="14.25"/>
    <row r="19768" ht="14.25"/>
    <row r="19769" ht="14.25"/>
    <row r="19770" ht="14.25"/>
    <row r="19771" ht="14.25"/>
    <row r="19772" ht="14.25"/>
    <row r="19773" ht="14.25"/>
    <row r="19774" ht="14.25"/>
    <row r="19775" ht="14.25"/>
    <row r="19776" ht="14.25"/>
    <row r="19777" ht="14.25"/>
    <row r="19778" ht="14.25"/>
    <row r="19779" ht="14.25"/>
    <row r="19780" ht="14.25"/>
    <row r="19781" ht="14.25"/>
    <row r="19782" ht="14.25"/>
    <row r="19783" ht="14.25"/>
    <row r="19784" ht="14.25"/>
    <row r="19785" ht="14.25"/>
    <row r="19786" ht="14.25"/>
    <row r="19787" ht="14.25"/>
    <row r="19788" ht="14.25"/>
    <row r="19789" ht="14.25"/>
    <row r="19790" ht="14.25"/>
    <row r="19791" ht="14.25"/>
    <row r="19792" ht="14.25"/>
    <row r="19793" ht="14.25"/>
    <row r="19794" ht="14.25"/>
    <row r="19795" ht="14.25"/>
    <row r="19796" ht="14.25"/>
    <row r="19797" ht="14.25"/>
    <row r="19798" ht="14.25"/>
    <row r="19799" ht="14.25"/>
    <row r="19800" ht="14.25"/>
    <row r="19801" ht="14.25"/>
    <row r="19802" ht="14.25"/>
    <row r="19803" ht="14.25"/>
    <row r="19804" ht="14.25"/>
    <row r="19805" ht="14.25"/>
    <row r="19806" ht="14.25"/>
    <row r="19807" ht="14.25"/>
    <row r="19808" ht="14.25"/>
    <row r="19809" ht="14.25"/>
    <row r="19810" ht="14.25"/>
    <row r="19811" ht="14.25"/>
    <row r="19812" ht="14.25"/>
    <row r="19813" ht="14.25"/>
    <row r="19814" ht="14.25"/>
    <row r="19815" ht="14.25"/>
    <row r="19816" ht="14.25"/>
    <row r="19817" ht="14.25"/>
    <row r="19818" ht="14.25"/>
    <row r="19819" ht="14.25"/>
    <row r="19820" ht="14.25"/>
    <row r="19821" ht="14.25"/>
    <row r="19822" ht="14.25"/>
    <row r="19823" ht="14.25"/>
    <row r="19824" ht="14.25"/>
    <row r="19825" ht="14.25"/>
    <row r="19826" ht="14.25"/>
    <row r="19827" ht="14.25"/>
    <row r="19828" ht="14.25"/>
    <row r="19829" ht="14.25"/>
    <row r="19830" ht="14.25"/>
    <row r="19831" ht="14.25"/>
    <row r="19832" ht="14.25"/>
    <row r="19833" ht="14.25"/>
    <row r="19834" ht="14.25"/>
    <row r="19835" ht="14.25"/>
    <row r="19836" ht="14.25"/>
    <row r="19837" ht="14.25"/>
    <row r="19838" ht="14.25"/>
    <row r="19839" ht="14.25"/>
    <row r="19840" ht="14.25"/>
    <row r="19841" ht="14.25"/>
    <row r="19842" ht="14.25"/>
    <row r="19843" ht="14.25"/>
    <row r="19844" ht="14.25"/>
    <row r="19845" ht="14.25"/>
    <row r="19846" ht="14.25"/>
    <row r="19847" ht="14.25"/>
    <row r="19848" ht="14.25"/>
    <row r="19849" ht="14.25"/>
    <row r="19850" ht="14.25"/>
    <row r="19851" ht="14.25"/>
    <row r="19852" ht="14.25"/>
    <row r="19853" ht="14.25"/>
    <row r="19854" ht="14.25"/>
    <row r="19855" ht="14.25"/>
    <row r="19856" ht="14.25"/>
    <row r="19857" ht="14.25"/>
    <row r="19858" ht="14.25"/>
    <row r="19859" ht="14.25"/>
    <row r="19860" ht="14.25"/>
    <row r="19861" ht="14.25"/>
    <row r="19862" ht="14.25"/>
    <row r="19863" ht="14.25"/>
    <row r="19864" ht="14.25"/>
    <row r="19865" ht="14.25"/>
    <row r="19866" ht="14.25"/>
    <row r="19867" ht="14.25"/>
    <row r="19868" ht="14.25"/>
    <row r="19869" ht="14.25"/>
    <row r="19870" ht="14.25"/>
    <row r="19871" ht="14.25"/>
    <row r="19872" ht="14.25"/>
    <row r="19873" ht="14.25"/>
    <row r="19874" ht="14.25"/>
    <row r="19875" ht="14.25"/>
    <row r="19876" ht="14.25"/>
    <row r="19877" ht="14.25"/>
    <row r="19878" ht="14.25"/>
    <row r="19879" ht="14.25"/>
    <row r="19880" ht="14.25"/>
    <row r="19881" ht="14.25"/>
    <row r="19882" ht="14.25"/>
    <row r="19883" ht="14.25"/>
    <row r="19884" ht="14.25"/>
    <row r="19885" ht="14.25"/>
    <row r="19886" ht="14.25"/>
    <row r="19887" ht="14.25"/>
    <row r="19888" ht="14.25"/>
    <row r="19889" ht="14.25"/>
    <row r="19890" ht="14.25"/>
    <row r="19891" ht="14.25"/>
    <row r="19892" ht="14.25"/>
    <row r="19893" ht="14.25"/>
    <row r="19894" ht="14.25"/>
    <row r="19895" ht="14.25"/>
    <row r="19896" ht="14.25"/>
    <row r="19897" ht="14.25"/>
    <row r="19898" ht="14.25"/>
    <row r="19899" ht="14.25"/>
    <row r="19900" ht="14.25"/>
    <row r="19901" ht="14.25"/>
    <row r="19902" ht="14.25"/>
    <row r="19903" ht="14.25"/>
    <row r="19904" ht="14.25"/>
    <row r="19905" ht="14.25"/>
    <row r="19906" ht="14.25"/>
    <row r="19907" ht="14.25"/>
    <row r="19908" ht="14.25"/>
    <row r="19909" ht="14.25"/>
    <row r="19910" ht="14.25"/>
    <row r="19911" ht="14.25"/>
    <row r="19912" ht="14.25"/>
    <row r="19913" ht="14.25"/>
    <row r="19914" ht="14.25"/>
    <row r="19915" ht="14.25"/>
    <row r="19916" ht="14.25"/>
    <row r="19917" ht="14.25"/>
    <row r="19918" ht="14.25"/>
    <row r="19919" ht="14.25"/>
    <row r="19920" ht="14.25"/>
    <row r="19921" ht="14.25"/>
    <row r="19922" ht="14.25"/>
    <row r="19923" ht="14.25"/>
    <row r="19924" ht="14.25"/>
    <row r="19925" ht="14.25"/>
    <row r="19926" ht="14.25"/>
    <row r="19927" ht="14.25"/>
    <row r="19928" ht="14.25"/>
    <row r="19929" ht="14.25"/>
    <row r="19930" ht="14.25"/>
    <row r="19931" ht="14.25"/>
    <row r="19932" ht="14.25"/>
    <row r="19933" ht="14.25"/>
    <row r="19934" ht="14.25"/>
    <row r="19935" ht="14.25"/>
    <row r="19936" ht="14.25"/>
    <row r="19937" ht="14.25"/>
    <row r="19938" ht="14.25"/>
    <row r="19939" ht="14.25"/>
    <row r="19940" ht="14.25"/>
    <row r="19941" ht="14.25"/>
    <row r="19942" ht="14.25"/>
    <row r="19943" ht="14.25"/>
    <row r="19944" ht="14.25"/>
    <row r="19945" ht="14.25"/>
    <row r="19946" ht="14.25"/>
    <row r="19947" ht="14.25"/>
    <row r="19948" ht="14.25"/>
    <row r="19949" ht="14.25"/>
    <row r="19950" ht="14.25"/>
    <row r="19951" ht="14.25"/>
    <row r="19952" ht="14.25"/>
    <row r="19953" ht="14.25"/>
    <row r="19954" ht="14.25"/>
    <row r="19955" ht="14.25"/>
    <row r="19956" ht="14.25"/>
    <row r="19957" ht="14.25"/>
    <row r="19958" ht="14.25"/>
    <row r="19959" ht="14.25"/>
    <row r="19960" ht="14.25"/>
    <row r="19961" ht="14.25"/>
    <row r="19962" ht="14.25"/>
    <row r="19963" ht="14.25"/>
    <row r="19964" ht="14.25"/>
    <row r="19965" ht="14.25"/>
    <row r="19966" ht="14.25"/>
    <row r="19967" ht="14.25"/>
    <row r="19968" ht="14.25"/>
    <row r="19969" ht="14.25"/>
    <row r="19970" ht="14.25"/>
    <row r="19971" ht="14.25"/>
    <row r="19972" ht="14.25"/>
    <row r="19973" ht="14.25"/>
    <row r="19974" ht="14.25"/>
    <row r="19975" ht="14.25"/>
    <row r="19976" ht="14.25"/>
    <row r="19977" ht="14.25"/>
    <row r="19978" ht="14.25"/>
    <row r="19979" ht="14.25"/>
    <row r="19980" ht="14.25"/>
    <row r="19981" ht="14.25"/>
    <row r="19982" ht="14.25"/>
    <row r="19983" ht="14.25"/>
    <row r="19984" ht="14.25"/>
    <row r="19985" ht="14.25"/>
    <row r="19986" ht="14.25"/>
    <row r="19987" ht="14.25"/>
    <row r="19988" ht="14.25"/>
    <row r="19989" ht="14.25"/>
    <row r="19990" ht="14.25"/>
    <row r="19991" ht="14.25"/>
    <row r="19992" ht="14.25"/>
    <row r="19993" ht="14.25"/>
    <row r="19994" ht="14.25"/>
    <row r="19995" ht="14.25"/>
    <row r="19996" ht="14.25"/>
    <row r="19997" ht="14.25"/>
    <row r="19998" ht="14.25"/>
    <row r="19999" ht="14.25"/>
    <row r="20000" ht="14.25"/>
    <row r="20001" ht="14.25"/>
    <row r="20002" ht="14.25"/>
    <row r="20003" ht="14.25"/>
    <row r="20004" ht="14.25"/>
    <row r="20005" ht="14.25"/>
    <row r="20006" ht="14.25"/>
    <row r="20007" ht="14.25"/>
    <row r="20008" ht="14.25"/>
    <row r="20009" ht="14.25"/>
    <row r="20010" ht="14.25"/>
    <row r="20011" ht="14.25"/>
    <row r="20012" ht="14.25"/>
    <row r="20013" ht="14.25"/>
    <row r="20014" ht="14.25"/>
    <row r="20015" ht="14.25"/>
    <row r="20016" ht="14.25"/>
    <row r="20017" ht="14.25"/>
    <row r="20018" ht="14.25"/>
    <row r="20019" ht="14.25"/>
    <row r="20020" ht="14.25"/>
    <row r="20021" ht="14.25"/>
    <row r="20022" ht="14.25"/>
    <row r="20023" ht="14.25"/>
    <row r="20024" ht="14.25"/>
    <row r="20025" ht="14.25"/>
    <row r="20026" ht="14.25"/>
    <row r="20027" ht="14.25"/>
    <row r="20028" ht="14.25"/>
    <row r="20029" ht="14.25"/>
    <row r="20030" ht="14.25"/>
    <row r="20031" ht="14.25"/>
    <row r="20032" ht="14.25"/>
    <row r="20033" ht="14.25"/>
    <row r="20034" ht="14.25"/>
    <row r="20035" ht="14.25"/>
    <row r="20036" ht="14.25"/>
    <row r="20037" ht="14.25"/>
    <row r="20038" ht="14.25"/>
    <row r="20039" ht="14.25"/>
    <row r="20040" ht="14.25"/>
    <row r="20041" ht="14.25"/>
    <row r="20042" ht="14.25"/>
    <row r="20043" ht="14.25"/>
    <row r="20044" ht="14.25"/>
    <row r="20045" ht="14.25"/>
    <row r="20046" ht="14.25"/>
    <row r="20047" ht="14.25"/>
    <row r="20048" ht="14.25"/>
    <row r="20049" ht="14.25"/>
    <row r="20050" ht="14.25"/>
    <row r="20051" ht="14.25"/>
    <row r="20052" ht="14.25"/>
    <row r="20053" ht="14.25"/>
    <row r="20054" ht="14.25"/>
    <row r="20055" ht="14.25"/>
    <row r="20056" ht="14.25"/>
    <row r="20057" ht="14.25"/>
    <row r="20058" ht="14.25"/>
    <row r="20059" ht="14.25"/>
    <row r="20060" ht="14.25"/>
    <row r="20061" ht="14.25"/>
    <row r="20062" ht="14.25"/>
    <row r="20063" ht="14.25"/>
    <row r="20064" ht="14.25"/>
    <row r="20065" ht="14.25"/>
    <row r="20066" ht="14.25"/>
    <row r="20067" ht="14.25"/>
    <row r="20068" ht="14.25"/>
    <row r="20069" ht="14.25"/>
    <row r="20070" ht="14.25"/>
    <row r="20071" ht="14.25"/>
    <row r="20072" ht="14.25"/>
    <row r="20073" ht="14.25"/>
    <row r="20074" ht="14.25"/>
    <row r="20075" ht="14.25"/>
    <row r="20076" ht="14.25"/>
    <row r="20077" ht="14.25"/>
    <row r="20078" ht="14.25"/>
    <row r="20079" ht="14.25"/>
    <row r="20080" ht="14.25"/>
    <row r="20081" ht="14.25"/>
    <row r="20082" ht="14.25"/>
    <row r="20083" ht="14.25"/>
    <row r="20084" ht="14.25"/>
    <row r="20085" ht="14.25"/>
    <row r="20086" ht="14.25"/>
    <row r="20087" ht="14.25"/>
    <row r="20088" ht="14.25"/>
    <row r="20089" ht="14.25"/>
    <row r="20090" ht="14.25"/>
    <row r="20091" ht="14.25"/>
    <row r="20092" ht="14.25"/>
    <row r="20093" ht="14.25"/>
    <row r="20094" ht="14.25"/>
    <row r="20095" ht="14.25"/>
    <row r="20096" ht="14.25"/>
    <row r="20097" ht="14.25"/>
    <row r="20098" ht="14.25"/>
    <row r="20099" ht="14.25"/>
    <row r="20100" ht="14.25"/>
    <row r="20101" ht="14.25"/>
    <row r="20102" ht="14.25"/>
    <row r="20103" ht="14.25"/>
    <row r="20104" ht="14.25"/>
    <row r="20105" ht="14.25"/>
    <row r="20106" ht="14.25"/>
    <row r="20107" ht="14.25"/>
    <row r="20108" ht="14.25"/>
    <row r="20109" ht="14.25"/>
    <row r="20110" ht="14.25"/>
    <row r="20111" ht="14.25"/>
    <row r="20112" ht="14.25"/>
    <row r="20113" ht="14.25"/>
    <row r="20114" ht="14.25"/>
    <row r="20115" ht="14.25"/>
    <row r="20116" ht="14.25"/>
    <row r="20117" ht="14.25"/>
    <row r="20118" ht="14.25"/>
    <row r="20119" ht="14.25"/>
    <row r="20120" ht="14.25"/>
    <row r="20121" ht="14.25"/>
    <row r="20122" ht="14.25"/>
    <row r="20123" ht="14.25"/>
    <row r="20124" ht="14.25"/>
    <row r="20125" ht="14.25"/>
    <row r="20126" ht="14.25"/>
    <row r="20127" ht="14.25"/>
    <row r="20128" ht="14.25"/>
    <row r="20129" ht="14.25"/>
    <row r="20130" ht="14.25"/>
    <row r="20131" ht="14.25"/>
    <row r="20132" ht="14.25"/>
    <row r="20133" ht="14.25"/>
    <row r="20134" ht="14.25"/>
    <row r="20135" ht="14.25"/>
    <row r="20136" ht="14.25"/>
    <row r="20137" ht="14.25"/>
    <row r="20138" ht="14.25"/>
    <row r="20139" ht="14.25"/>
    <row r="20140" ht="14.25"/>
    <row r="20141" ht="14.25"/>
    <row r="20142" ht="14.25"/>
    <row r="20143" ht="14.25"/>
    <row r="20144" ht="14.25"/>
    <row r="20145" ht="14.25"/>
    <row r="20146" ht="14.25"/>
    <row r="20147" ht="14.25"/>
    <row r="20148" ht="14.25"/>
    <row r="20149" ht="14.25"/>
    <row r="20150" ht="14.25"/>
    <row r="20151" ht="14.25"/>
    <row r="20152" ht="14.25"/>
    <row r="20153" ht="14.25"/>
    <row r="20154" ht="14.25"/>
    <row r="20155" ht="14.25"/>
    <row r="20156" ht="14.25"/>
    <row r="20157" ht="14.25"/>
    <row r="20158" ht="14.25"/>
    <row r="20159" ht="14.25"/>
    <row r="20160" ht="14.25"/>
    <row r="20161" ht="14.25"/>
    <row r="20162" ht="14.25"/>
    <row r="20163" ht="14.25"/>
    <row r="20164" ht="14.25"/>
    <row r="20165" ht="14.25"/>
    <row r="20166" ht="14.25"/>
    <row r="20167" ht="14.25"/>
    <row r="20168" ht="14.25"/>
    <row r="20169" ht="14.25"/>
    <row r="20170" ht="14.25"/>
    <row r="20171" ht="14.25"/>
    <row r="20172" ht="14.25"/>
    <row r="20173" ht="14.25"/>
    <row r="20174" ht="14.25"/>
    <row r="20175" ht="14.25"/>
    <row r="20176" ht="14.25"/>
    <row r="20177" ht="14.25"/>
    <row r="20178" ht="14.25"/>
    <row r="20179" ht="14.25"/>
    <row r="20180" ht="14.25"/>
    <row r="20181" ht="14.25"/>
    <row r="20182" ht="14.25"/>
    <row r="20183" ht="14.25"/>
    <row r="20184" ht="14.25"/>
    <row r="20185" ht="14.25"/>
    <row r="20186" ht="14.25"/>
    <row r="20187" ht="14.25"/>
    <row r="20188" ht="14.25"/>
    <row r="20189" ht="14.25"/>
    <row r="20190" ht="14.25"/>
    <row r="20191" ht="14.25"/>
    <row r="20192" ht="14.25"/>
    <row r="20193" ht="14.25"/>
    <row r="20194" ht="14.25"/>
    <row r="20195" ht="14.25"/>
    <row r="20196" ht="14.25"/>
    <row r="20197" ht="14.25"/>
    <row r="20198" ht="14.25"/>
    <row r="20199" ht="14.25"/>
    <row r="20200" ht="14.25"/>
    <row r="20201" ht="14.25"/>
    <row r="20202" ht="14.25"/>
    <row r="20203" ht="14.25"/>
    <row r="20204" ht="14.25"/>
    <row r="20205" ht="14.25"/>
    <row r="20206" ht="14.25"/>
    <row r="20207" ht="14.25"/>
    <row r="20208" ht="14.25"/>
    <row r="20209" ht="14.25"/>
    <row r="20210" ht="14.25"/>
    <row r="20211" ht="14.25"/>
    <row r="20212" ht="14.25"/>
    <row r="20213" ht="14.25"/>
    <row r="20214" ht="14.25"/>
    <row r="20215" ht="14.25"/>
    <row r="20216" ht="14.25"/>
    <row r="20217" ht="14.25"/>
    <row r="20218" ht="14.25"/>
    <row r="20219" ht="14.25"/>
    <row r="20220" ht="14.25"/>
    <row r="20221" ht="14.25"/>
    <row r="20222" ht="14.25"/>
    <row r="20223" ht="14.25"/>
    <row r="20224" ht="14.25"/>
    <row r="20225" ht="14.25"/>
    <row r="20226" ht="14.25"/>
    <row r="20227" ht="14.25"/>
    <row r="20228" ht="14.25"/>
    <row r="20229" ht="14.25"/>
    <row r="20230" ht="14.25"/>
    <row r="20231" ht="14.25"/>
    <row r="20232" ht="14.25"/>
    <row r="20233" ht="14.25"/>
    <row r="20234" ht="14.25"/>
    <row r="20235" ht="14.25"/>
    <row r="20236" ht="14.25"/>
    <row r="20237" ht="14.25"/>
    <row r="20238" ht="14.25"/>
    <row r="20239" ht="14.25"/>
    <row r="20240" ht="14.25"/>
    <row r="20241" ht="14.25"/>
    <row r="20242" ht="14.25"/>
    <row r="20243" ht="14.25"/>
    <row r="20244" ht="14.25"/>
    <row r="20245" ht="14.25"/>
    <row r="20246" ht="14.25"/>
    <row r="20247" ht="14.25"/>
    <row r="20248" ht="14.25"/>
    <row r="20249" ht="14.25"/>
    <row r="20250" ht="14.25"/>
    <row r="20251" ht="14.25"/>
    <row r="20252" ht="14.25"/>
    <row r="20253" ht="14.25"/>
    <row r="20254" ht="14.25"/>
    <row r="20255" ht="14.25"/>
    <row r="20256" ht="14.25"/>
    <row r="20257" ht="14.25"/>
    <row r="20258" ht="14.25"/>
    <row r="20259" ht="14.25"/>
    <row r="20260" ht="14.25"/>
    <row r="20261" ht="14.25"/>
    <row r="20262" ht="14.25"/>
    <row r="20263" ht="14.25"/>
    <row r="20264" ht="14.25"/>
    <row r="20265" ht="14.25"/>
    <row r="20266" ht="14.25"/>
    <row r="20267" ht="14.25"/>
    <row r="20268" ht="14.25"/>
    <row r="20269" ht="14.25"/>
    <row r="20270" ht="14.25"/>
    <row r="20271" ht="14.25"/>
    <row r="20272" ht="14.25"/>
    <row r="20273" ht="14.25"/>
    <row r="20274" ht="14.25"/>
    <row r="20275" ht="14.25"/>
    <row r="20276" ht="14.25"/>
    <row r="20277" ht="14.25"/>
    <row r="20278" ht="14.25"/>
    <row r="20279" ht="14.25"/>
    <row r="20280" ht="14.25"/>
    <row r="20281" ht="14.25"/>
    <row r="20282" ht="14.25"/>
    <row r="20283" ht="14.25"/>
    <row r="20284" ht="14.25"/>
    <row r="20285" ht="14.25"/>
    <row r="20286" ht="14.25"/>
    <row r="20287" ht="14.25"/>
    <row r="20288" ht="14.25"/>
    <row r="20289" ht="14.25"/>
    <row r="20290" ht="14.25"/>
    <row r="20291" ht="14.25"/>
    <row r="20292" ht="14.25"/>
    <row r="20293" ht="14.25"/>
    <row r="20294" ht="14.25"/>
    <row r="20295" ht="14.25"/>
    <row r="20296" ht="14.25"/>
    <row r="20297" ht="14.25"/>
    <row r="20298" ht="14.25"/>
    <row r="20299" ht="14.25"/>
    <row r="20300" ht="14.25"/>
    <row r="20301" ht="14.25"/>
    <row r="20302" ht="14.25"/>
    <row r="20303" ht="14.25"/>
    <row r="20304" ht="14.25"/>
    <row r="20305" ht="14.25"/>
    <row r="20306" ht="14.25"/>
    <row r="20307" ht="14.25"/>
    <row r="20308" ht="14.25"/>
    <row r="20309" ht="14.25"/>
    <row r="20310" ht="14.25"/>
    <row r="20311" ht="14.25"/>
    <row r="20312" ht="14.25"/>
    <row r="20313" ht="14.25"/>
    <row r="20314" ht="14.25"/>
    <row r="20315" ht="14.25"/>
    <row r="20316" ht="14.25"/>
    <row r="20317" ht="14.25"/>
    <row r="20318" ht="14.25"/>
    <row r="20319" ht="14.25"/>
    <row r="20320" ht="14.25"/>
    <row r="20321" ht="14.25"/>
    <row r="20322" ht="14.25"/>
    <row r="20323" ht="14.25"/>
    <row r="20324" ht="14.25"/>
    <row r="20325" ht="14.25"/>
    <row r="20326" ht="14.25"/>
    <row r="20327" ht="14.25"/>
    <row r="20328" ht="14.25"/>
    <row r="20329" ht="14.25"/>
    <row r="20330" ht="14.25"/>
    <row r="20331" ht="14.25"/>
    <row r="20332" ht="14.25"/>
    <row r="20333" ht="14.25"/>
    <row r="20334" ht="14.25"/>
    <row r="20335" ht="14.25"/>
    <row r="20336" ht="14.25"/>
    <row r="20337" ht="14.25"/>
    <row r="20338" ht="14.25"/>
    <row r="20339" ht="14.25"/>
    <row r="20340" ht="14.25"/>
    <row r="20341" ht="14.25"/>
    <row r="20342" ht="14.25"/>
    <row r="20343" ht="14.25"/>
    <row r="20344" ht="14.25"/>
    <row r="20345" ht="14.25"/>
    <row r="20346" ht="14.25"/>
    <row r="20347" ht="14.25"/>
    <row r="20348" ht="14.25"/>
    <row r="20349" ht="14.25"/>
    <row r="20350" ht="14.25"/>
    <row r="20351" ht="14.25"/>
    <row r="20352" ht="14.25"/>
    <row r="20353" ht="14.25"/>
    <row r="20354" ht="14.25"/>
    <row r="20355" ht="14.25"/>
    <row r="20356" ht="14.25"/>
    <row r="20357" ht="14.25"/>
    <row r="20358" ht="14.25"/>
    <row r="20359" ht="14.25"/>
    <row r="20360" ht="14.25"/>
    <row r="20361" ht="14.25"/>
    <row r="20362" ht="14.25"/>
    <row r="20363" ht="14.25"/>
    <row r="20364" ht="14.25"/>
    <row r="20365" ht="14.25"/>
    <row r="20366" ht="14.25"/>
    <row r="20367" ht="14.25"/>
    <row r="20368" ht="14.25"/>
    <row r="20369" ht="14.25"/>
    <row r="20370" ht="14.25"/>
    <row r="20371" ht="14.25"/>
    <row r="20372" ht="14.25"/>
    <row r="20373" ht="14.25"/>
    <row r="20374" ht="14.25"/>
    <row r="20375" ht="14.25"/>
    <row r="20376" ht="14.25"/>
    <row r="20377" ht="14.25"/>
    <row r="20378" ht="14.25"/>
    <row r="20379" ht="14.25"/>
    <row r="20380" ht="14.25"/>
    <row r="20381" ht="14.25"/>
    <row r="20382" ht="14.25"/>
    <row r="20383" ht="14.25"/>
    <row r="20384" ht="14.25"/>
    <row r="20385" ht="14.25"/>
    <row r="20386" ht="14.25"/>
    <row r="20387" ht="14.25"/>
    <row r="20388" ht="14.25"/>
    <row r="20389" ht="14.25"/>
    <row r="20390" ht="14.25"/>
    <row r="20391" ht="14.25"/>
    <row r="20392" ht="14.25"/>
    <row r="20393" ht="14.25"/>
    <row r="20394" ht="14.25"/>
    <row r="20395" ht="14.25"/>
    <row r="20396" ht="14.25"/>
    <row r="20397" ht="14.25"/>
    <row r="20398" ht="14.25"/>
    <row r="20399" ht="14.25"/>
    <row r="20400" ht="14.25"/>
    <row r="20401" ht="14.25"/>
    <row r="20402" ht="14.25"/>
    <row r="20403" ht="14.25"/>
    <row r="20404" ht="14.25"/>
    <row r="20405" ht="14.25"/>
    <row r="20406" ht="14.25"/>
    <row r="20407" ht="14.25"/>
    <row r="20408" ht="14.25"/>
    <row r="20409" ht="14.25"/>
    <row r="20410" ht="14.25"/>
    <row r="20411" ht="14.25"/>
    <row r="20412" ht="14.25"/>
    <row r="20413" ht="14.25"/>
    <row r="20414" ht="14.25"/>
    <row r="20415" ht="14.25"/>
    <row r="20416" ht="14.25"/>
    <row r="20417" ht="14.25"/>
    <row r="20418" ht="14.25"/>
    <row r="20419" ht="14.25"/>
    <row r="20420" ht="14.25"/>
    <row r="20421" ht="14.25"/>
    <row r="20422" ht="14.25"/>
    <row r="20423" ht="14.25"/>
    <row r="20424" ht="14.25"/>
    <row r="20425" ht="14.25"/>
    <row r="20426" ht="14.25"/>
    <row r="20427" ht="14.25"/>
    <row r="20428" ht="14.25"/>
    <row r="20429" ht="14.25"/>
    <row r="20430" ht="14.25"/>
    <row r="20431" ht="14.25"/>
    <row r="20432" ht="14.25"/>
    <row r="20433" ht="14.25"/>
    <row r="20434" ht="14.25"/>
    <row r="20435" ht="14.25"/>
    <row r="20436" ht="14.25"/>
    <row r="20437" ht="14.25"/>
    <row r="20438" ht="14.25"/>
    <row r="20439" ht="14.25"/>
    <row r="20440" ht="14.25"/>
    <row r="20441" ht="14.25"/>
    <row r="20442" ht="14.25"/>
    <row r="20443" ht="14.25"/>
    <row r="20444" ht="14.25"/>
    <row r="20445" ht="14.25"/>
    <row r="20446" ht="14.25"/>
    <row r="20447" ht="14.25"/>
    <row r="20448" ht="14.25"/>
    <row r="20449" ht="14.25"/>
    <row r="20450" ht="14.25"/>
    <row r="20451" ht="14.25"/>
    <row r="20452" ht="14.25"/>
    <row r="20453" ht="14.25"/>
    <row r="20454" ht="14.25"/>
    <row r="20455" ht="14.25"/>
    <row r="20456" ht="14.25"/>
    <row r="20457" ht="14.25"/>
    <row r="20458" ht="14.25"/>
    <row r="20459" ht="14.25"/>
    <row r="20460" ht="14.25"/>
    <row r="20461" ht="14.25"/>
    <row r="20462" ht="14.25"/>
    <row r="20463" ht="14.25"/>
    <row r="20464" ht="14.25"/>
    <row r="20465" ht="14.25"/>
    <row r="20466" ht="14.25"/>
    <row r="20467" ht="14.25"/>
    <row r="20468" ht="14.25"/>
    <row r="20469" ht="14.25"/>
    <row r="20470" ht="14.25"/>
    <row r="20471" ht="14.25"/>
    <row r="20472" ht="14.25"/>
    <row r="20473" ht="14.25"/>
    <row r="20474" ht="14.25"/>
    <row r="20475" ht="14.25"/>
    <row r="20476" ht="14.25"/>
    <row r="20477" ht="14.25"/>
    <row r="20478" ht="14.25"/>
    <row r="20479" ht="14.25"/>
    <row r="20480" ht="14.25"/>
    <row r="20481" ht="14.25"/>
    <row r="20482" ht="14.25"/>
    <row r="20483" ht="14.25"/>
    <row r="20484" ht="14.25"/>
    <row r="20485" ht="14.25"/>
    <row r="20486" ht="14.25"/>
    <row r="20487" ht="14.25"/>
    <row r="20488" ht="14.25"/>
    <row r="20489" ht="14.25"/>
    <row r="20490" ht="14.25"/>
    <row r="20491" ht="14.25"/>
    <row r="20492" ht="14.25"/>
    <row r="20493" ht="14.25"/>
    <row r="20494" ht="14.25"/>
    <row r="20495" ht="14.25"/>
    <row r="20496" ht="14.25"/>
    <row r="20497" ht="14.25"/>
    <row r="20498" ht="14.25"/>
    <row r="20499" ht="14.25"/>
    <row r="20500" ht="14.25"/>
    <row r="20501" ht="14.25"/>
    <row r="20502" ht="14.25"/>
    <row r="20503" ht="14.25"/>
    <row r="20504" ht="14.25"/>
    <row r="20505" ht="14.25"/>
    <row r="20506" ht="14.25"/>
    <row r="20507" ht="14.25"/>
    <row r="20508" ht="14.25"/>
    <row r="20509" ht="14.25"/>
    <row r="20510" ht="14.25"/>
    <row r="20511" ht="14.25"/>
    <row r="20512" ht="14.25"/>
    <row r="20513" ht="14.25"/>
    <row r="20514" ht="14.25"/>
    <row r="20515" ht="14.25"/>
    <row r="20516" ht="14.25"/>
    <row r="20517" ht="14.25"/>
    <row r="20518" ht="14.25"/>
    <row r="20519" ht="14.25"/>
    <row r="20520" ht="14.25"/>
    <row r="20521" ht="14.25"/>
    <row r="20522" ht="14.25"/>
    <row r="20523" ht="14.25"/>
    <row r="20524" ht="14.25"/>
    <row r="20525" ht="14.25"/>
    <row r="20526" ht="14.25"/>
    <row r="20527" ht="14.25"/>
    <row r="20528" ht="14.25"/>
    <row r="20529" ht="14.25"/>
    <row r="20530" ht="14.25"/>
    <row r="20531" ht="14.25"/>
    <row r="20532" ht="14.25"/>
    <row r="20533" ht="14.25"/>
    <row r="20534" ht="14.25"/>
    <row r="20535" ht="14.25"/>
    <row r="20536" ht="14.25"/>
    <row r="20537" ht="14.25"/>
    <row r="20538" ht="14.25"/>
    <row r="20539" ht="14.25"/>
    <row r="20540" ht="14.25"/>
    <row r="20541" ht="14.25"/>
    <row r="20542" ht="14.25"/>
    <row r="20543" ht="14.25"/>
    <row r="20544" ht="14.25"/>
    <row r="20545" ht="14.25"/>
    <row r="20546" ht="14.25"/>
    <row r="20547" ht="14.25"/>
    <row r="20548" ht="14.25"/>
    <row r="20549" ht="14.25"/>
    <row r="20550" ht="14.25"/>
    <row r="20551" ht="14.25"/>
    <row r="20552" ht="14.25"/>
    <row r="20553" ht="14.25"/>
    <row r="20554" ht="14.25"/>
    <row r="20555" ht="14.25"/>
    <row r="20556" ht="14.25"/>
    <row r="20557" ht="14.25"/>
    <row r="20558" ht="14.25"/>
    <row r="20559" ht="14.25"/>
    <row r="20560" ht="14.25"/>
    <row r="20561" ht="14.25"/>
    <row r="20562" ht="14.25"/>
    <row r="20563" ht="14.25"/>
    <row r="20564" ht="14.25"/>
    <row r="20565" ht="14.25"/>
    <row r="20566" ht="14.25"/>
    <row r="20567" ht="14.25"/>
    <row r="20568" ht="14.25"/>
    <row r="20569" ht="14.25"/>
    <row r="20570" ht="14.25"/>
    <row r="20571" ht="14.25"/>
    <row r="20572" ht="14.25"/>
    <row r="20573" ht="14.25"/>
    <row r="20574" ht="14.25"/>
    <row r="20575" ht="14.25"/>
    <row r="20576" ht="14.25"/>
    <row r="20577" ht="14.25"/>
    <row r="20578" ht="14.25"/>
    <row r="20579" ht="14.25"/>
    <row r="20580" ht="14.25"/>
    <row r="20581" ht="14.25"/>
    <row r="20582" ht="14.25"/>
    <row r="20583" ht="14.25"/>
    <row r="20584" ht="14.25"/>
    <row r="20585" ht="14.25"/>
    <row r="20586" ht="14.25"/>
    <row r="20587" ht="14.25"/>
    <row r="20588" ht="14.25"/>
    <row r="20589" ht="14.25"/>
    <row r="20590" ht="14.25"/>
    <row r="20591" ht="14.25"/>
    <row r="20592" ht="14.25"/>
    <row r="20593" ht="14.25"/>
    <row r="20594" ht="14.25"/>
    <row r="20595" ht="14.25"/>
    <row r="20596" ht="14.25"/>
    <row r="20597" ht="14.25"/>
    <row r="20598" ht="14.25"/>
    <row r="20599" ht="14.25"/>
    <row r="20600" ht="14.25"/>
    <row r="20601" ht="14.25"/>
    <row r="20602" ht="14.25"/>
    <row r="20603" ht="14.25"/>
    <row r="20604" ht="14.25"/>
    <row r="20605" ht="14.25"/>
    <row r="20606" ht="14.25"/>
    <row r="20607" ht="14.25"/>
    <row r="20608" ht="14.25"/>
    <row r="20609" ht="14.25"/>
    <row r="20610" ht="14.25"/>
    <row r="20611" ht="14.25"/>
    <row r="20612" ht="14.25"/>
    <row r="20613" ht="14.25"/>
    <row r="20614" ht="14.25"/>
    <row r="20615" ht="14.25"/>
    <row r="20616" ht="14.25"/>
    <row r="20617" ht="14.25"/>
    <row r="20618" ht="14.25"/>
    <row r="20619" ht="14.25"/>
    <row r="20620" ht="14.25"/>
    <row r="20621" ht="14.25"/>
    <row r="20622" ht="14.25"/>
    <row r="20623" ht="14.25"/>
    <row r="20624" ht="14.25"/>
    <row r="20625" ht="14.25"/>
    <row r="20626" ht="14.25"/>
    <row r="20627" ht="14.25"/>
    <row r="20628" ht="14.25"/>
    <row r="20629" ht="14.25"/>
    <row r="20630" ht="14.25"/>
    <row r="20631" ht="14.25"/>
    <row r="20632" ht="14.25"/>
    <row r="20633" ht="14.25"/>
    <row r="20634" ht="14.25"/>
    <row r="20635" ht="14.25"/>
    <row r="20636" ht="14.25"/>
    <row r="20637" ht="14.25"/>
    <row r="20638" ht="14.25"/>
    <row r="20639" ht="14.25"/>
    <row r="20640" ht="14.25"/>
    <row r="20641" ht="14.25"/>
    <row r="20642" ht="14.25"/>
    <row r="20643" ht="14.25"/>
    <row r="20644" ht="14.25"/>
    <row r="20645" ht="14.25"/>
    <row r="20646" ht="14.25"/>
    <row r="20647" ht="14.25"/>
    <row r="20648" ht="14.25"/>
    <row r="20649" ht="14.25"/>
    <row r="20650" ht="14.25"/>
    <row r="20651" ht="14.25"/>
    <row r="20652" ht="14.25"/>
    <row r="20653" ht="14.25"/>
    <row r="20654" ht="14.25"/>
    <row r="20655" ht="14.25"/>
    <row r="20656" ht="14.25"/>
    <row r="20657" ht="14.25"/>
    <row r="20658" ht="14.25"/>
    <row r="20659" ht="14.25"/>
    <row r="20660" ht="14.25"/>
    <row r="20661" ht="14.25"/>
    <row r="20662" ht="14.25"/>
    <row r="20663" ht="14.25"/>
    <row r="20664" ht="14.25"/>
    <row r="20665" ht="14.25"/>
    <row r="20666" ht="14.25"/>
    <row r="20667" ht="14.25"/>
    <row r="20668" ht="14.25"/>
    <row r="20669" ht="14.25"/>
    <row r="20670" ht="14.25"/>
    <row r="20671" ht="14.25"/>
    <row r="20672" ht="14.25"/>
    <row r="20673" ht="14.25"/>
    <row r="20674" ht="14.25"/>
    <row r="20675" ht="14.25"/>
    <row r="20676" ht="14.25"/>
    <row r="20677" ht="14.25"/>
    <row r="20678" ht="14.25"/>
    <row r="20679" ht="14.25"/>
    <row r="20680" ht="14.25"/>
    <row r="20681" ht="14.25"/>
    <row r="20682" ht="14.25"/>
    <row r="20683" ht="14.25"/>
    <row r="20684" ht="14.25"/>
    <row r="20685" ht="14.25"/>
    <row r="20686" ht="14.25"/>
    <row r="20687" ht="14.25"/>
    <row r="20688" ht="14.25"/>
    <row r="20689" ht="14.25"/>
    <row r="20690" ht="14.25"/>
    <row r="20691" ht="14.25"/>
    <row r="20692" ht="14.25"/>
    <row r="20693" ht="14.25"/>
    <row r="20694" ht="14.25"/>
    <row r="20695" ht="14.25"/>
    <row r="20696" ht="14.25"/>
    <row r="20697" ht="14.25"/>
    <row r="20698" ht="14.25"/>
    <row r="20699" ht="14.25"/>
    <row r="20700" ht="14.25"/>
    <row r="20701" ht="14.25"/>
    <row r="20702" ht="14.25"/>
    <row r="20703" ht="14.25"/>
    <row r="20704" ht="14.25"/>
    <row r="20705" ht="14.25"/>
    <row r="20706" ht="14.25"/>
    <row r="20707" ht="14.25"/>
    <row r="20708" ht="14.25"/>
    <row r="20709" ht="14.25"/>
    <row r="20710" ht="14.25"/>
    <row r="20711" ht="14.25"/>
    <row r="20712" ht="14.25"/>
    <row r="20713" ht="14.25"/>
    <row r="20714" ht="14.25"/>
    <row r="20715" ht="14.25"/>
    <row r="20716" ht="14.25"/>
    <row r="20717" ht="14.25"/>
    <row r="20718" ht="14.25"/>
    <row r="20719" ht="14.25"/>
    <row r="20720" ht="14.25"/>
    <row r="20721" ht="14.25"/>
    <row r="20722" ht="14.25"/>
    <row r="20723" ht="14.25"/>
    <row r="20724" ht="14.25"/>
    <row r="20725" ht="14.25"/>
    <row r="20726" ht="14.25"/>
    <row r="20727" ht="14.25"/>
    <row r="20728" ht="14.25"/>
    <row r="20729" ht="14.25"/>
    <row r="20730" ht="14.25"/>
    <row r="20731" ht="14.25"/>
    <row r="20732" ht="14.25"/>
    <row r="20733" ht="14.25"/>
    <row r="20734" ht="14.25"/>
    <row r="20735" ht="14.25"/>
    <row r="20736" ht="14.25"/>
    <row r="20737" ht="14.25"/>
    <row r="20738" ht="14.25"/>
    <row r="20739" ht="14.25"/>
    <row r="20740" ht="14.25"/>
    <row r="20741" ht="14.25"/>
    <row r="20742" ht="14.25"/>
    <row r="20743" ht="14.25"/>
    <row r="20744" ht="14.25"/>
    <row r="20745" ht="14.25"/>
    <row r="20746" ht="14.25"/>
    <row r="20747" ht="14.25"/>
    <row r="20748" ht="14.25"/>
    <row r="20749" ht="14.25"/>
    <row r="20750" ht="14.25"/>
    <row r="20751" ht="14.25"/>
    <row r="20752" ht="14.25"/>
    <row r="20753" ht="14.25"/>
    <row r="20754" ht="14.25"/>
    <row r="20755" ht="14.25"/>
    <row r="20756" ht="14.25"/>
    <row r="20757" ht="14.25"/>
    <row r="20758" ht="14.25"/>
    <row r="20759" ht="14.25"/>
    <row r="20760" ht="14.25"/>
    <row r="20761" ht="14.25"/>
    <row r="20762" ht="14.25"/>
    <row r="20763" ht="14.25"/>
    <row r="20764" ht="14.25"/>
    <row r="20765" ht="14.25"/>
    <row r="20766" ht="14.25"/>
    <row r="20767" ht="14.25"/>
    <row r="20768" ht="14.25"/>
    <row r="20769" ht="14.25"/>
    <row r="20770" ht="14.25"/>
    <row r="20771" ht="14.25"/>
    <row r="20772" ht="14.25"/>
    <row r="20773" ht="14.25"/>
    <row r="20774" ht="14.25"/>
    <row r="20775" ht="14.25"/>
    <row r="20776" ht="14.25"/>
    <row r="20777" ht="14.25"/>
    <row r="20778" ht="14.25"/>
    <row r="20779" ht="14.25"/>
    <row r="20780" ht="14.25"/>
    <row r="20781" ht="14.25"/>
    <row r="20782" ht="14.25"/>
    <row r="20783" ht="14.25"/>
    <row r="20784" ht="14.25"/>
    <row r="20785" ht="14.25"/>
    <row r="20786" ht="14.25"/>
    <row r="20787" ht="14.25"/>
    <row r="20788" ht="14.25"/>
    <row r="20789" ht="14.25"/>
    <row r="20790" ht="14.25"/>
    <row r="20791" ht="14.25"/>
    <row r="20792" ht="14.25"/>
    <row r="20793" ht="14.25"/>
    <row r="20794" ht="14.25"/>
    <row r="20795" ht="14.25"/>
    <row r="20796" ht="14.25"/>
    <row r="20797" ht="14.25"/>
    <row r="20798" ht="14.25"/>
    <row r="20799" ht="14.25"/>
    <row r="20800" ht="14.25"/>
    <row r="20801" ht="14.25"/>
    <row r="20802" ht="14.25"/>
    <row r="20803" ht="14.25"/>
    <row r="20804" ht="14.25"/>
    <row r="20805" ht="14.25"/>
    <row r="20806" ht="14.25"/>
    <row r="20807" ht="14.25"/>
    <row r="20808" ht="14.25"/>
    <row r="20809" ht="14.25"/>
    <row r="20810" ht="14.25"/>
    <row r="20811" ht="14.25"/>
    <row r="20812" ht="14.25"/>
    <row r="20813" ht="14.25"/>
    <row r="20814" ht="14.25"/>
    <row r="20815" ht="14.25"/>
    <row r="20816" ht="14.25"/>
    <row r="20817" ht="14.25"/>
    <row r="20818" ht="14.25"/>
    <row r="20819" ht="14.25"/>
    <row r="20820" ht="14.25"/>
    <row r="20821" ht="14.25"/>
    <row r="20822" ht="14.25"/>
    <row r="20823" ht="14.25"/>
    <row r="20824" ht="14.25"/>
    <row r="20825" ht="14.25"/>
    <row r="20826" ht="14.25"/>
    <row r="20827" ht="14.25"/>
    <row r="20828" ht="14.25"/>
    <row r="20829" ht="14.25"/>
    <row r="20830" ht="14.25"/>
    <row r="20831" ht="14.25"/>
    <row r="20832" ht="14.25"/>
    <row r="20833" ht="14.25"/>
    <row r="20834" ht="14.25"/>
    <row r="20835" ht="14.25"/>
    <row r="20836" ht="14.25"/>
    <row r="20837" ht="14.25"/>
    <row r="20838" ht="14.25"/>
    <row r="20839" ht="14.25"/>
    <row r="20840" ht="14.25"/>
    <row r="20841" ht="14.25"/>
    <row r="20842" ht="14.25"/>
    <row r="20843" ht="14.25"/>
    <row r="20844" ht="14.25"/>
    <row r="20845" ht="14.25"/>
    <row r="20846" ht="14.25"/>
    <row r="20847" ht="14.25"/>
    <row r="20848" ht="14.25"/>
    <row r="20849" ht="14.25"/>
    <row r="20850" ht="14.25"/>
    <row r="20851" ht="14.25"/>
    <row r="20852" ht="14.25"/>
    <row r="20853" ht="14.25"/>
    <row r="20854" ht="14.25"/>
    <row r="20855" ht="14.25"/>
    <row r="20856" ht="14.25"/>
    <row r="20857" ht="14.25"/>
    <row r="20858" ht="14.25"/>
    <row r="20859" ht="14.25"/>
    <row r="20860" ht="14.25"/>
    <row r="20861" ht="14.25"/>
    <row r="20862" ht="14.25"/>
    <row r="20863" ht="14.25"/>
    <row r="20864" ht="14.25"/>
    <row r="20865" ht="14.25"/>
    <row r="20866" ht="14.25"/>
    <row r="20867" ht="14.25"/>
    <row r="20868" ht="14.25"/>
    <row r="20869" ht="14.25"/>
    <row r="20870" ht="14.25"/>
    <row r="20871" ht="14.25"/>
    <row r="20872" ht="14.25"/>
    <row r="20873" ht="14.25"/>
    <row r="20874" ht="14.25"/>
    <row r="20875" ht="14.25"/>
    <row r="20876" ht="14.25"/>
    <row r="20877" ht="14.25"/>
    <row r="20878" ht="14.25"/>
    <row r="20879" ht="14.25"/>
    <row r="20880" ht="14.25"/>
    <row r="20881" ht="14.25"/>
    <row r="20882" ht="14.25"/>
    <row r="20883" ht="14.25"/>
    <row r="20884" ht="14.25"/>
    <row r="20885" ht="14.25"/>
    <row r="20886" ht="14.25"/>
    <row r="20887" ht="14.25"/>
    <row r="20888" ht="14.25"/>
    <row r="20889" ht="14.25"/>
    <row r="20890" ht="14.25"/>
    <row r="20891" ht="14.25"/>
    <row r="20892" ht="14.25"/>
    <row r="20893" ht="14.25"/>
    <row r="20894" ht="14.25"/>
    <row r="20895" ht="14.25"/>
    <row r="20896" ht="14.25"/>
    <row r="20897" ht="14.25"/>
    <row r="20898" ht="14.25"/>
    <row r="20899" ht="14.25"/>
    <row r="20900" ht="14.25"/>
    <row r="20901" ht="14.25"/>
    <row r="20902" ht="14.25"/>
    <row r="20903" ht="14.25"/>
    <row r="20904" ht="14.25"/>
    <row r="20905" ht="14.25"/>
    <row r="20906" ht="14.25"/>
    <row r="20907" ht="14.25"/>
    <row r="20908" ht="14.25"/>
    <row r="20909" ht="14.25"/>
    <row r="20910" ht="14.25"/>
    <row r="20911" ht="14.25"/>
    <row r="20912" ht="14.25"/>
    <row r="20913" ht="14.25"/>
    <row r="20914" ht="14.25"/>
    <row r="20915" ht="14.25"/>
    <row r="20916" ht="14.25"/>
    <row r="20917" ht="14.25"/>
    <row r="20918" ht="14.25"/>
    <row r="20919" ht="14.25"/>
    <row r="20920" ht="14.25"/>
    <row r="20921" ht="14.25"/>
    <row r="20922" ht="14.25"/>
    <row r="20923" ht="14.25"/>
    <row r="20924" ht="14.25"/>
    <row r="20925" ht="14.25"/>
    <row r="20926" ht="14.25"/>
    <row r="20927" ht="14.25"/>
    <row r="20928" ht="14.25"/>
    <row r="20929" ht="14.25"/>
    <row r="20930" ht="14.25"/>
    <row r="20931" ht="14.25"/>
    <row r="20932" ht="14.25"/>
    <row r="20933" ht="14.25"/>
    <row r="20934" ht="14.25"/>
    <row r="20935" ht="14.25"/>
    <row r="20936" ht="14.25"/>
    <row r="20937" ht="14.25"/>
    <row r="20938" ht="14.25"/>
    <row r="20939" ht="14.25"/>
    <row r="20940" ht="14.25"/>
    <row r="20941" ht="14.25"/>
    <row r="20942" ht="14.25"/>
    <row r="20943" ht="14.25"/>
    <row r="20944" ht="14.25"/>
    <row r="20945" ht="14.25"/>
    <row r="20946" ht="14.25"/>
    <row r="20947" ht="14.25"/>
    <row r="20948" ht="14.25"/>
    <row r="20949" ht="14.25"/>
    <row r="20950" ht="14.25"/>
    <row r="20951" ht="14.25"/>
    <row r="20952" ht="14.25"/>
    <row r="20953" ht="14.25"/>
    <row r="20954" ht="14.25"/>
    <row r="20955" ht="14.25"/>
    <row r="20956" ht="14.25"/>
    <row r="20957" ht="14.25"/>
    <row r="20958" ht="14.25"/>
    <row r="20959" ht="14.25"/>
    <row r="20960" ht="14.25"/>
    <row r="20961" ht="14.25"/>
    <row r="20962" ht="14.25"/>
    <row r="20963" ht="14.25"/>
    <row r="20964" ht="14.25"/>
    <row r="20965" ht="14.25"/>
    <row r="20966" ht="14.25"/>
    <row r="20967" ht="14.25"/>
    <row r="20968" ht="14.25"/>
    <row r="20969" ht="14.25"/>
    <row r="20970" ht="14.25"/>
    <row r="20971" ht="14.25"/>
    <row r="20972" ht="14.25"/>
    <row r="20973" ht="14.25"/>
    <row r="20974" ht="14.25"/>
    <row r="20975" ht="14.25"/>
    <row r="20976" ht="14.25"/>
    <row r="20977" ht="14.25"/>
    <row r="20978" ht="14.25"/>
    <row r="20979" ht="14.25"/>
    <row r="20980" ht="14.25"/>
    <row r="20981" ht="14.25"/>
    <row r="20982" ht="14.25"/>
    <row r="20983" ht="14.25"/>
    <row r="20984" ht="14.25"/>
    <row r="20985" ht="14.25"/>
    <row r="20986" ht="14.25"/>
    <row r="20987" ht="14.25"/>
    <row r="20988" ht="14.25"/>
    <row r="20989" ht="14.25"/>
    <row r="20990" ht="14.25"/>
    <row r="20991" ht="14.25"/>
    <row r="20992" ht="14.25"/>
    <row r="20993" ht="14.25"/>
    <row r="20994" ht="14.25"/>
    <row r="20995" ht="14.25"/>
    <row r="20996" ht="14.25"/>
    <row r="20997" ht="14.25"/>
    <row r="20998" ht="14.25"/>
    <row r="20999" ht="14.25"/>
    <row r="21000" ht="14.25"/>
    <row r="21001" ht="14.25"/>
    <row r="21002" ht="14.25"/>
    <row r="21003" ht="14.25"/>
    <row r="21004" ht="14.25"/>
    <row r="21005" ht="14.25"/>
    <row r="21006" ht="14.25"/>
    <row r="21007" ht="14.25"/>
    <row r="21008" ht="14.25"/>
    <row r="21009" ht="14.25"/>
    <row r="21010" ht="14.25"/>
    <row r="21011" ht="14.25"/>
    <row r="21012" ht="14.25"/>
    <row r="21013" ht="14.25"/>
    <row r="21014" ht="14.25"/>
    <row r="21015" ht="14.25"/>
    <row r="21016" ht="14.25"/>
    <row r="21017" ht="14.25"/>
    <row r="21018" ht="14.25"/>
    <row r="21019" ht="14.25"/>
    <row r="21020" ht="14.25"/>
    <row r="21021" ht="14.25"/>
    <row r="21022" ht="14.25"/>
    <row r="21023" ht="14.25"/>
    <row r="21024" ht="14.25"/>
    <row r="21025" ht="14.25"/>
    <row r="21026" ht="14.25"/>
    <row r="21027" ht="14.25"/>
    <row r="21028" ht="14.25"/>
    <row r="21029" ht="14.25"/>
    <row r="21030" ht="14.25"/>
    <row r="21031" ht="14.25"/>
    <row r="21032" ht="14.25"/>
    <row r="21033" ht="14.25"/>
    <row r="21034" ht="14.25"/>
    <row r="21035" ht="14.25"/>
    <row r="21036" ht="14.25"/>
    <row r="21037" ht="14.25"/>
    <row r="21038" ht="14.25"/>
    <row r="21039" ht="14.25"/>
    <row r="21040" ht="14.25"/>
    <row r="21041" ht="14.25"/>
    <row r="21042" ht="14.25"/>
    <row r="21043" ht="14.25"/>
    <row r="21044" ht="14.25"/>
    <row r="21045" ht="14.25"/>
    <row r="21046" ht="14.25"/>
    <row r="21047" ht="14.25"/>
    <row r="21048" ht="14.25"/>
    <row r="21049" ht="14.25"/>
    <row r="21050" ht="14.25"/>
    <row r="21051" ht="14.25"/>
    <row r="21052" ht="14.25"/>
    <row r="21053" ht="14.25"/>
    <row r="21054" ht="14.25"/>
    <row r="21055" ht="14.25"/>
    <row r="21056" ht="14.25"/>
    <row r="21057" ht="14.25"/>
    <row r="21058" ht="14.25"/>
    <row r="21059" ht="14.25"/>
    <row r="21060" ht="14.25"/>
    <row r="21061" ht="14.25"/>
    <row r="21062" ht="14.25"/>
    <row r="21063" ht="14.25"/>
    <row r="21064" ht="14.25"/>
    <row r="21065" ht="14.25"/>
    <row r="21066" ht="14.25"/>
    <row r="21067" ht="14.25"/>
    <row r="21068" ht="14.25"/>
    <row r="21069" ht="14.25"/>
    <row r="21070" ht="14.25"/>
    <row r="21071" ht="14.25"/>
    <row r="21072" ht="14.25"/>
    <row r="21073" ht="14.25"/>
    <row r="21074" ht="14.25"/>
    <row r="21075" ht="14.25"/>
    <row r="21076" ht="14.25"/>
    <row r="21077" ht="14.25"/>
    <row r="21078" ht="14.25"/>
    <row r="21079" ht="14.25"/>
    <row r="21080" ht="14.25"/>
    <row r="21081" ht="14.25"/>
    <row r="21082" ht="14.25"/>
    <row r="21083" ht="14.25"/>
    <row r="21084" ht="14.25"/>
    <row r="21085" ht="14.25"/>
    <row r="21086" ht="14.25"/>
    <row r="21087" ht="14.25"/>
    <row r="21088" ht="14.25"/>
    <row r="21089" ht="14.25"/>
    <row r="21090" ht="14.25"/>
    <row r="21091" ht="14.25"/>
    <row r="21092" ht="14.25"/>
    <row r="21093" ht="14.25"/>
    <row r="21094" ht="14.25"/>
    <row r="21095" ht="14.25"/>
    <row r="21096" ht="14.25"/>
    <row r="21097" ht="14.25"/>
    <row r="21098" ht="14.25"/>
    <row r="21099" ht="14.25"/>
    <row r="21100" ht="14.25"/>
    <row r="21101" ht="14.25"/>
    <row r="21102" ht="14.25"/>
    <row r="21103" ht="14.25"/>
    <row r="21104" ht="14.25"/>
    <row r="21105" ht="14.25"/>
    <row r="21106" ht="14.25"/>
    <row r="21107" ht="14.25"/>
    <row r="21108" ht="14.25"/>
    <row r="21109" ht="14.25"/>
    <row r="21110" ht="14.25"/>
    <row r="21111" ht="14.25"/>
    <row r="21112" ht="14.25"/>
    <row r="21113" ht="14.25"/>
    <row r="21114" ht="14.25"/>
    <row r="21115" ht="14.25"/>
    <row r="21116" ht="14.25"/>
    <row r="21117" ht="14.25"/>
    <row r="21118" ht="14.25"/>
    <row r="21119" ht="14.25"/>
    <row r="21120" ht="14.25"/>
    <row r="21121" ht="14.25"/>
    <row r="21122" ht="14.25"/>
    <row r="21123" ht="14.25"/>
    <row r="21124" ht="14.25"/>
    <row r="21125" ht="14.25"/>
    <row r="21126" ht="14.25"/>
    <row r="21127" ht="14.25"/>
    <row r="21128" ht="14.25"/>
    <row r="21129" ht="14.25"/>
    <row r="21130" ht="14.25"/>
    <row r="21131" ht="14.25"/>
    <row r="21132" ht="14.25"/>
    <row r="21133" ht="14.25"/>
    <row r="21134" ht="14.25"/>
    <row r="21135" ht="14.25"/>
    <row r="21136" ht="14.25"/>
    <row r="21137" ht="14.25"/>
    <row r="21138" ht="14.25"/>
    <row r="21139" ht="14.25"/>
    <row r="21140" ht="14.25"/>
    <row r="21141" ht="14.25"/>
    <row r="21142" ht="14.25"/>
    <row r="21143" ht="14.25"/>
    <row r="21144" ht="14.25"/>
    <row r="21145" ht="14.25"/>
    <row r="21146" ht="14.25"/>
    <row r="21147" ht="14.25"/>
    <row r="21148" ht="14.25"/>
    <row r="21149" ht="14.25"/>
    <row r="21150" ht="14.25"/>
    <row r="21151" ht="14.25"/>
    <row r="21152" ht="14.25"/>
    <row r="21153" ht="14.25"/>
    <row r="21154" ht="14.25"/>
    <row r="21155" ht="14.25"/>
    <row r="21156" ht="14.25"/>
    <row r="21157" ht="14.25"/>
    <row r="21158" ht="14.25"/>
    <row r="21159" ht="14.25"/>
    <row r="21160" ht="14.25"/>
    <row r="21161" ht="14.25"/>
    <row r="21162" ht="14.25"/>
    <row r="21163" ht="14.25"/>
    <row r="21164" ht="14.25"/>
    <row r="21165" ht="14.25"/>
    <row r="21166" ht="14.25"/>
    <row r="21167" ht="14.25"/>
    <row r="21168" ht="14.25"/>
    <row r="21169" ht="14.25"/>
    <row r="21170" ht="14.25"/>
    <row r="21171" ht="14.25"/>
    <row r="21172" ht="14.25"/>
    <row r="21173" ht="14.25"/>
    <row r="21174" ht="14.25"/>
    <row r="21175" ht="14.25"/>
    <row r="21176" ht="14.25"/>
    <row r="21177" ht="14.25"/>
    <row r="21178" ht="14.25"/>
    <row r="21179" ht="14.25"/>
    <row r="21180" ht="14.25"/>
    <row r="21181" ht="14.25"/>
    <row r="21182" ht="14.25"/>
    <row r="21183" ht="14.25"/>
    <row r="21184" ht="14.25"/>
    <row r="21185" ht="14.25"/>
    <row r="21186" ht="14.25"/>
    <row r="21187" ht="14.25"/>
    <row r="21188" ht="14.25"/>
    <row r="21189" ht="14.25"/>
    <row r="21190" ht="14.25"/>
    <row r="21191" ht="14.25"/>
    <row r="21192" ht="14.25"/>
    <row r="21193" ht="14.25"/>
    <row r="21194" ht="14.25"/>
    <row r="21195" ht="14.25"/>
    <row r="21196" ht="14.25"/>
    <row r="21197" ht="14.25"/>
    <row r="21198" ht="14.25"/>
    <row r="21199" ht="14.25"/>
    <row r="21200" ht="14.25"/>
    <row r="21201" ht="14.25"/>
    <row r="21202" ht="14.25"/>
    <row r="21203" ht="14.25"/>
    <row r="21204" ht="14.25"/>
    <row r="21205" ht="14.25"/>
    <row r="21206" ht="14.25"/>
    <row r="21207" ht="14.25"/>
    <row r="21208" ht="14.25"/>
    <row r="21209" ht="14.25"/>
    <row r="21210" ht="14.25"/>
    <row r="21211" ht="14.25"/>
    <row r="21212" ht="14.25"/>
    <row r="21213" ht="14.25"/>
    <row r="21214" ht="14.25"/>
    <row r="21215" ht="14.25"/>
    <row r="21216" ht="14.25"/>
    <row r="21217" ht="14.25"/>
    <row r="21218" ht="14.25"/>
    <row r="21219" ht="14.25"/>
    <row r="21220" ht="14.25"/>
    <row r="21221" ht="14.25"/>
    <row r="21222" ht="14.25"/>
    <row r="21223" ht="14.25"/>
    <row r="21224" ht="14.25"/>
    <row r="21225" ht="14.25"/>
    <row r="21226" ht="14.25"/>
    <row r="21227" ht="14.25"/>
    <row r="21228" ht="14.25"/>
    <row r="21229" ht="14.25"/>
    <row r="21230" ht="14.25"/>
    <row r="21231" ht="14.25"/>
    <row r="21232" ht="14.25"/>
    <row r="21233" ht="14.25"/>
    <row r="21234" ht="14.25"/>
    <row r="21235" ht="14.25"/>
    <row r="21236" ht="14.25"/>
    <row r="21237" ht="14.25"/>
    <row r="21238" ht="14.25"/>
    <row r="21239" ht="14.25"/>
    <row r="21240" ht="14.25"/>
    <row r="21241" ht="14.25"/>
    <row r="21242" ht="14.25"/>
    <row r="21243" ht="14.25"/>
    <row r="21244" ht="14.25"/>
    <row r="21245" ht="14.25"/>
    <row r="21246" ht="14.25"/>
    <row r="21247" ht="14.25"/>
    <row r="21248" ht="14.25"/>
    <row r="21249" ht="14.25"/>
    <row r="21250" ht="14.25"/>
    <row r="21251" ht="14.25"/>
    <row r="21252" ht="14.25"/>
    <row r="21253" ht="14.25"/>
    <row r="21254" ht="14.25"/>
    <row r="21255" ht="14.25"/>
    <row r="21256" ht="14.25"/>
    <row r="21257" ht="14.25"/>
    <row r="21258" ht="14.25"/>
    <row r="21259" ht="14.25"/>
    <row r="21260" ht="14.25"/>
    <row r="21261" ht="14.25"/>
    <row r="21262" ht="14.25"/>
    <row r="21263" ht="14.25"/>
    <row r="21264" ht="14.25"/>
    <row r="21265" ht="14.25"/>
    <row r="21266" ht="14.25"/>
    <row r="21267" ht="14.25"/>
    <row r="21268" ht="14.25"/>
    <row r="21269" ht="14.25"/>
    <row r="21270" ht="14.25"/>
    <row r="21271" ht="14.25"/>
    <row r="21272" ht="14.25"/>
    <row r="21273" ht="14.25"/>
    <row r="21274" ht="14.25"/>
    <row r="21275" ht="14.25"/>
    <row r="21276" ht="14.25"/>
    <row r="21277" ht="14.25"/>
    <row r="21278" ht="14.25"/>
    <row r="21279" ht="14.25"/>
    <row r="21280" ht="14.25"/>
    <row r="21281" ht="14.25"/>
    <row r="21282" ht="14.25"/>
    <row r="21283" ht="14.25"/>
    <row r="21284" ht="14.25"/>
    <row r="21285" ht="14.25"/>
    <row r="21286" ht="14.25"/>
    <row r="21287" ht="14.25"/>
    <row r="21288" ht="14.25"/>
    <row r="21289" ht="14.25"/>
    <row r="21290" ht="14.25"/>
    <row r="21291" ht="14.25"/>
    <row r="21292" ht="14.25"/>
    <row r="21293" ht="14.25"/>
    <row r="21294" ht="14.25"/>
    <row r="21295" ht="14.25"/>
    <row r="21296" ht="14.25"/>
    <row r="21297" ht="14.25"/>
    <row r="21298" ht="14.25"/>
    <row r="21299" ht="14.25"/>
    <row r="21300" ht="14.25"/>
    <row r="21301" ht="14.25"/>
    <row r="21302" ht="14.25"/>
    <row r="21303" ht="14.25"/>
    <row r="21304" ht="14.25"/>
    <row r="21305" ht="14.25"/>
    <row r="21306" ht="14.25"/>
    <row r="21307" ht="14.25"/>
    <row r="21308" ht="14.25"/>
    <row r="21309" ht="14.25"/>
    <row r="21310" ht="14.25"/>
    <row r="21311" ht="14.25"/>
    <row r="21312" ht="14.25"/>
    <row r="21313" ht="14.25"/>
    <row r="21314" ht="14.25"/>
    <row r="21315" ht="14.25"/>
    <row r="21316" ht="14.25"/>
    <row r="21317" ht="14.25"/>
    <row r="21318" ht="14.25"/>
    <row r="21319" ht="14.25"/>
    <row r="21320" ht="14.25"/>
    <row r="21321" ht="14.25"/>
    <row r="21322" ht="14.25"/>
    <row r="21323" ht="14.25"/>
    <row r="21324" ht="14.25"/>
    <row r="21325" ht="14.25"/>
    <row r="21326" ht="14.25"/>
    <row r="21327" ht="14.25"/>
    <row r="21328" ht="14.25"/>
    <row r="21329" ht="14.25"/>
    <row r="21330" ht="14.25"/>
    <row r="21331" ht="14.25"/>
    <row r="21332" ht="14.25"/>
    <row r="21333" ht="14.25"/>
    <row r="21334" ht="14.25"/>
    <row r="21335" ht="14.25"/>
    <row r="21336" ht="14.25"/>
    <row r="21337" ht="14.25"/>
    <row r="21338" ht="14.25"/>
    <row r="21339" ht="14.25"/>
    <row r="21340" ht="14.25"/>
    <row r="21341" ht="14.25"/>
    <row r="21342" ht="14.25"/>
    <row r="21343" ht="14.25"/>
    <row r="21344" ht="14.25"/>
    <row r="21345" ht="14.25"/>
    <row r="21346" ht="14.25"/>
    <row r="21347" ht="14.25"/>
    <row r="21348" ht="14.25"/>
    <row r="21349" ht="14.25"/>
    <row r="21350" ht="14.25"/>
    <row r="21351" ht="14.25"/>
    <row r="21352" ht="14.25"/>
    <row r="21353" ht="14.25"/>
    <row r="21354" ht="14.25"/>
    <row r="21355" ht="14.25"/>
    <row r="21356" ht="14.25"/>
    <row r="21357" ht="14.25"/>
    <row r="21358" ht="14.25"/>
    <row r="21359" ht="14.25"/>
    <row r="21360" ht="14.25"/>
    <row r="21361" ht="14.25"/>
    <row r="21362" ht="14.25"/>
    <row r="21363" ht="14.25"/>
    <row r="21364" ht="14.25"/>
    <row r="21365" ht="14.25"/>
    <row r="21366" ht="14.25"/>
    <row r="21367" ht="14.25"/>
    <row r="21368" ht="14.25"/>
    <row r="21369" ht="14.25"/>
    <row r="21370" ht="14.25"/>
    <row r="21371" ht="14.25"/>
    <row r="21372" ht="14.25"/>
    <row r="21373" ht="14.25"/>
    <row r="21374" ht="14.25"/>
    <row r="21375" ht="14.25"/>
    <row r="21376" ht="14.25"/>
    <row r="21377" ht="14.25"/>
    <row r="21378" ht="14.25"/>
    <row r="21379" ht="14.25"/>
    <row r="21380" ht="14.25"/>
    <row r="21381" ht="14.25"/>
    <row r="21382" ht="14.25"/>
    <row r="21383" ht="14.25"/>
    <row r="21384" ht="14.25"/>
    <row r="21385" ht="14.25"/>
    <row r="21386" ht="14.25"/>
    <row r="21387" ht="14.25"/>
    <row r="21388" ht="14.25"/>
    <row r="21389" ht="14.25"/>
    <row r="21390" ht="14.25"/>
    <row r="21391" ht="14.25"/>
    <row r="21392" ht="14.25"/>
    <row r="21393" ht="14.25"/>
    <row r="21394" ht="14.25"/>
    <row r="21395" ht="14.25"/>
    <row r="21396" ht="14.25"/>
    <row r="21397" ht="14.25"/>
    <row r="21398" ht="14.25"/>
    <row r="21399" ht="14.25"/>
    <row r="21400" ht="14.25"/>
    <row r="21401" ht="14.25"/>
    <row r="21402" ht="14.25"/>
    <row r="21403" ht="14.25"/>
    <row r="21404" ht="14.25"/>
    <row r="21405" ht="14.25"/>
    <row r="21406" ht="14.25"/>
    <row r="21407" ht="14.25"/>
    <row r="21408" ht="14.25"/>
    <row r="21409" ht="14.25"/>
    <row r="21410" ht="14.25"/>
    <row r="21411" ht="14.25"/>
    <row r="21412" ht="14.25"/>
    <row r="21413" ht="14.25"/>
    <row r="21414" ht="14.25"/>
    <row r="21415" ht="14.25"/>
    <row r="21416" ht="14.25"/>
    <row r="21417" ht="14.25"/>
    <row r="21418" ht="14.25"/>
    <row r="21419" ht="14.25"/>
    <row r="21420" ht="14.25"/>
    <row r="21421" ht="14.25"/>
    <row r="21422" ht="14.25"/>
    <row r="21423" ht="14.25"/>
    <row r="21424" ht="14.25"/>
    <row r="21425" ht="14.25"/>
    <row r="21426" ht="14.25"/>
    <row r="21427" ht="14.25"/>
    <row r="21428" ht="14.25"/>
    <row r="21429" ht="14.25"/>
    <row r="21430" ht="14.25"/>
    <row r="21431" ht="14.25"/>
    <row r="21432" ht="14.25"/>
    <row r="21433" ht="14.25"/>
    <row r="21434" ht="14.25"/>
    <row r="21435" ht="14.25"/>
    <row r="21436" ht="14.25"/>
    <row r="21437" ht="14.25"/>
    <row r="21438" ht="14.25"/>
    <row r="21439" ht="14.25"/>
    <row r="21440" ht="14.25"/>
    <row r="21441" ht="14.25"/>
    <row r="21442" ht="14.25"/>
    <row r="21443" ht="14.25"/>
    <row r="21444" ht="14.25"/>
    <row r="21445" ht="14.25"/>
    <row r="21446" ht="14.25"/>
    <row r="21447" ht="14.25"/>
    <row r="21448" ht="14.25"/>
    <row r="21449" ht="14.25"/>
    <row r="21450" ht="14.25"/>
    <row r="21451" ht="14.25"/>
    <row r="21452" ht="14.25"/>
    <row r="21453" ht="14.25"/>
    <row r="21454" ht="14.25"/>
    <row r="21455" ht="14.25"/>
    <row r="21456" ht="14.25"/>
    <row r="21457" ht="14.25"/>
    <row r="21458" ht="14.25"/>
    <row r="21459" ht="14.25"/>
    <row r="21460" ht="14.25"/>
    <row r="21461" ht="14.25"/>
    <row r="21462" ht="14.25"/>
    <row r="21463" ht="14.25"/>
    <row r="21464" ht="14.25"/>
    <row r="21465" ht="14.25"/>
    <row r="21466" ht="14.25"/>
    <row r="21467" ht="14.25"/>
    <row r="21468" ht="14.25"/>
    <row r="21469" ht="14.25"/>
    <row r="21470" ht="14.25"/>
    <row r="21471" ht="14.25"/>
    <row r="21472" ht="14.25"/>
    <row r="21473" ht="14.25"/>
    <row r="21474" ht="14.25"/>
    <row r="21475" ht="14.25"/>
    <row r="21476" ht="14.25"/>
    <row r="21477" ht="14.25"/>
    <row r="21478" ht="14.25"/>
    <row r="21479" ht="14.25"/>
    <row r="21480" ht="14.25"/>
    <row r="21481" ht="14.25"/>
    <row r="21482" ht="14.25"/>
    <row r="21483" ht="14.25"/>
    <row r="21484" ht="14.25"/>
    <row r="21485" ht="14.25"/>
    <row r="21486" ht="14.25"/>
    <row r="21487" ht="14.25"/>
    <row r="21488" ht="14.25"/>
    <row r="21489" ht="14.25"/>
    <row r="21490" ht="14.25"/>
    <row r="21491" ht="14.25"/>
    <row r="21492" ht="14.25"/>
    <row r="21493" ht="14.25"/>
    <row r="21494" ht="14.25"/>
    <row r="21495" ht="14.25"/>
    <row r="21496" ht="14.25"/>
    <row r="21497" ht="14.25"/>
    <row r="21498" ht="14.25"/>
    <row r="21499" ht="14.25"/>
    <row r="21500" ht="14.25"/>
    <row r="21501" ht="14.25"/>
    <row r="21502" ht="14.25"/>
    <row r="21503" ht="14.25"/>
    <row r="21504" ht="14.25"/>
    <row r="21505" ht="14.25"/>
    <row r="21506" ht="14.25"/>
    <row r="21507" ht="14.25"/>
    <row r="21508" ht="14.25"/>
    <row r="21509" ht="14.25"/>
    <row r="21510" ht="14.25"/>
    <row r="21511" ht="14.25"/>
    <row r="21512" ht="14.25"/>
    <row r="21513" ht="14.25"/>
    <row r="21514" ht="14.25"/>
    <row r="21515" ht="14.25"/>
    <row r="21516" ht="14.25"/>
    <row r="21517" ht="14.25"/>
    <row r="21518" ht="14.25"/>
    <row r="21519" ht="14.25"/>
    <row r="21520" ht="14.25"/>
    <row r="21521" ht="14.25"/>
    <row r="21522" ht="14.25"/>
    <row r="21523" ht="14.25"/>
    <row r="21524" ht="14.25"/>
    <row r="21525" ht="14.25"/>
    <row r="21526" ht="14.25"/>
    <row r="21527" ht="14.25"/>
    <row r="21528" ht="14.25"/>
    <row r="21529" ht="14.25"/>
    <row r="21530" ht="14.25"/>
    <row r="21531" ht="14.25"/>
    <row r="21532" ht="14.25"/>
    <row r="21533" ht="14.25"/>
    <row r="21534" ht="14.25"/>
    <row r="21535" ht="14.25"/>
    <row r="21536" ht="14.25"/>
    <row r="21537" ht="14.25"/>
    <row r="21538" ht="14.25"/>
    <row r="21539" ht="14.25"/>
    <row r="21540" ht="14.25"/>
    <row r="21541" ht="14.25"/>
    <row r="21542" ht="14.25"/>
    <row r="21543" ht="14.25"/>
    <row r="21544" ht="14.25"/>
    <row r="21545" ht="14.25"/>
    <row r="21546" ht="14.25"/>
    <row r="21547" ht="14.25"/>
    <row r="21548" ht="14.25"/>
    <row r="21549" ht="14.25"/>
    <row r="21550" ht="14.25"/>
    <row r="21551" ht="14.25"/>
    <row r="21552" ht="14.25"/>
    <row r="21553" ht="14.25"/>
    <row r="21554" ht="14.25"/>
    <row r="21555" ht="14.25"/>
    <row r="21556" ht="14.25"/>
    <row r="21557" ht="14.25"/>
    <row r="21558" ht="14.25"/>
    <row r="21559" ht="14.25"/>
    <row r="21560" ht="14.25"/>
    <row r="21561" ht="14.25"/>
    <row r="21562" ht="14.25"/>
    <row r="21563" ht="14.25"/>
    <row r="21564" ht="14.25"/>
    <row r="21565" ht="14.25"/>
    <row r="21566" ht="14.25"/>
    <row r="21567" ht="14.25"/>
    <row r="21568" ht="14.25"/>
    <row r="21569" ht="14.25"/>
    <row r="21570" ht="14.25"/>
    <row r="21571" ht="14.25"/>
    <row r="21572" ht="14.25"/>
    <row r="21573" ht="14.25"/>
    <row r="21574" ht="14.25"/>
    <row r="21575" ht="14.25"/>
    <row r="21576" ht="14.25"/>
    <row r="21577" ht="14.25"/>
    <row r="21578" ht="14.25"/>
    <row r="21579" ht="14.25"/>
    <row r="21580" ht="14.25"/>
    <row r="21581" ht="14.25"/>
    <row r="21582" ht="14.25"/>
    <row r="21583" ht="14.25"/>
    <row r="21584" ht="14.25"/>
    <row r="21585" ht="14.25"/>
    <row r="21586" ht="14.25"/>
    <row r="21587" ht="14.25"/>
    <row r="21588" ht="14.25"/>
    <row r="21589" ht="14.25"/>
    <row r="21590" ht="14.25"/>
    <row r="21591" ht="14.25"/>
    <row r="21592" ht="14.25"/>
    <row r="21593" ht="14.25"/>
    <row r="21594" ht="14.25"/>
    <row r="21595" ht="14.25"/>
    <row r="21596" ht="14.25"/>
    <row r="21597" ht="14.25"/>
    <row r="21598" ht="14.25"/>
    <row r="21599" ht="14.25"/>
    <row r="21600" ht="14.25"/>
    <row r="21601" ht="14.25"/>
    <row r="21602" ht="14.25"/>
    <row r="21603" ht="14.25"/>
    <row r="21604" ht="14.25"/>
    <row r="21605" ht="14.25"/>
    <row r="21606" ht="14.25"/>
    <row r="21607" ht="14.25"/>
    <row r="21608" ht="14.25"/>
    <row r="21609" ht="14.25"/>
    <row r="21610" ht="14.25"/>
    <row r="21611" ht="14.25"/>
    <row r="21612" ht="14.25"/>
    <row r="21613" ht="14.25"/>
    <row r="21614" ht="14.25"/>
    <row r="21615" ht="14.25"/>
    <row r="21616" ht="14.25"/>
    <row r="21617" ht="14.25"/>
    <row r="21618" ht="14.25"/>
    <row r="21619" ht="14.25"/>
    <row r="21620" ht="14.25"/>
    <row r="21621" ht="14.25"/>
    <row r="21622" ht="14.25"/>
    <row r="21623" ht="14.25"/>
    <row r="21624" ht="14.25"/>
    <row r="21625" ht="14.25"/>
    <row r="21626" ht="14.25"/>
    <row r="21627" ht="14.25"/>
    <row r="21628" ht="14.25"/>
    <row r="21629" ht="14.25"/>
    <row r="21630" ht="14.25"/>
    <row r="21631" ht="14.25"/>
    <row r="21632" ht="14.25"/>
    <row r="21633" ht="14.25"/>
    <row r="21634" ht="14.25"/>
    <row r="21635" ht="14.25"/>
    <row r="21636" ht="14.25"/>
    <row r="21637" ht="14.25"/>
    <row r="21638" ht="14.25"/>
    <row r="21639" ht="14.25"/>
    <row r="21640" ht="14.25"/>
    <row r="21641" ht="14.25"/>
    <row r="21642" ht="14.25"/>
    <row r="21643" ht="14.25"/>
    <row r="21644" ht="14.25"/>
    <row r="21645" ht="14.25"/>
    <row r="21646" ht="14.25"/>
    <row r="21647" ht="14.25"/>
    <row r="21648" ht="14.25"/>
    <row r="21649" ht="14.25"/>
    <row r="21650" ht="14.25"/>
    <row r="21651" ht="14.25"/>
    <row r="21652" ht="14.25"/>
    <row r="21653" ht="14.25"/>
    <row r="21654" ht="14.25"/>
    <row r="21655" ht="14.25"/>
    <row r="21656" ht="14.25"/>
    <row r="21657" ht="14.25"/>
    <row r="21658" ht="14.25"/>
    <row r="21659" ht="14.25"/>
    <row r="21660" ht="14.25"/>
    <row r="21661" ht="14.25"/>
    <row r="21662" ht="14.25"/>
    <row r="21663" ht="14.25"/>
    <row r="21664" ht="14.25"/>
    <row r="21665" ht="14.25"/>
    <row r="21666" ht="14.25"/>
    <row r="21667" ht="14.25"/>
    <row r="21668" ht="14.25"/>
    <row r="21669" ht="14.25"/>
    <row r="21670" ht="14.25"/>
    <row r="21671" ht="14.25"/>
    <row r="21672" ht="14.25"/>
    <row r="21673" ht="14.25"/>
    <row r="21674" ht="14.25"/>
    <row r="21675" ht="14.25"/>
    <row r="21676" ht="14.25"/>
    <row r="21677" ht="14.25"/>
    <row r="21678" ht="14.25"/>
    <row r="21679" ht="14.25"/>
    <row r="21680" ht="14.25"/>
    <row r="21681" ht="14.25"/>
    <row r="21682" ht="14.25"/>
    <row r="21683" ht="14.25"/>
    <row r="21684" ht="14.25"/>
    <row r="21685" ht="14.25"/>
    <row r="21686" ht="14.25"/>
    <row r="21687" ht="14.25"/>
    <row r="21688" ht="14.25"/>
    <row r="21689" ht="14.25"/>
    <row r="21690" ht="14.25"/>
    <row r="21691" ht="14.25"/>
    <row r="21692" ht="14.25"/>
    <row r="21693" ht="14.25"/>
    <row r="21694" ht="14.25"/>
    <row r="21695" ht="14.25"/>
    <row r="21696" ht="14.25"/>
    <row r="21697" ht="14.25"/>
    <row r="21698" ht="14.25"/>
    <row r="21699" ht="14.25"/>
    <row r="21700" ht="14.25"/>
    <row r="21701" ht="14.25"/>
    <row r="21702" ht="14.25"/>
    <row r="21703" ht="14.25"/>
    <row r="21704" ht="14.25"/>
    <row r="21705" ht="14.25"/>
    <row r="21706" ht="14.25"/>
    <row r="21707" ht="14.25"/>
    <row r="21708" ht="14.25"/>
    <row r="21709" ht="14.25"/>
    <row r="21710" ht="14.25"/>
    <row r="21711" ht="14.25"/>
    <row r="21712" ht="14.25"/>
    <row r="21713" ht="14.25"/>
    <row r="21714" ht="14.25"/>
    <row r="21715" ht="14.25"/>
    <row r="21716" ht="14.25"/>
    <row r="21717" ht="14.25"/>
    <row r="21718" ht="14.25"/>
    <row r="21719" ht="14.25"/>
    <row r="21720" ht="14.25"/>
    <row r="21721" ht="14.25"/>
    <row r="21722" ht="14.25"/>
    <row r="21723" ht="14.25"/>
    <row r="21724" ht="14.25"/>
    <row r="21725" ht="14.25"/>
    <row r="21726" ht="14.25"/>
    <row r="21727" ht="14.25"/>
    <row r="21728" ht="14.25"/>
    <row r="21729" ht="14.25"/>
    <row r="21730" ht="14.25"/>
    <row r="21731" ht="14.25"/>
    <row r="21732" ht="14.25"/>
    <row r="21733" ht="14.25"/>
    <row r="21734" ht="14.25"/>
    <row r="21735" ht="14.25"/>
    <row r="21736" ht="14.25"/>
    <row r="21737" ht="14.25"/>
    <row r="21738" ht="14.25"/>
    <row r="21739" ht="14.25"/>
    <row r="21740" ht="14.25"/>
    <row r="21741" ht="14.25"/>
    <row r="21742" ht="14.25"/>
    <row r="21743" ht="14.25"/>
    <row r="21744" ht="14.25"/>
    <row r="21745" ht="14.25"/>
    <row r="21746" ht="14.25"/>
    <row r="21747" ht="14.25"/>
    <row r="21748" ht="14.25"/>
    <row r="21749" ht="14.25"/>
    <row r="21750" ht="14.25"/>
    <row r="21751" ht="14.25"/>
    <row r="21752" ht="14.25"/>
    <row r="21753" ht="14.25"/>
    <row r="21754" ht="14.25"/>
    <row r="21755" ht="14.25"/>
    <row r="21756" ht="14.25"/>
    <row r="21757" ht="14.25"/>
    <row r="21758" ht="14.25"/>
    <row r="21759" ht="14.25"/>
    <row r="21760" ht="14.25"/>
    <row r="21761" ht="14.25"/>
    <row r="21762" ht="14.25"/>
    <row r="21763" ht="14.25"/>
    <row r="21764" ht="14.25"/>
    <row r="21765" ht="14.25"/>
    <row r="21766" ht="14.25"/>
    <row r="21767" ht="14.25"/>
    <row r="21768" ht="14.25"/>
    <row r="21769" ht="14.25"/>
    <row r="21770" ht="14.25"/>
    <row r="21771" ht="14.25"/>
    <row r="21772" ht="14.25"/>
    <row r="21773" ht="14.25"/>
    <row r="21774" ht="14.25"/>
    <row r="21775" ht="14.25"/>
    <row r="21776" ht="14.25"/>
    <row r="21777" ht="14.25"/>
    <row r="21778" ht="14.25"/>
    <row r="21779" ht="14.25"/>
    <row r="21780" ht="14.25"/>
    <row r="21781" ht="14.25"/>
    <row r="21782" ht="14.25"/>
    <row r="21783" ht="14.25"/>
    <row r="21784" ht="14.25"/>
    <row r="21785" ht="14.25"/>
    <row r="21786" ht="14.25"/>
    <row r="21787" ht="14.25"/>
    <row r="21788" ht="14.25"/>
    <row r="21789" ht="14.25"/>
    <row r="21790" ht="14.25"/>
    <row r="21791" ht="14.25"/>
    <row r="21792" ht="14.25"/>
    <row r="21793" ht="14.25"/>
    <row r="21794" ht="14.25"/>
    <row r="21795" ht="14.25"/>
    <row r="21796" ht="14.25"/>
    <row r="21797" ht="14.25"/>
    <row r="21798" ht="14.25"/>
    <row r="21799" ht="14.25"/>
    <row r="21800" ht="14.25"/>
    <row r="21801" ht="14.25"/>
    <row r="21802" ht="14.25"/>
    <row r="21803" ht="14.25"/>
    <row r="21804" ht="14.25"/>
    <row r="21805" ht="14.25"/>
    <row r="21806" ht="14.25"/>
    <row r="21807" ht="14.25"/>
    <row r="21808" ht="14.25"/>
    <row r="21809" ht="14.25"/>
    <row r="21810" ht="14.25"/>
    <row r="21811" ht="14.25"/>
    <row r="21812" ht="14.25"/>
    <row r="21813" ht="14.25"/>
    <row r="21814" ht="14.25"/>
    <row r="21815" ht="14.25"/>
    <row r="21816" ht="14.25"/>
    <row r="21817" ht="14.25"/>
    <row r="21818" ht="14.25"/>
    <row r="21819" ht="14.25"/>
    <row r="21820" ht="14.25"/>
    <row r="21821" ht="14.25"/>
    <row r="21822" ht="14.25"/>
    <row r="21823" ht="14.25"/>
    <row r="21824" ht="14.25"/>
    <row r="21825" ht="14.25"/>
    <row r="21826" ht="14.25"/>
    <row r="21827" ht="14.25"/>
    <row r="21828" ht="14.25"/>
    <row r="21829" ht="14.25"/>
    <row r="21830" ht="14.25"/>
    <row r="21831" ht="14.25"/>
    <row r="21832" ht="14.25"/>
    <row r="21833" ht="14.25"/>
    <row r="21834" ht="14.25"/>
    <row r="21835" ht="14.25"/>
    <row r="21836" ht="14.25"/>
    <row r="21837" ht="14.25"/>
    <row r="21838" ht="14.25"/>
    <row r="21839" ht="14.25"/>
    <row r="21840" ht="14.25"/>
    <row r="21841" ht="14.25"/>
    <row r="21842" ht="14.25"/>
    <row r="21843" ht="14.25"/>
    <row r="21844" ht="14.25"/>
    <row r="21845" ht="14.25"/>
    <row r="21846" ht="14.25"/>
    <row r="21847" ht="14.25"/>
    <row r="21848" ht="14.25"/>
    <row r="21849" ht="14.25"/>
    <row r="21850" ht="14.25"/>
    <row r="21851" ht="14.25"/>
    <row r="21852" ht="14.25"/>
    <row r="21853" ht="14.25"/>
    <row r="21854" ht="14.25"/>
    <row r="21855" ht="14.25"/>
    <row r="21856" ht="14.25"/>
    <row r="21857" ht="14.25"/>
    <row r="21858" ht="14.25"/>
    <row r="21859" ht="14.25"/>
    <row r="21860" ht="14.25"/>
    <row r="21861" ht="14.25"/>
    <row r="21862" ht="14.25"/>
    <row r="21863" ht="14.25"/>
    <row r="21864" ht="14.25"/>
    <row r="21865" ht="14.25"/>
    <row r="21866" ht="14.25"/>
    <row r="21867" ht="14.25"/>
    <row r="21868" ht="14.25"/>
    <row r="21869" ht="14.25"/>
    <row r="21870" ht="14.25"/>
    <row r="21871" ht="14.25"/>
    <row r="21872" ht="14.25"/>
    <row r="21873" ht="14.25"/>
    <row r="21874" ht="14.25"/>
    <row r="21875" ht="14.25"/>
    <row r="21876" ht="14.25"/>
    <row r="21877" ht="14.25"/>
    <row r="21878" ht="14.25"/>
    <row r="21879" ht="14.25"/>
    <row r="21880" ht="14.25"/>
    <row r="21881" ht="14.25"/>
    <row r="21882" ht="14.25"/>
    <row r="21883" ht="14.25"/>
    <row r="21884" ht="14.25"/>
    <row r="21885" ht="14.25"/>
    <row r="21886" ht="14.25"/>
    <row r="21887" ht="14.25"/>
    <row r="21888" ht="14.25"/>
    <row r="21889" ht="14.25"/>
    <row r="21890" ht="14.25"/>
    <row r="21891" ht="14.25"/>
    <row r="21892" ht="14.25"/>
    <row r="21893" ht="14.25"/>
    <row r="21894" ht="14.25"/>
    <row r="21895" ht="14.25"/>
    <row r="21896" ht="14.25"/>
    <row r="21897" ht="14.25"/>
    <row r="21898" ht="14.25"/>
    <row r="21899" ht="14.25"/>
    <row r="21900" ht="14.25"/>
    <row r="21901" ht="14.25"/>
    <row r="21902" ht="14.25"/>
    <row r="21903" ht="14.25"/>
    <row r="21904" ht="14.25"/>
    <row r="21905" ht="14.25"/>
    <row r="21906" ht="14.25"/>
    <row r="21907" ht="14.25"/>
    <row r="21908" ht="14.25"/>
    <row r="21909" ht="14.25"/>
    <row r="21910" ht="14.25"/>
    <row r="21911" ht="14.25"/>
    <row r="21912" ht="14.25"/>
    <row r="21913" ht="14.25"/>
    <row r="21914" ht="14.25"/>
    <row r="21915" ht="14.25"/>
    <row r="21916" ht="14.25"/>
    <row r="21917" ht="14.25"/>
    <row r="21918" ht="14.25"/>
    <row r="21919" ht="14.25"/>
    <row r="21920" ht="14.25"/>
    <row r="21921" ht="14.25"/>
    <row r="21922" ht="14.25"/>
    <row r="21923" ht="14.25"/>
    <row r="21924" ht="14.25"/>
    <row r="21925" ht="14.25"/>
    <row r="21926" ht="14.25"/>
    <row r="21927" ht="14.25"/>
    <row r="21928" ht="14.25"/>
    <row r="21929" ht="14.25"/>
    <row r="21930" ht="14.25"/>
    <row r="21931" ht="14.25"/>
    <row r="21932" ht="14.25"/>
    <row r="21933" ht="14.25"/>
    <row r="21934" ht="14.25"/>
    <row r="21935" ht="14.25"/>
    <row r="21936" ht="14.25"/>
    <row r="21937" ht="14.25"/>
    <row r="21938" ht="14.25"/>
    <row r="21939" ht="14.25"/>
    <row r="21940" ht="14.25"/>
    <row r="21941" ht="14.25"/>
    <row r="21942" ht="14.25"/>
    <row r="21943" ht="14.25"/>
    <row r="21944" ht="14.25"/>
    <row r="21945" ht="14.25"/>
    <row r="21946" ht="14.25"/>
    <row r="21947" ht="14.25"/>
    <row r="21948" ht="14.25"/>
    <row r="21949" ht="14.25"/>
    <row r="21950" ht="14.25"/>
    <row r="21951" ht="14.25"/>
    <row r="21952" ht="14.25"/>
    <row r="21953" ht="14.25"/>
    <row r="21954" ht="14.25"/>
    <row r="21955" ht="14.25"/>
    <row r="21956" ht="14.25"/>
    <row r="21957" ht="14.25"/>
    <row r="21958" ht="14.25"/>
    <row r="21959" ht="14.25"/>
    <row r="21960" ht="14.25"/>
    <row r="21961" ht="14.25"/>
    <row r="21962" ht="14.25"/>
    <row r="21963" ht="14.25"/>
    <row r="21964" ht="14.25"/>
    <row r="21965" ht="14.25"/>
    <row r="21966" ht="14.25"/>
    <row r="21967" ht="14.25"/>
    <row r="21968" ht="14.25"/>
    <row r="21969" ht="14.25"/>
    <row r="21970" ht="14.25"/>
    <row r="21971" ht="14.25"/>
    <row r="21972" ht="14.25"/>
    <row r="21973" ht="14.25"/>
    <row r="21974" ht="14.25"/>
    <row r="21975" ht="14.25"/>
    <row r="21976" ht="14.25"/>
    <row r="21977" ht="14.25"/>
    <row r="21978" ht="14.25"/>
    <row r="21979" ht="14.25"/>
    <row r="21980" ht="14.25"/>
    <row r="21981" ht="14.25"/>
    <row r="21982" ht="14.25"/>
    <row r="21983" ht="14.25"/>
    <row r="21984" ht="14.25"/>
    <row r="21985" ht="14.25"/>
    <row r="21986" ht="14.25"/>
    <row r="21987" ht="14.25"/>
    <row r="21988" ht="14.25"/>
    <row r="21989" ht="14.25"/>
    <row r="21990" ht="14.25"/>
    <row r="21991" ht="14.25"/>
    <row r="21992" ht="14.25"/>
    <row r="21993" ht="14.25"/>
    <row r="21994" ht="14.25"/>
    <row r="21995" ht="14.25"/>
    <row r="21996" ht="14.25"/>
    <row r="21997" ht="14.25"/>
    <row r="21998" ht="14.25"/>
    <row r="21999" ht="14.25"/>
    <row r="22000" ht="14.25"/>
    <row r="22001" ht="14.25"/>
    <row r="22002" ht="14.25"/>
    <row r="22003" ht="14.25"/>
    <row r="22004" ht="14.25"/>
    <row r="22005" ht="14.25"/>
    <row r="22006" ht="14.25"/>
    <row r="22007" ht="14.25"/>
    <row r="22008" ht="14.25"/>
    <row r="22009" ht="14.25"/>
    <row r="22010" ht="14.25"/>
    <row r="22011" ht="14.25"/>
    <row r="22012" ht="14.25"/>
    <row r="22013" ht="14.25"/>
    <row r="22014" ht="14.25"/>
    <row r="22015" ht="14.25"/>
    <row r="22016" ht="14.25"/>
    <row r="22017" ht="14.25"/>
    <row r="22018" ht="14.25"/>
    <row r="22019" ht="14.25"/>
    <row r="22020" ht="14.25"/>
    <row r="22021" ht="14.25"/>
    <row r="22022" ht="14.25"/>
    <row r="22023" ht="14.25"/>
    <row r="22024" ht="14.25"/>
    <row r="22025" ht="14.25"/>
    <row r="22026" ht="14.25"/>
    <row r="22027" ht="14.25"/>
    <row r="22028" ht="14.25"/>
    <row r="22029" ht="14.25"/>
    <row r="22030" ht="14.25"/>
    <row r="22031" ht="14.25"/>
    <row r="22032" ht="14.25"/>
    <row r="22033" ht="14.25"/>
    <row r="22034" ht="14.25"/>
    <row r="22035" ht="14.25"/>
    <row r="22036" ht="14.25"/>
    <row r="22037" ht="14.25"/>
    <row r="22038" ht="14.25"/>
    <row r="22039" ht="14.25"/>
    <row r="22040" ht="14.25"/>
    <row r="22041" ht="14.25"/>
    <row r="22042" ht="14.25"/>
    <row r="22043" ht="14.25"/>
    <row r="22044" ht="14.25"/>
    <row r="22045" ht="14.25"/>
    <row r="22046" ht="14.25"/>
    <row r="22047" ht="14.25"/>
    <row r="22048" ht="14.25"/>
    <row r="22049" ht="14.25"/>
    <row r="22050" ht="14.25"/>
    <row r="22051" ht="14.25"/>
    <row r="22052" ht="14.25"/>
    <row r="22053" ht="14.25"/>
    <row r="22054" ht="14.25"/>
    <row r="22055" ht="14.25"/>
    <row r="22056" ht="14.25"/>
    <row r="22057" ht="14.25"/>
    <row r="22058" ht="14.25"/>
    <row r="22059" ht="14.25"/>
    <row r="22060" ht="14.25"/>
    <row r="22061" ht="14.25"/>
    <row r="22062" ht="14.25"/>
    <row r="22063" ht="14.25"/>
    <row r="22064" ht="14.25"/>
    <row r="22065" ht="14.25"/>
    <row r="22066" ht="14.25"/>
    <row r="22067" ht="14.25"/>
    <row r="22068" ht="14.25"/>
    <row r="22069" ht="14.25"/>
    <row r="22070" ht="14.25"/>
    <row r="22071" ht="14.25"/>
    <row r="22072" ht="14.25"/>
    <row r="22073" ht="14.25"/>
    <row r="22074" ht="14.25"/>
    <row r="22075" ht="14.25"/>
    <row r="22076" ht="14.25"/>
    <row r="22077" ht="14.25"/>
    <row r="22078" ht="14.25"/>
    <row r="22079" ht="14.25"/>
    <row r="22080" ht="14.25"/>
    <row r="22081" ht="14.25"/>
    <row r="22082" ht="14.25"/>
    <row r="22083" ht="14.25"/>
    <row r="22084" ht="14.25"/>
    <row r="22085" ht="14.25"/>
    <row r="22086" ht="14.25"/>
    <row r="22087" ht="14.25"/>
    <row r="22088" ht="14.25"/>
    <row r="22089" ht="14.25"/>
    <row r="22090" ht="14.25"/>
    <row r="22091" ht="14.25"/>
    <row r="22092" ht="14.25"/>
    <row r="22093" ht="14.25"/>
    <row r="22094" ht="14.25"/>
    <row r="22095" ht="14.25"/>
    <row r="22096" ht="14.25"/>
    <row r="22097" ht="14.25"/>
    <row r="22098" ht="14.25"/>
    <row r="22099" ht="14.25"/>
    <row r="22100" ht="14.25"/>
    <row r="22101" ht="14.25"/>
    <row r="22102" ht="14.25"/>
    <row r="22103" ht="14.25"/>
    <row r="22104" ht="14.25"/>
    <row r="22105" ht="14.25"/>
    <row r="22106" ht="14.25"/>
    <row r="22107" ht="14.25"/>
    <row r="22108" ht="14.25"/>
    <row r="22109" ht="14.25"/>
    <row r="22110" ht="14.25"/>
    <row r="22111" ht="14.25"/>
    <row r="22112" ht="14.25"/>
    <row r="22113" ht="14.25"/>
    <row r="22114" ht="14.25"/>
    <row r="22115" ht="14.25"/>
    <row r="22116" ht="14.25"/>
    <row r="22117" ht="14.25"/>
    <row r="22118" ht="14.25"/>
    <row r="22119" ht="14.25"/>
    <row r="22120" ht="14.25"/>
    <row r="22121" ht="14.25"/>
    <row r="22122" ht="14.25"/>
    <row r="22123" ht="14.25"/>
    <row r="22124" ht="14.25"/>
    <row r="22125" ht="14.25"/>
    <row r="22126" ht="14.25"/>
    <row r="22127" ht="14.25"/>
    <row r="22128" ht="14.25"/>
    <row r="22129" ht="14.25"/>
    <row r="22130" ht="14.25"/>
    <row r="22131" ht="14.25"/>
    <row r="22132" ht="14.25"/>
    <row r="22133" ht="14.25"/>
    <row r="22134" ht="14.25"/>
    <row r="22135" ht="14.25"/>
    <row r="22136" ht="14.25"/>
    <row r="22137" ht="14.25"/>
    <row r="22138" ht="14.25"/>
    <row r="22139" ht="14.25"/>
    <row r="22140" ht="14.25"/>
    <row r="22141" ht="14.25"/>
    <row r="22142" ht="14.25"/>
    <row r="22143" ht="14.25"/>
    <row r="22144" ht="14.25"/>
    <row r="22145" ht="14.25"/>
    <row r="22146" ht="14.25"/>
    <row r="22147" ht="14.25"/>
    <row r="22148" ht="14.25"/>
    <row r="22149" ht="14.25"/>
    <row r="22150" ht="14.25"/>
    <row r="22151" ht="14.25"/>
    <row r="22152" ht="14.25"/>
    <row r="22153" ht="14.25"/>
    <row r="22154" ht="14.25"/>
    <row r="22155" ht="14.25"/>
    <row r="22156" ht="14.25"/>
    <row r="22157" ht="14.25"/>
    <row r="22158" ht="14.25"/>
    <row r="22159" ht="14.25"/>
    <row r="22160" ht="14.25"/>
    <row r="22161" ht="14.25"/>
    <row r="22162" ht="14.25"/>
    <row r="22163" ht="14.25"/>
    <row r="22164" ht="14.25"/>
    <row r="22165" ht="14.25"/>
    <row r="22166" ht="14.25"/>
    <row r="22167" ht="14.25"/>
    <row r="22168" ht="14.25"/>
    <row r="22169" ht="14.25"/>
    <row r="22170" ht="14.25"/>
    <row r="22171" ht="14.25"/>
    <row r="22172" ht="14.25"/>
    <row r="22173" ht="14.25"/>
    <row r="22174" ht="14.25"/>
    <row r="22175" ht="14.25"/>
    <row r="22176" ht="14.25"/>
    <row r="22177" ht="14.25"/>
    <row r="22178" ht="14.25"/>
    <row r="22179" ht="14.25"/>
    <row r="22180" ht="14.25"/>
    <row r="22181" ht="14.25"/>
    <row r="22182" ht="14.25"/>
    <row r="22183" ht="14.25"/>
    <row r="22184" ht="14.25"/>
    <row r="22185" ht="14.25"/>
    <row r="22186" ht="14.25"/>
    <row r="22187" ht="14.25"/>
    <row r="22188" ht="14.25"/>
    <row r="22189" ht="14.25"/>
    <row r="22190" ht="14.25"/>
    <row r="22191" ht="14.25"/>
    <row r="22192" ht="14.25"/>
    <row r="22193" ht="14.25"/>
    <row r="22194" ht="14.25"/>
    <row r="22195" ht="14.25"/>
    <row r="22196" ht="14.25"/>
    <row r="22197" ht="14.25"/>
    <row r="22198" ht="14.25"/>
    <row r="22199" ht="14.25"/>
    <row r="22200" ht="14.25"/>
    <row r="22201" ht="14.25"/>
    <row r="22202" ht="14.25"/>
    <row r="22203" ht="14.25"/>
    <row r="22204" ht="14.25"/>
    <row r="22205" ht="14.25"/>
    <row r="22206" ht="14.25"/>
    <row r="22207" ht="14.25"/>
    <row r="22208" ht="14.25"/>
    <row r="22209" ht="14.25"/>
    <row r="22210" ht="14.25"/>
    <row r="22211" ht="14.25"/>
    <row r="22212" ht="14.25"/>
    <row r="22213" ht="14.25"/>
    <row r="22214" ht="14.25"/>
    <row r="22215" ht="14.25"/>
    <row r="22216" ht="14.25"/>
    <row r="22217" ht="14.25"/>
    <row r="22218" ht="14.25"/>
    <row r="22219" ht="14.25"/>
    <row r="22220" ht="14.25"/>
    <row r="22221" ht="14.25"/>
    <row r="22222" ht="14.25"/>
    <row r="22223" ht="14.25"/>
    <row r="22224" ht="14.25"/>
    <row r="22225" ht="14.25"/>
    <row r="22226" ht="14.25"/>
    <row r="22227" ht="14.25"/>
    <row r="22228" ht="14.25"/>
    <row r="22229" ht="14.25"/>
    <row r="22230" ht="14.25"/>
    <row r="22231" ht="14.25"/>
    <row r="22232" ht="14.25"/>
    <row r="22233" ht="14.25"/>
    <row r="22234" ht="14.25"/>
    <row r="22235" ht="14.25"/>
    <row r="22236" ht="14.25"/>
    <row r="22237" ht="14.25"/>
    <row r="22238" ht="14.25"/>
    <row r="22239" ht="14.25"/>
    <row r="22240" ht="14.25"/>
    <row r="22241" ht="14.25"/>
    <row r="22242" ht="14.25"/>
    <row r="22243" ht="14.25"/>
    <row r="22244" ht="14.25"/>
    <row r="22245" ht="14.25"/>
    <row r="22246" ht="14.25"/>
    <row r="22247" ht="14.25"/>
    <row r="22248" ht="14.25"/>
    <row r="22249" ht="14.25"/>
    <row r="22250" ht="14.25"/>
    <row r="22251" ht="14.25"/>
    <row r="22252" ht="14.25"/>
    <row r="22253" ht="14.25"/>
    <row r="22254" ht="14.25"/>
    <row r="22255" ht="14.25"/>
    <row r="22256" ht="14.25"/>
    <row r="22257" ht="14.25"/>
    <row r="22258" ht="14.25"/>
    <row r="22259" ht="14.25"/>
    <row r="22260" ht="14.25"/>
    <row r="22261" ht="14.25"/>
    <row r="22262" ht="14.25"/>
    <row r="22263" ht="14.25"/>
    <row r="22264" ht="14.25"/>
    <row r="22265" ht="14.25"/>
    <row r="22266" ht="14.25"/>
    <row r="22267" ht="14.25"/>
    <row r="22268" ht="14.25"/>
    <row r="22269" ht="14.25"/>
    <row r="22270" ht="14.25"/>
    <row r="22271" ht="14.25"/>
    <row r="22272" ht="14.25"/>
    <row r="22273" ht="14.25"/>
    <row r="22274" ht="14.25"/>
    <row r="22275" ht="14.25"/>
    <row r="22276" ht="14.25"/>
    <row r="22277" ht="14.25"/>
    <row r="22278" ht="14.25"/>
    <row r="22279" ht="14.25"/>
    <row r="22280" ht="14.25"/>
    <row r="22281" ht="14.25"/>
    <row r="22282" ht="14.25"/>
    <row r="22283" ht="14.25"/>
    <row r="22284" ht="14.25"/>
    <row r="22285" ht="14.25"/>
    <row r="22286" ht="14.25"/>
    <row r="22287" ht="14.25"/>
    <row r="22288" ht="14.25"/>
    <row r="22289" ht="14.25"/>
    <row r="22290" ht="14.25"/>
    <row r="22291" ht="14.25"/>
    <row r="22292" ht="14.25"/>
    <row r="22293" ht="14.25"/>
    <row r="22294" ht="14.25"/>
    <row r="22295" ht="14.25"/>
    <row r="22296" ht="14.25"/>
    <row r="22297" ht="14.25"/>
    <row r="22298" ht="14.25"/>
    <row r="22299" ht="14.25"/>
    <row r="22300" ht="14.25"/>
    <row r="22301" ht="14.25"/>
    <row r="22302" ht="14.25"/>
    <row r="22303" ht="14.25"/>
    <row r="22304" ht="14.25"/>
    <row r="22305" ht="14.25"/>
    <row r="22306" ht="14.25"/>
    <row r="22307" ht="14.25"/>
    <row r="22308" ht="14.25"/>
    <row r="22309" ht="14.25"/>
    <row r="22310" ht="14.25"/>
    <row r="22311" ht="14.25"/>
    <row r="22312" ht="14.25"/>
    <row r="22313" ht="14.25"/>
    <row r="22314" ht="14.25"/>
    <row r="22315" ht="14.25"/>
    <row r="22316" ht="14.25"/>
    <row r="22317" ht="14.25"/>
    <row r="22318" ht="14.25"/>
    <row r="22319" ht="14.25"/>
    <row r="22320" ht="14.25"/>
    <row r="22321" ht="14.25"/>
    <row r="22322" ht="14.25"/>
    <row r="22323" ht="14.25"/>
    <row r="22324" ht="14.25"/>
    <row r="22325" ht="14.25"/>
    <row r="22326" ht="14.25"/>
    <row r="22327" ht="14.25"/>
    <row r="22328" ht="14.25"/>
    <row r="22329" ht="14.25"/>
    <row r="22330" ht="14.25"/>
    <row r="22331" ht="14.25"/>
    <row r="22332" ht="14.25"/>
    <row r="22333" ht="14.25"/>
    <row r="22334" ht="14.25"/>
    <row r="22335" ht="14.25"/>
    <row r="22336" ht="14.25"/>
    <row r="22337" ht="14.25"/>
    <row r="22338" ht="14.25"/>
    <row r="22339" ht="14.25"/>
    <row r="22340" ht="14.25"/>
    <row r="22341" ht="14.25"/>
    <row r="22342" ht="14.25"/>
    <row r="22343" ht="14.25"/>
    <row r="22344" ht="14.25"/>
    <row r="22345" ht="14.25"/>
    <row r="22346" ht="14.25"/>
    <row r="22347" ht="14.25"/>
    <row r="22348" ht="14.25"/>
    <row r="22349" ht="14.25"/>
    <row r="22350" ht="14.25"/>
    <row r="22351" ht="14.25"/>
    <row r="22352" ht="14.25"/>
    <row r="22353" ht="14.25"/>
    <row r="22354" ht="14.25"/>
    <row r="22355" ht="14.25"/>
    <row r="22356" ht="14.25"/>
    <row r="22357" ht="14.25"/>
    <row r="22358" ht="14.25"/>
    <row r="22359" ht="14.25"/>
    <row r="22360" ht="14.25"/>
    <row r="22361" ht="14.25"/>
    <row r="22362" ht="14.25"/>
    <row r="22363" ht="14.25"/>
    <row r="22364" ht="14.25"/>
    <row r="22365" ht="14.25"/>
    <row r="22366" ht="14.25"/>
    <row r="22367" ht="14.25"/>
    <row r="22368" ht="14.25"/>
    <row r="22369" ht="14.25"/>
    <row r="22370" ht="14.25"/>
    <row r="22371" ht="14.25"/>
    <row r="22372" ht="14.25"/>
    <row r="22373" ht="14.25"/>
    <row r="22374" ht="14.25"/>
    <row r="22375" ht="14.25"/>
    <row r="22376" ht="14.25"/>
    <row r="22377" ht="14.25"/>
    <row r="22378" ht="14.25"/>
    <row r="22379" ht="14.25"/>
    <row r="22380" ht="14.25"/>
    <row r="22381" ht="14.25"/>
    <row r="22382" ht="14.25"/>
    <row r="22383" ht="14.25"/>
    <row r="22384" ht="14.25"/>
    <row r="22385" ht="14.25"/>
    <row r="22386" ht="14.25"/>
    <row r="22387" ht="14.25"/>
    <row r="22388" ht="14.25"/>
    <row r="22389" ht="14.25"/>
    <row r="22390" ht="14.25"/>
    <row r="22391" ht="14.25"/>
    <row r="22392" ht="14.25"/>
    <row r="22393" ht="14.25"/>
    <row r="22394" ht="14.25"/>
    <row r="22395" ht="14.25"/>
    <row r="22396" ht="14.25"/>
    <row r="22397" ht="14.25"/>
    <row r="22398" ht="14.25"/>
    <row r="22399" ht="14.25"/>
    <row r="22400" ht="14.25"/>
    <row r="22401" ht="14.25"/>
    <row r="22402" ht="14.25"/>
    <row r="22403" ht="14.25"/>
    <row r="22404" ht="14.25"/>
    <row r="22405" ht="14.25"/>
    <row r="22406" ht="14.25"/>
    <row r="22407" ht="14.25"/>
    <row r="22408" ht="14.25"/>
    <row r="22409" ht="14.25"/>
    <row r="22410" ht="14.25"/>
    <row r="22411" ht="14.25"/>
    <row r="22412" ht="14.25"/>
    <row r="22413" ht="14.25"/>
    <row r="22414" ht="14.25"/>
    <row r="22415" ht="14.25"/>
    <row r="22416" ht="14.25"/>
    <row r="22417" ht="14.25"/>
    <row r="22418" ht="14.25"/>
    <row r="22419" ht="14.25"/>
    <row r="22420" ht="14.25"/>
    <row r="22421" ht="14.25"/>
    <row r="22422" ht="14.25"/>
    <row r="22423" ht="14.25"/>
    <row r="22424" ht="14.25"/>
    <row r="22425" ht="14.25"/>
    <row r="22426" ht="14.25"/>
    <row r="22427" ht="14.25"/>
    <row r="22428" ht="14.25"/>
    <row r="22429" ht="14.25"/>
    <row r="22430" ht="14.25"/>
    <row r="22431" ht="14.25"/>
    <row r="22432" ht="14.25"/>
    <row r="22433" ht="14.25"/>
    <row r="22434" ht="14.25"/>
    <row r="22435" ht="14.25"/>
    <row r="22436" ht="14.25"/>
    <row r="22437" ht="14.25"/>
    <row r="22438" ht="14.25"/>
    <row r="22439" ht="14.25"/>
    <row r="22440" ht="14.25"/>
    <row r="22441" ht="14.25"/>
    <row r="22442" ht="14.25"/>
    <row r="22443" ht="14.25"/>
    <row r="22444" ht="14.25"/>
    <row r="22445" ht="14.25"/>
    <row r="22446" ht="14.25"/>
    <row r="22447" ht="14.25"/>
    <row r="22448" ht="14.25"/>
    <row r="22449" ht="14.25"/>
    <row r="22450" ht="14.25"/>
    <row r="22451" ht="14.25"/>
    <row r="22452" ht="14.25"/>
    <row r="22453" ht="14.25"/>
    <row r="22454" ht="14.25"/>
    <row r="22455" ht="14.25"/>
    <row r="22456" ht="14.25"/>
    <row r="22457" ht="14.25"/>
    <row r="22458" ht="14.25"/>
    <row r="22459" ht="14.25"/>
    <row r="22460" ht="14.25"/>
    <row r="22461" ht="14.25"/>
    <row r="22462" ht="14.25"/>
    <row r="22463" ht="14.25"/>
    <row r="22464" ht="14.25"/>
    <row r="22465" ht="14.25"/>
    <row r="22466" ht="14.25"/>
    <row r="22467" ht="14.25"/>
    <row r="22468" ht="14.25"/>
    <row r="22469" ht="14.25"/>
    <row r="22470" ht="14.25"/>
    <row r="22471" ht="14.25"/>
    <row r="22472" ht="14.25"/>
    <row r="22473" ht="14.25"/>
    <row r="22474" ht="14.25"/>
    <row r="22475" ht="14.25"/>
    <row r="22476" ht="14.25"/>
    <row r="22477" ht="14.25"/>
    <row r="22478" ht="14.25"/>
    <row r="22479" ht="14.25"/>
    <row r="22480" ht="14.25"/>
    <row r="22481" ht="14.25"/>
    <row r="22482" ht="14.25"/>
    <row r="22483" ht="14.25"/>
    <row r="22484" ht="14.25"/>
    <row r="22485" ht="14.25"/>
    <row r="22486" ht="14.25"/>
    <row r="22487" ht="14.25"/>
    <row r="22488" ht="14.25"/>
    <row r="22489" ht="14.25"/>
    <row r="22490" ht="14.25"/>
    <row r="22491" ht="14.25"/>
    <row r="22492" ht="14.25"/>
    <row r="22493" ht="14.25"/>
    <row r="22494" ht="14.25"/>
    <row r="22495" ht="14.25"/>
    <row r="22496" ht="14.25"/>
    <row r="22497" ht="14.25"/>
    <row r="22498" ht="14.25"/>
    <row r="22499" ht="14.25"/>
    <row r="22500" ht="14.25"/>
    <row r="22501" ht="14.25"/>
    <row r="22502" ht="14.25"/>
    <row r="22503" ht="14.25"/>
    <row r="22504" ht="14.25"/>
    <row r="22505" ht="14.25"/>
    <row r="22506" ht="14.25"/>
    <row r="22507" ht="14.25"/>
    <row r="22508" ht="14.25"/>
    <row r="22509" ht="14.25"/>
    <row r="22510" ht="14.25"/>
    <row r="22511" ht="14.25"/>
    <row r="22512" ht="14.25"/>
    <row r="22513" ht="14.25"/>
    <row r="22514" ht="14.25"/>
    <row r="22515" ht="14.25"/>
    <row r="22516" ht="14.25"/>
    <row r="22517" ht="14.25"/>
    <row r="22518" ht="14.25"/>
    <row r="22519" ht="14.25"/>
    <row r="22520" ht="14.25"/>
    <row r="22521" ht="14.25"/>
    <row r="22522" ht="14.25"/>
    <row r="22523" ht="14.25"/>
    <row r="22524" ht="14.25"/>
    <row r="22525" ht="14.25"/>
    <row r="22526" ht="14.25"/>
    <row r="22527" ht="14.25"/>
    <row r="22528" ht="14.25"/>
    <row r="22529" ht="14.25"/>
    <row r="22530" ht="14.25"/>
    <row r="22531" ht="14.25"/>
    <row r="22532" ht="14.25"/>
    <row r="22533" ht="14.25"/>
    <row r="22534" ht="14.25"/>
    <row r="22535" ht="14.25"/>
    <row r="22536" ht="14.25"/>
    <row r="22537" ht="14.25"/>
    <row r="22538" ht="14.25"/>
    <row r="22539" ht="14.25"/>
    <row r="22540" ht="14.25"/>
    <row r="22541" ht="14.25"/>
    <row r="22542" ht="14.25"/>
    <row r="22543" ht="14.25"/>
    <row r="22544" ht="14.25"/>
    <row r="22545" ht="14.25"/>
    <row r="22546" ht="14.25"/>
    <row r="22547" ht="14.25"/>
    <row r="22548" ht="14.25"/>
    <row r="22549" ht="14.25"/>
    <row r="22550" ht="14.25"/>
    <row r="22551" ht="14.25"/>
    <row r="22552" ht="14.25"/>
    <row r="22553" ht="14.25"/>
    <row r="22554" ht="14.25"/>
    <row r="22555" ht="14.25"/>
    <row r="22556" ht="14.25"/>
    <row r="22557" ht="14.25"/>
    <row r="22558" ht="14.25"/>
    <row r="22559" ht="14.25"/>
    <row r="22560" ht="14.25"/>
    <row r="22561" ht="14.25"/>
    <row r="22562" ht="14.25"/>
    <row r="22563" ht="14.25"/>
    <row r="22564" ht="14.25"/>
    <row r="22565" ht="14.25"/>
    <row r="22566" ht="14.25"/>
    <row r="22567" ht="14.25"/>
    <row r="22568" ht="14.25"/>
    <row r="22569" ht="14.25"/>
    <row r="22570" ht="14.25"/>
    <row r="22571" ht="14.25"/>
    <row r="22572" ht="14.25"/>
    <row r="22573" ht="14.25"/>
    <row r="22574" ht="14.25"/>
    <row r="22575" ht="14.25"/>
    <row r="22576" ht="14.25"/>
    <row r="22577" ht="14.25"/>
    <row r="22578" ht="14.25"/>
    <row r="22579" ht="14.25"/>
    <row r="22580" ht="14.25"/>
    <row r="22581" ht="14.25"/>
    <row r="22582" ht="14.25"/>
    <row r="22583" ht="14.25"/>
    <row r="22584" ht="14.25"/>
    <row r="22585" ht="14.25"/>
    <row r="22586" ht="14.25"/>
    <row r="22587" ht="14.25"/>
    <row r="22588" ht="14.25"/>
    <row r="22589" ht="14.25"/>
    <row r="22590" ht="14.25"/>
    <row r="22591" ht="14.25"/>
    <row r="22592" ht="14.25"/>
    <row r="22593" ht="14.25"/>
    <row r="22594" ht="14.25"/>
    <row r="22595" ht="14.25"/>
    <row r="22596" ht="14.25"/>
    <row r="22597" ht="14.25"/>
    <row r="22598" ht="14.25"/>
    <row r="22599" ht="14.25"/>
    <row r="22600" ht="14.25"/>
    <row r="22601" ht="14.25"/>
    <row r="22602" ht="14.25"/>
    <row r="22603" ht="14.25"/>
    <row r="22604" ht="14.25"/>
    <row r="22605" ht="14.25"/>
    <row r="22606" ht="14.25"/>
    <row r="22607" ht="14.25"/>
    <row r="22608" ht="14.25"/>
    <row r="22609" ht="14.25"/>
    <row r="22610" ht="14.25"/>
    <row r="22611" ht="14.25"/>
    <row r="22612" ht="14.25"/>
    <row r="22613" ht="14.25"/>
    <row r="22614" ht="14.25"/>
    <row r="22615" ht="14.25"/>
    <row r="22616" ht="14.25"/>
    <row r="22617" ht="14.25"/>
    <row r="22618" ht="14.25"/>
    <row r="22619" ht="14.25"/>
    <row r="22620" ht="14.25"/>
    <row r="22621" ht="14.25"/>
    <row r="22622" ht="14.25"/>
    <row r="22623" ht="14.25"/>
    <row r="22624" ht="14.25"/>
    <row r="22625" ht="14.25"/>
    <row r="22626" ht="14.25"/>
    <row r="22627" ht="14.25"/>
    <row r="22628" ht="14.25"/>
    <row r="22629" ht="14.25"/>
    <row r="22630" ht="14.25"/>
    <row r="22631" ht="14.25"/>
    <row r="22632" ht="14.25"/>
    <row r="22633" ht="14.25"/>
    <row r="22634" ht="14.25"/>
    <row r="22635" ht="14.25"/>
    <row r="22636" ht="14.25"/>
    <row r="22637" ht="14.25"/>
    <row r="22638" ht="14.25"/>
    <row r="22639" ht="14.25"/>
    <row r="22640" ht="14.25"/>
    <row r="22641" ht="14.25"/>
    <row r="22642" ht="14.25"/>
    <row r="22643" ht="14.25"/>
    <row r="22644" ht="14.25"/>
    <row r="22645" ht="14.25"/>
    <row r="22646" ht="14.25"/>
    <row r="22647" ht="14.25"/>
    <row r="22648" ht="14.25"/>
    <row r="22649" ht="14.25"/>
    <row r="22650" ht="14.25"/>
    <row r="22651" ht="14.25"/>
    <row r="22652" ht="14.25"/>
    <row r="22653" ht="14.25"/>
    <row r="22654" ht="14.25"/>
    <row r="22655" ht="14.25"/>
    <row r="22656" ht="14.25"/>
    <row r="22657" ht="14.25"/>
    <row r="22658" ht="14.25"/>
    <row r="22659" ht="14.25"/>
    <row r="22660" ht="14.25"/>
    <row r="22661" ht="14.25"/>
    <row r="22662" ht="14.25"/>
    <row r="22663" ht="14.25"/>
    <row r="22664" ht="14.25"/>
    <row r="22665" ht="14.25"/>
    <row r="22666" ht="14.25"/>
    <row r="22667" ht="14.25"/>
    <row r="22668" ht="14.25"/>
    <row r="22669" ht="14.25"/>
    <row r="22670" ht="14.25"/>
    <row r="22671" ht="14.25"/>
    <row r="22672" ht="14.25"/>
    <row r="22673" ht="14.25"/>
    <row r="22674" ht="14.25"/>
    <row r="22675" ht="14.25"/>
    <row r="22676" ht="14.25"/>
    <row r="22677" ht="14.25"/>
    <row r="22678" ht="14.25"/>
    <row r="22679" ht="14.25"/>
    <row r="22680" ht="14.25"/>
    <row r="22681" ht="14.25"/>
    <row r="22682" ht="14.25"/>
    <row r="22683" ht="14.25"/>
    <row r="22684" ht="14.25"/>
    <row r="22685" ht="14.25"/>
    <row r="22686" ht="14.25"/>
    <row r="22687" ht="14.25"/>
    <row r="22688" ht="14.25"/>
    <row r="22689" ht="14.25"/>
    <row r="22690" ht="14.25"/>
    <row r="22691" ht="14.25"/>
    <row r="22692" ht="14.25"/>
    <row r="22693" ht="14.25"/>
    <row r="22694" ht="14.25"/>
    <row r="22695" ht="14.25"/>
    <row r="22696" ht="14.25"/>
    <row r="22697" ht="14.25"/>
    <row r="22698" ht="14.25"/>
    <row r="22699" ht="14.25"/>
    <row r="22700" ht="14.25"/>
    <row r="22701" ht="14.25"/>
    <row r="22702" ht="14.25"/>
    <row r="22703" ht="14.25"/>
    <row r="22704" ht="14.25"/>
    <row r="22705" ht="14.25"/>
    <row r="22706" ht="14.25"/>
    <row r="22707" ht="14.25"/>
    <row r="22708" ht="14.25"/>
    <row r="22709" ht="14.25"/>
    <row r="22710" ht="14.25"/>
    <row r="22711" ht="14.25"/>
    <row r="22712" ht="14.25"/>
    <row r="22713" ht="14.25"/>
    <row r="22714" ht="14.25"/>
    <row r="22715" ht="14.25"/>
    <row r="22716" ht="14.25"/>
    <row r="22717" ht="14.25"/>
    <row r="22718" ht="14.25"/>
    <row r="22719" ht="14.25"/>
    <row r="22720" ht="14.25"/>
    <row r="22721" ht="14.25"/>
    <row r="22722" ht="14.25"/>
    <row r="22723" ht="14.25"/>
    <row r="22724" ht="14.25"/>
    <row r="22725" ht="14.25"/>
    <row r="22726" ht="14.25"/>
    <row r="22727" ht="14.25"/>
    <row r="22728" ht="14.25"/>
    <row r="22729" ht="14.25"/>
    <row r="22730" ht="14.25"/>
    <row r="22731" ht="14.25"/>
    <row r="22732" ht="14.25"/>
    <row r="22733" ht="14.25"/>
    <row r="22734" ht="14.25"/>
    <row r="22735" ht="14.25"/>
    <row r="22736" ht="14.25"/>
    <row r="22737" ht="14.25"/>
    <row r="22738" ht="14.25"/>
    <row r="22739" ht="14.25"/>
    <row r="22740" ht="14.25"/>
    <row r="22741" ht="14.25"/>
    <row r="22742" ht="14.25"/>
    <row r="22743" ht="14.25"/>
    <row r="22744" ht="14.25"/>
    <row r="22745" ht="14.25"/>
    <row r="22746" ht="14.25"/>
    <row r="22747" ht="14.25"/>
    <row r="22748" ht="14.25"/>
    <row r="22749" ht="14.25"/>
    <row r="22750" ht="14.25"/>
    <row r="22751" ht="14.25"/>
    <row r="22752" ht="14.25"/>
    <row r="22753" ht="14.25"/>
    <row r="22754" ht="14.25"/>
    <row r="22755" ht="14.25"/>
    <row r="22756" ht="14.25"/>
    <row r="22757" ht="14.25"/>
    <row r="22758" ht="14.25"/>
    <row r="22759" ht="14.25"/>
    <row r="22760" ht="14.25"/>
    <row r="22761" ht="14.25"/>
    <row r="22762" ht="14.25"/>
    <row r="22763" ht="14.25"/>
    <row r="22764" ht="14.25"/>
    <row r="22765" ht="14.25"/>
    <row r="22766" ht="14.25"/>
    <row r="22767" ht="14.25"/>
    <row r="22768" ht="14.25"/>
    <row r="22769" ht="14.25"/>
    <row r="22770" ht="14.25"/>
    <row r="22771" ht="14.25"/>
    <row r="22772" ht="14.25"/>
    <row r="22773" ht="14.25"/>
    <row r="22774" ht="14.25"/>
    <row r="22775" ht="14.25"/>
    <row r="22776" ht="14.25"/>
    <row r="22777" ht="14.25"/>
    <row r="22778" ht="14.25"/>
    <row r="22779" ht="14.25"/>
    <row r="22780" ht="14.25"/>
    <row r="22781" ht="14.25"/>
    <row r="22782" ht="14.25"/>
    <row r="22783" ht="14.25"/>
    <row r="22784" ht="14.25"/>
    <row r="22785" ht="14.25"/>
    <row r="22786" ht="14.25"/>
    <row r="22787" ht="14.25"/>
    <row r="22788" ht="14.25"/>
    <row r="22789" ht="14.25"/>
    <row r="22790" ht="14.25"/>
    <row r="22791" ht="14.25"/>
    <row r="22792" ht="14.25"/>
    <row r="22793" ht="14.25"/>
    <row r="22794" ht="14.25"/>
    <row r="22795" ht="14.25"/>
    <row r="22796" ht="14.25"/>
    <row r="22797" ht="14.25"/>
    <row r="22798" ht="14.25"/>
    <row r="22799" ht="14.25"/>
    <row r="22800" ht="14.25"/>
    <row r="22801" ht="14.25"/>
    <row r="22802" ht="14.25"/>
    <row r="22803" ht="14.25"/>
    <row r="22804" ht="14.25"/>
    <row r="22805" ht="14.25"/>
    <row r="22806" ht="14.25"/>
    <row r="22807" ht="14.25"/>
    <row r="22808" ht="14.25"/>
    <row r="22809" ht="14.25"/>
    <row r="22810" ht="14.25"/>
    <row r="22811" ht="14.25"/>
    <row r="22812" ht="14.25"/>
    <row r="22813" ht="14.25"/>
    <row r="22814" ht="14.25"/>
    <row r="22815" ht="14.25"/>
    <row r="22816" ht="14.25"/>
    <row r="22817" ht="14.25"/>
    <row r="22818" ht="14.25"/>
    <row r="22819" ht="14.25"/>
    <row r="22820" ht="14.25"/>
    <row r="22821" ht="14.25"/>
    <row r="22822" ht="14.25"/>
    <row r="22823" ht="14.25"/>
    <row r="22824" ht="14.25"/>
    <row r="22825" ht="14.25"/>
    <row r="22826" ht="14.25"/>
    <row r="22827" ht="14.25"/>
    <row r="22828" ht="14.25"/>
    <row r="22829" ht="14.25"/>
    <row r="22830" ht="14.25"/>
    <row r="22831" ht="14.25"/>
    <row r="22832" ht="14.25"/>
    <row r="22833" ht="14.25"/>
    <row r="22834" ht="14.25"/>
    <row r="22835" ht="14.25"/>
    <row r="22836" ht="14.25"/>
    <row r="22837" ht="14.25"/>
    <row r="22838" ht="14.25"/>
    <row r="22839" ht="14.25"/>
    <row r="22840" ht="14.25"/>
    <row r="22841" ht="14.25"/>
    <row r="22842" ht="14.25"/>
    <row r="22843" ht="14.25"/>
    <row r="22844" ht="14.25"/>
    <row r="22845" ht="14.25"/>
    <row r="22846" ht="14.25"/>
    <row r="22847" ht="14.25"/>
    <row r="22848" ht="14.25"/>
    <row r="22849" ht="14.25"/>
    <row r="22850" ht="14.25"/>
    <row r="22851" ht="14.25"/>
    <row r="22852" ht="14.25"/>
    <row r="22853" ht="14.25"/>
    <row r="22854" ht="14.25"/>
    <row r="22855" ht="14.25"/>
    <row r="22856" ht="14.25"/>
    <row r="22857" ht="14.25"/>
    <row r="22858" ht="14.25"/>
    <row r="22859" ht="14.25"/>
    <row r="22860" ht="14.25"/>
    <row r="22861" ht="14.25"/>
    <row r="22862" ht="14.25"/>
    <row r="22863" ht="14.25"/>
    <row r="22864" ht="14.25"/>
    <row r="22865" ht="14.25"/>
    <row r="22866" ht="14.25"/>
    <row r="22867" ht="14.25"/>
    <row r="22868" ht="14.25"/>
    <row r="22869" ht="14.25"/>
    <row r="22870" ht="14.25"/>
    <row r="22871" ht="14.25"/>
    <row r="22872" ht="14.25"/>
    <row r="22873" ht="14.25"/>
    <row r="22874" ht="14.25"/>
    <row r="22875" ht="14.25"/>
    <row r="22876" ht="14.25"/>
    <row r="22877" ht="14.25"/>
    <row r="22878" ht="14.25"/>
    <row r="22879" ht="14.25"/>
    <row r="22880" ht="14.25"/>
    <row r="22881" ht="14.25"/>
    <row r="22882" ht="14.25"/>
    <row r="22883" ht="14.25"/>
    <row r="22884" ht="14.25"/>
    <row r="22885" ht="14.25"/>
    <row r="22886" ht="14.25"/>
    <row r="22887" ht="14.25"/>
    <row r="22888" ht="14.25"/>
    <row r="22889" ht="14.25"/>
    <row r="22890" ht="14.25"/>
    <row r="22891" ht="14.25"/>
    <row r="22892" ht="14.25"/>
    <row r="22893" ht="14.25"/>
    <row r="22894" ht="14.25"/>
    <row r="22895" ht="14.25"/>
    <row r="22896" ht="14.25"/>
    <row r="22897" ht="14.25"/>
    <row r="22898" ht="14.25"/>
    <row r="22899" ht="14.25"/>
    <row r="22900" ht="14.25"/>
    <row r="22901" ht="14.25"/>
    <row r="22902" ht="14.25"/>
    <row r="22903" ht="14.25"/>
    <row r="22904" ht="14.25"/>
    <row r="22905" ht="14.25"/>
    <row r="22906" ht="14.25"/>
    <row r="22907" ht="14.25"/>
    <row r="22908" ht="14.25"/>
    <row r="22909" ht="14.25"/>
    <row r="22910" ht="14.25"/>
    <row r="22911" ht="14.25"/>
    <row r="22912" ht="14.25"/>
    <row r="22913" ht="14.25"/>
    <row r="22914" ht="14.25"/>
    <row r="22915" ht="14.25"/>
    <row r="22916" ht="14.25"/>
    <row r="22917" ht="14.25"/>
    <row r="22918" ht="14.25"/>
    <row r="22919" ht="14.25"/>
    <row r="22920" ht="14.25"/>
    <row r="22921" ht="14.25"/>
    <row r="22922" ht="14.25"/>
    <row r="22923" ht="14.25"/>
    <row r="22924" ht="14.25"/>
    <row r="22925" ht="14.25"/>
    <row r="22926" ht="14.25"/>
    <row r="22927" ht="14.25"/>
    <row r="22928" ht="14.25"/>
    <row r="22929" ht="14.25"/>
    <row r="22930" ht="14.25"/>
    <row r="22931" ht="14.25"/>
    <row r="22932" ht="14.25"/>
    <row r="22933" ht="14.25"/>
    <row r="22934" ht="14.25"/>
    <row r="22935" ht="14.25"/>
    <row r="22936" ht="14.25"/>
    <row r="22937" ht="14.25"/>
    <row r="22938" ht="14.25"/>
    <row r="22939" ht="14.25"/>
    <row r="22940" ht="14.25"/>
    <row r="22941" ht="14.25"/>
    <row r="22942" ht="14.25"/>
    <row r="22943" ht="14.25"/>
    <row r="22944" ht="14.25"/>
    <row r="22945" ht="14.25"/>
    <row r="22946" ht="14.25"/>
    <row r="22947" ht="14.25"/>
    <row r="22948" ht="14.25"/>
    <row r="22949" ht="14.25"/>
    <row r="22950" ht="14.25"/>
    <row r="22951" ht="14.25"/>
    <row r="22952" ht="14.25"/>
    <row r="22953" ht="14.25"/>
    <row r="22954" ht="14.25"/>
    <row r="22955" ht="14.25"/>
    <row r="22956" ht="14.25"/>
    <row r="22957" ht="14.25"/>
    <row r="22958" ht="14.25"/>
    <row r="22959" ht="14.25"/>
    <row r="22960" ht="14.25"/>
    <row r="22961" ht="14.25"/>
    <row r="22962" ht="14.25"/>
    <row r="22963" ht="14.25"/>
    <row r="22964" ht="14.25"/>
    <row r="22965" ht="14.25"/>
    <row r="22966" ht="14.25"/>
    <row r="22967" ht="14.25"/>
    <row r="22968" ht="14.25"/>
    <row r="22969" ht="14.25"/>
    <row r="22970" ht="14.25"/>
    <row r="22971" ht="14.25"/>
    <row r="22972" ht="14.25"/>
    <row r="22973" ht="14.25"/>
    <row r="22974" ht="14.25"/>
    <row r="22975" ht="14.25"/>
    <row r="22976" ht="14.25"/>
    <row r="22977" ht="14.25"/>
    <row r="22978" ht="14.25"/>
    <row r="22979" ht="14.25"/>
    <row r="22980" ht="14.25"/>
    <row r="22981" ht="14.25"/>
    <row r="22982" ht="14.25"/>
    <row r="22983" ht="14.25"/>
    <row r="22984" ht="14.25"/>
    <row r="22985" ht="14.25"/>
    <row r="22986" ht="14.25"/>
    <row r="22987" ht="14.25"/>
    <row r="22988" ht="14.25"/>
    <row r="22989" ht="14.25"/>
    <row r="22990" ht="14.25"/>
    <row r="22991" ht="14.25"/>
    <row r="22992" ht="14.25"/>
    <row r="22993" ht="14.25"/>
    <row r="22994" ht="14.25"/>
    <row r="22995" ht="14.25"/>
    <row r="22996" ht="14.25"/>
    <row r="22997" ht="14.25"/>
    <row r="22998" ht="14.25"/>
    <row r="22999" ht="14.25"/>
    <row r="23000" ht="14.25"/>
    <row r="23001" ht="14.25"/>
    <row r="23002" ht="14.25"/>
    <row r="23003" ht="14.25"/>
    <row r="23004" ht="14.25"/>
    <row r="23005" ht="14.25"/>
    <row r="23006" ht="14.25"/>
    <row r="23007" ht="14.25"/>
    <row r="23008" ht="14.25"/>
    <row r="23009" ht="14.25"/>
    <row r="23010" ht="14.25"/>
    <row r="23011" ht="14.25"/>
    <row r="23012" ht="14.25"/>
    <row r="23013" ht="14.25"/>
    <row r="23014" ht="14.25"/>
    <row r="23015" ht="14.25"/>
    <row r="23016" ht="14.25"/>
    <row r="23017" ht="14.25"/>
    <row r="23018" ht="14.25"/>
    <row r="23019" ht="14.25"/>
    <row r="23020" ht="14.25"/>
    <row r="23021" ht="14.25"/>
    <row r="23022" ht="14.25"/>
    <row r="23023" ht="14.25"/>
    <row r="23024" ht="14.25"/>
    <row r="23025" ht="14.25"/>
    <row r="23026" ht="14.25"/>
    <row r="23027" ht="14.25"/>
    <row r="23028" ht="14.25"/>
    <row r="23029" ht="14.25"/>
    <row r="23030" ht="14.25"/>
    <row r="23031" ht="14.25"/>
    <row r="23032" ht="14.25"/>
    <row r="23033" ht="14.25"/>
    <row r="23034" ht="14.25"/>
    <row r="23035" ht="14.25"/>
    <row r="23036" ht="14.25"/>
    <row r="23037" ht="14.25"/>
    <row r="23038" ht="14.25"/>
    <row r="23039" ht="14.25"/>
    <row r="23040" ht="14.25"/>
    <row r="23041" ht="14.25"/>
    <row r="23042" ht="14.25"/>
    <row r="23043" ht="14.25"/>
    <row r="23044" ht="14.25"/>
    <row r="23045" ht="14.25"/>
    <row r="23046" ht="14.25"/>
    <row r="23047" ht="14.25"/>
    <row r="23048" ht="14.25"/>
    <row r="23049" ht="14.25"/>
    <row r="23050" ht="14.25"/>
    <row r="23051" ht="14.25"/>
    <row r="23052" ht="14.25"/>
    <row r="23053" ht="14.25"/>
    <row r="23054" ht="14.25"/>
    <row r="23055" ht="14.25"/>
    <row r="23056" ht="14.25"/>
    <row r="23057" ht="14.25"/>
    <row r="23058" ht="14.25"/>
    <row r="23059" ht="14.25"/>
    <row r="23060" ht="14.25"/>
    <row r="23061" ht="14.25"/>
    <row r="23062" ht="14.25"/>
    <row r="23063" ht="14.25"/>
    <row r="23064" ht="14.25"/>
    <row r="23065" ht="14.25"/>
    <row r="23066" ht="14.25"/>
    <row r="23067" ht="14.25"/>
    <row r="23068" ht="14.25"/>
    <row r="23069" ht="14.25"/>
    <row r="23070" ht="14.25"/>
    <row r="23071" ht="14.25"/>
    <row r="23072" ht="14.25"/>
    <row r="23073" ht="14.25"/>
    <row r="23074" ht="14.25"/>
    <row r="23075" ht="14.25"/>
    <row r="23076" ht="14.25"/>
    <row r="23077" ht="14.25"/>
    <row r="23078" ht="14.25"/>
    <row r="23079" ht="14.25"/>
    <row r="23080" ht="14.25"/>
    <row r="23081" ht="14.25"/>
    <row r="23082" ht="14.25"/>
    <row r="23083" ht="14.25"/>
    <row r="23084" ht="14.25"/>
    <row r="23085" ht="14.25"/>
    <row r="23086" ht="14.25"/>
    <row r="23087" ht="14.25"/>
    <row r="23088" ht="14.25"/>
    <row r="23089" ht="14.25"/>
    <row r="23090" ht="14.25"/>
    <row r="23091" ht="14.25"/>
    <row r="23092" ht="14.25"/>
    <row r="23093" ht="14.25"/>
    <row r="23094" ht="14.25"/>
    <row r="23095" ht="14.25"/>
    <row r="23096" ht="14.25"/>
    <row r="23097" ht="14.25"/>
    <row r="23098" ht="14.25"/>
    <row r="23099" ht="14.25"/>
    <row r="23100" ht="14.25"/>
    <row r="23101" ht="14.25"/>
    <row r="23102" ht="14.25"/>
    <row r="23103" ht="14.25"/>
    <row r="23104" ht="14.25"/>
    <row r="23105" ht="14.25"/>
    <row r="23106" ht="14.25"/>
    <row r="23107" ht="14.25"/>
    <row r="23108" ht="14.25"/>
    <row r="23109" ht="14.25"/>
    <row r="23110" ht="14.25"/>
    <row r="23111" ht="14.25"/>
    <row r="23112" ht="14.25"/>
    <row r="23113" ht="14.25"/>
    <row r="23114" ht="14.25"/>
    <row r="23115" ht="14.25"/>
    <row r="23116" ht="14.25"/>
    <row r="23117" ht="14.25"/>
    <row r="23118" ht="14.25"/>
    <row r="23119" ht="14.25"/>
    <row r="23120" ht="14.25"/>
    <row r="23121" ht="14.25"/>
    <row r="23122" ht="14.25"/>
    <row r="23123" ht="14.25"/>
    <row r="23124" ht="14.25"/>
    <row r="23125" ht="14.25"/>
    <row r="23126" ht="14.25"/>
    <row r="23127" ht="14.25"/>
    <row r="23128" ht="14.25"/>
    <row r="23129" ht="14.25"/>
    <row r="23130" ht="14.25"/>
    <row r="23131" ht="14.25"/>
    <row r="23132" ht="14.25"/>
    <row r="23133" ht="14.25"/>
    <row r="23134" ht="14.25"/>
    <row r="23135" ht="14.25"/>
    <row r="23136" ht="14.25"/>
    <row r="23137" ht="14.25"/>
    <row r="23138" ht="14.25"/>
    <row r="23139" ht="14.25"/>
    <row r="23140" ht="14.25"/>
    <row r="23141" ht="14.25"/>
    <row r="23142" ht="14.25"/>
    <row r="23143" ht="14.25"/>
    <row r="23144" ht="14.25"/>
    <row r="23145" ht="14.25"/>
    <row r="23146" ht="14.25"/>
    <row r="23147" ht="14.25"/>
    <row r="23148" ht="14.25"/>
    <row r="23149" ht="14.25"/>
    <row r="23150" ht="14.25"/>
    <row r="23151" ht="14.25"/>
    <row r="23152" ht="14.25"/>
    <row r="23153" ht="14.25"/>
    <row r="23154" ht="14.25"/>
    <row r="23155" ht="14.25"/>
    <row r="23156" ht="14.25"/>
    <row r="23157" ht="14.25"/>
    <row r="23158" ht="14.25"/>
    <row r="23159" ht="14.25"/>
    <row r="23160" ht="14.25"/>
    <row r="23161" ht="14.25"/>
    <row r="23162" ht="14.25"/>
    <row r="23163" ht="14.25"/>
    <row r="23164" ht="14.25"/>
    <row r="23165" ht="14.25"/>
    <row r="23166" ht="14.25"/>
    <row r="23167" ht="14.25"/>
    <row r="23168" ht="14.25"/>
    <row r="23169" ht="14.25"/>
    <row r="23170" ht="14.25"/>
    <row r="23171" ht="14.25"/>
    <row r="23172" ht="14.25"/>
    <row r="23173" ht="14.25"/>
    <row r="23174" ht="14.25"/>
    <row r="23175" ht="14.25"/>
    <row r="23176" ht="14.25"/>
    <row r="23177" ht="14.25"/>
    <row r="23178" ht="14.25"/>
    <row r="23179" ht="14.25"/>
    <row r="23180" ht="14.25"/>
    <row r="23181" ht="14.25"/>
    <row r="23182" ht="14.25"/>
    <row r="23183" ht="14.25"/>
    <row r="23184" ht="14.25"/>
    <row r="23185" ht="14.25"/>
    <row r="23186" ht="14.25"/>
    <row r="23187" ht="14.25"/>
    <row r="23188" ht="14.25"/>
    <row r="23189" ht="14.25"/>
    <row r="23190" ht="14.25"/>
    <row r="23191" ht="14.25"/>
    <row r="23192" ht="14.25"/>
    <row r="23193" ht="14.25"/>
    <row r="23194" ht="14.25"/>
    <row r="23195" ht="14.25"/>
    <row r="23196" ht="14.25"/>
    <row r="23197" ht="14.25"/>
    <row r="23198" ht="14.25"/>
    <row r="23199" ht="14.25"/>
    <row r="23200" ht="14.25"/>
    <row r="23201" ht="14.25"/>
    <row r="23202" ht="14.25"/>
    <row r="23203" ht="14.25"/>
    <row r="23204" ht="14.25"/>
    <row r="23205" ht="14.25"/>
    <row r="23206" ht="14.25"/>
    <row r="23207" ht="14.25"/>
    <row r="23208" ht="14.25"/>
    <row r="23209" ht="14.25"/>
    <row r="23210" ht="14.25"/>
    <row r="23211" ht="14.25"/>
    <row r="23212" ht="14.25"/>
    <row r="23213" ht="14.25"/>
    <row r="23214" ht="14.25"/>
    <row r="23215" ht="14.25"/>
    <row r="23216" ht="14.25"/>
    <row r="23217" ht="14.25"/>
    <row r="23218" ht="14.25"/>
    <row r="23219" ht="14.25"/>
    <row r="23220" ht="14.25"/>
    <row r="23221" ht="14.25"/>
    <row r="23222" ht="14.25"/>
    <row r="23223" ht="14.25"/>
    <row r="23224" ht="14.25"/>
    <row r="23225" ht="14.25"/>
    <row r="23226" ht="14.25"/>
    <row r="23227" ht="14.25"/>
    <row r="23228" ht="14.25"/>
    <row r="23229" ht="14.25"/>
    <row r="23230" ht="14.25"/>
    <row r="23231" ht="14.25"/>
    <row r="23232" ht="14.25"/>
    <row r="23233" ht="14.25"/>
    <row r="23234" ht="14.25"/>
    <row r="23235" ht="14.25"/>
    <row r="23236" ht="14.25"/>
    <row r="23237" ht="14.25"/>
    <row r="23238" ht="14.25"/>
    <row r="23239" ht="14.25"/>
    <row r="23240" ht="14.25"/>
    <row r="23241" ht="14.25"/>
    <row r="23242" ht="14.25"/>
    <row r="23243" ht="14.25"/>
    <row r="23244" ht="14.25"/>
    <row r="23245" ht="14.25"/>
    <row r="23246" ht="14.25"/>
    <row r="23247" ht="14.25"/>
    <row r="23248" ht="14.25"/>
    <row r="23249" ht="14.25"/>
    <row r="23250" ht="14.25"/>
    <row r="23251" ht="14.25"/>
    <row r="23252" ht="14.25"/>
    <row r="23253" ht="14.25"/>
    <row r="23254" ht="14.25"/>
    <row r="23255" ht="14.25"/>
    <row r="23256" ht="14.25"/>
    <row r="23257" ht="14.25"/>
    <row r="23258" ht="14.25"/>
    <row r="23259" ht="14.25"/>
    <row r="23260" ht="14.25"/>
    <row r="23261" ht="14.25"/>
    <row r="23262" ht="14.25"/>
    <row r="23263" ht="14.25"/>
    <row r="23264" ht="14.25"/>
    <row r="23265" ht="14.25"/>
    <row r="23266" ht="14.25"/>
    <row r="23267" ht="14.25"/>
    <row r="23268" ht="14.25"/>
    <row r="23269" ht="14.25"/>
    <row r="23270" ht="14.25"/>
    <row r="23271" ht="14.25"/>
    <row r="23272" ht="14.25"/>
    <row r="23273" ht="14.25"/>
    <row r="23274" ht="14.25"/>
    <row r="23275" ht="14.25"/>
    <row r="23276" ht="14.25"/>
    <row r="23277" ht="14.25"/>
    <row r="23278" ht="14.25"/>
    <row r="23279" ht="14.25"/>
    <row r="23280" ht="14.25"/>
    <row r="23281" ht="14.25"/>
    <row r="23282" ht="14.25"/>
    <row r="23283" ht="14.25"/>
    <row r="23284" ht="14.25"/>
    <row r="23285" ht="14.25"/>
    <row r="23286" ht="14.25"/>
    <row r="23287" ht="14.25"/>
    <row r="23288" ht="14.25"/>
    <row r="23289" ht="14.25"/>
    <row r="23290" ht="14.25"/>
    <row r="23291" ht="14.25"/>
    <row r="23292" ht="14.25"/>
    <row r="23293" ht="14.25"/>
    <row r="23294" ht="14.25"/>
    <row r="23295" ht="14.25"/>
    <row r="23296" ht="14.25"/>
    <row r="23297" ht="14.25"/>
    <row r="23298" ht="14.25"/>
    <row r="23299" ht="14.25"/>
    <row r="23300" ht="14.25"/>
    <row r="23301" ht="14.25"/>
    <row r="23302" ht="14.25"/>
    <row r="23303" ht="14.25"/>
    <row r="23304" ht="14.25"/>
    <row r="23305" ht="14.25"/>
    <row r="23306" ht="14.25"/>
    <row r="23307" ht="14.25"/>
    <row r="23308" ht="14.25"/>
    <row r="23309" ht="14.25"/>
    <row r="23310" ht="14.25"/>
    <row r="23311" ht="14.25"/>
    <row r="23312" ht="14.25"/>
    <row r="23313" ht="14.25"/>
    <row r="23314" ht="14.25"/>
    <row r="23315" ht="14.25"/>
    <row r="23316" ht="14.25"/>
    <row r="23317" ht="14.25"/>
    <row r="23318" ht="14.25"/>
    <row r="23319" ht="14.25"/>
    <row r="23320" ht="14.25"/>
    <row r="23321" ht="14.25"/>
    <row r="23322" ht="14.25"/>
    <row r="23323" ht="14.25"/>
    <row r="23324" ht="14.25"/>
    <row r="23325" ht="14.25"/>
    <row r="23326" ht="14.25"/>
    <row r="23327" ht="14.25"/>
    <row r="23328" ht="14.25"/>
    <row r="23329" ht="14.25"/>
    <row r="23330" ht="14.25"/>
    <row r="23331" ht="14.25"/>
    <row r="23332" ht="14.25"/>
    <row r="23333" ht="14.25"/>
    <row r="23334" ht="14.25"/>
    <row r="23335" ht="14.25"/>
    <row r="23336" ht="14.25"/>
    <row r="23337" ht="14.25"/>
    <row r="23338" ht="14.25"/>
    <row r="23339" ht="14.25"/>
    <row r="23340" ht="14.25"/>
    <row r="23341" ht="14.25"/>
    <row r="23342" ht="14.25"/>
    <row r="23343" ht="14.25"/>
    <row r="23344" ht="14.25"/>
    <row r="23345" ht="14.25"/>
    <row r="23346" ht="14.25"/>
    <row r="23347" ht="14.25"/>
    <row r="23348" ht="14.25"/>
    <row r="23349" ht="14.25"/>
    <row r="23350" ht="14.25"/>
    <row r="23351" ht="14.25"/>
    <row r="23352" ht="14.25"/>
    <row r="23353" ht="14.25"/>
    <row r="23354" ht="14.25"/>
    <row r="23355" ht="14.25"/>
    <row r="23356" ht="14.25"/>
    <row r="23357" ht="14.25"/>
    <row r="23358" ht="14.25"/>
    <row r="23359" ht="14.25"/>
    <row r="23360" ht="14.25"/>
    <row r="23361" ht="14.25"/>
    <row r="23362" ht="14.25"/>
    <row r="23363" ht="14.25"/>
    <row r="23364" ht="14.25"/>
    <row r="23365" ht="14.25"/>
    <row r="23366" ht="14.25"/>
    <row r="23367" ht="14.25"/>
    <row r="23368" ht="14.25"/>
    <row r="23369" ht="14.25"/>
    <row r="23370" ht="14.25"/>
    <row r="23371" ht="14.25"/>
    <row r="23372" ht="14.25"/>
    <row r="23373" ht="14.25"/>
    <row r="23374" ht="14.25"/>
    <row r="23375" ht="14.25"/>
    <row r="23376" ht="14.25"/>
    <row r="23377" ht="14.25"/>
    <row r="23378" ht="14.25"/>
    <row r="23379" ht="14.25"/>
    <row r="23380" ht="14.25"/>
    <row r="23381" ht="14.25"/>
    <row r="23382" ht="14.25"/>
    <row r="23383" ht="14.25"/>
    <row r="23384" ht="14.25"/>
    <row r="23385" ht="14.25"/>
    <row r="23386" ht="14.25"/>
    <row r="23387" ht="14.25"/>
    <row r="23388" ht="14.25"/>
    <row r="23389" ht="14.25"/>
    <row r="23390" ht="14.25"/>
    <row r="23391" ht="14.25"/>
    <row r="23392" ht="14.25"/>
    <row r="23393" ht="14.25"/>
    <row r="23394" ht="14.25"/>
    <row r="23395" ht="14.25"/>
    <row r="23396" ht="14.25"/>
    <row r="23397" ht="14.25"/>
    <row r="23398" ht="14.25"/>
    <row r="23399" ht="14.25"/>
    <row r="23400" ht="14.25"/>
    <row r="23401" ht="14.25"/>
    <row r="23402" ht="14.25"/>
    <row r="23403" ht="14.25"/>
    <row r="23404" ht="14.25"/>
    <row r="23405" ht="14.25"/>
    <row r="23406" ht="14.25"/>
    <row r="23407" ht="14.25"/>
    <row r="23408" ht="14.25"/>
    <row r="23409" ht="14.25"/>
    <row r="23410" ht="14.25"/>
    <row r="23411" ht="14.25"/>
    <row r="23412" ht="14.25"/>
    <row r="23413" ht="14.25"/>
    <row r="23414" ht="14.25"/>
    <row r="23415" ht="14.25"/>
    <row r="23416" ht="14.25"/>
    <row r="23417" ht="14.25"/>
    <row r="23418" ht="14.25"/>
    <row r="23419" ht="14.25"/>
    <row r="23420" ht="14.25"/>
    <row r="23421" ht="14.25"/>
    <row r="23422" ht="14.25"/>
    <row r="23423" ht="14.25"/>
    <row r="23424" ht="14.25"/>
    <row r="23425" ht="14.25"/>
    <row r="23426" ht="14.25"/>
    <row r="23427" ht="14.25"/>
    <row r="23428" ht="14.25"/>
    <row r="23429" ht="14.25"/>
    <row r="23430" ht="14.25"/>
    <row r="23431" ht="14.25"/>
    <row r="23432" ht="14.25"/>
    <row r="23433" ht="14.25"/>
    <row r="23434" ht="14.25"/>
    <row r="23435" ht="14.25"/>
    <row r="23436" ht="14.25"/>
    <row r="23437" ht="14.25"/>
    <row r="23438" ht="14.25"/>
    <row r="23439" ht="14.25"/>
    <row r="23440" ht="14.25"/>
    <row r="23441" ht="14.25"/>
    <row r="23442" ht="14.25"/>
    <row r="23443" ht="14.25"/>
    <row r="23444" ht="14.25"/>
    <row r="23445" ht="14.25"/>
    <row r="23446" ht="14.25"/>
    <row r="23447" ht="14.25"/>
    <row r="23448" ht="14.25"/>
    <row r="23449" ht="14.25"/>
    <row r="23450" ht="14.25"/>
    <row r="23451" ht="14.25"/>
    <row r="23452" ht="14.25"/>
    <row r="23453" ht="14.25"/>
    <row r="23454" ht="14.25"/>
    <row r="23455" ht="14.25"/>
    <row r="23456" ht="14.25"/>
    <row r="23457" ht="14.25"/>
    <row r="23458" ht="14.25"/>
    <row r="23459" ht="14.25"/>
    <row r="23460" ht="14.25"/>
    <row r="23461" ht="14.25"/>
    <row r="23462" ht="14.25"/>
    <row r="23463" ht="14.25"/>
    <row r="23464" ht="14.25"/>
    <row r="23465" ht="14.25"/>
    <row r="23466" ht="14.25"/>
    <row r="23467" ht="14.25"/>
    <row r="23468" ht="14.25"/>
    <row r="23469" ht="14.25"/>
    <row r="23470" ht="14.25"/>
    <row r="23471" ht="14.25"/>
    <row r="23472" ht="14.25"/>
    <row r="23473" ht="14.25"/>
    <row r="23474" ht="14.25"/>
    <row r="23475" ht="14.25"/>
    <row r="23476" ht="14.25"/>
    <row r="23477" ht="14.25"/>
    <row r="23478" ht="14.25"/>
    <row r="23479" ht="14.25"/>
    <row r="23480" ht="14.25"/>
    <row r="23481" ht="14.25"/>
    <row r="23482" ht="14.25"/>
    <row r="23483" ht="14.25"/>
    <row r="23484" ht="14.25"/>
    <row r="23485" ht="14.25"/>
    <row r="23486" ht="14.25"/>
    <row r="23487" ht="14.25"/>
    <row r="23488" ht="14.25"/>
    <row r="23489" ht="14.25"/>
    <row r="23490" ht="14.25"/>
    <row r="23491" ht="14.25"/>
    <row r="23492" ht="14.25"/>
    <row r="23493" ht="14.25"/>
    <row r="23494" ht="14.25"/>
    <row r="23495" ht="14.25"/>
    <row r="23496" ht="14.25"/>
    <row r="23497" ht="14.25"/>
    <row r="23498" ht="14.25"/>
    <row r="23499" ht="14.25"/>
    <row r="23500" ht="14.25"/>
    <row r="23501" ht="14.25"/>
    <row r="23502" ht="14.25"/>
    <row r="23503" ht="14.25"/>
    <row r="23504" ht="14.25"/>
    <row r="23505" ht="14.25"/>
    <row r="23506" ht="14.25"/>
    <row r="23507" ht="14.25"/>
    <row r="23508" ht="14.25"/>
    <row r="23509" ht="14.25"/>
    <row r="23510" ht="14.25"/>
    <row r="23511" ht="14.25"/>
    <row r="23512" ht="14.25"/>
    <row r="23513" ht="14.25"/>
    <row r="23514" ht="14.25"/>
    <row r="23515" ht="14.25"/>
    <row r="23516" ht="14.25"/>
    <row r="23517" ht="14.25"/>
    <row r="23518" ht="14.25"/>
    <row r="23519" ht="14.25"/>
    <row r="23520" ht="14.25"/>
    <row r="23521" ht="14.25"/>
    <row r="23522" ht="14.25"/>
    <row r="23523" ht="14.25"/>
    <row r="23524" ht="14.25"/>
    <row r="23525" ht="14.25"/>
    <row r="23526" ht="14.25"/>
    <row r="23527" ht="14.25"/>
    <row r="23528" ht="14.25"/>
    <row r="23529" ht="14.25"/>
    <row r="23530" ht="14.25"/>
    <row r="23531" ht="14.25"/>
    <row r="23532" ht="14.25"/>
    <row r="23533" ht="14.25"/>
    <row r="23534" ht="14.25"/>
    <row r="23535" ht="14.25"/>
    <row r="23536" ht="14.25"/>
    <row r="23537" ht="14.25"/>
    <row r="23538" ht="14.25"/>
    <row r="23539" ht="14.25"/>
    <row r="23540" ht="14.25"/>
    <row r="23541" ht="14.25"/>
    <row r="23542" ht="14.25"/>
    <row r="23543" ht="14.25"/>
    <row r="23544" ht="14.25"/>
    <row r="23545" ht="14.25"/>
    <row r="23546" ht="14.25"/>
    <row r="23547" ht="14.25"/>
    <row r="23548" ht="14.25"/>
    <row r="23549" ht="14.25"/>
    <row r="23550" ht="14.25"/>
    <row r="23551" ht="14.25"/>
    <row r="23552" ht="14.25"/>
    <row r="23553" ht="14.25"/>
    <row r="23554" ht="14.25"/>
    <row r="23555" ht="14.25"/>
    <row r="23556" ht="14.25"/>
    <row r="23557" ht="14.25"/>
    <row r="23558" ht="14.25"/>
    <row r="23559" ht="14.25"/>
    <row r="23560" ht="14.25"/>
    <row r="23561" ht="14.25"/>
    <row r="23562" ht="14.25"/>
    <row r="23563" ht="14.25"/>
    <row r="23564" ht="14.25"/>
    <row r="23565" ht="14.25"/>
    <row r="23566" ht="14.25"/>
    <row r="23567" ht="14.25"/>
    <row r="23568" ht="14.25"/>
    <row r="23569" ht="14.25"/>
    <row r="23570" ht="14.25"/>
    <row r="23571" ht="14.25"/>
    <row r="23572" ht="14.25"/>
    <row r="23573" ht="14.25"/>
    <row r="23574" ht="14.25"/>
    <row r="23575" ht="14.25"/>
    <row r="23576" ht="14.25"/>
    <row r="23577" ht="14.25"/>
    <row r="23578" ht="14.25"/>
    <row r="23579" ht="14.25"/>
    <row r="23580" ht="14.25"/>
    <row r="23581" ht="14.25"/>
    <row r="23582" ht="14.25"/>
    <row r="23583" ht="14.25"/>
    <row r="23584" ht="14.25"/>
    <row r="23585" ht="14.25"/>
    <row r="23586" ht="14.25"/>
    <row r="23587" ht="14.25"/>
    <row r="23588" ht="14.25"/>
    <row r="23589" ht="14.25"/>
    <row r="23590" ht="14.25"/>
    <row r="23591" ht="14.25"/>
    <row r="23592" ht="14.25"/>
    <row r="23593" ht="14.25"/>
    <row r="23594" ht="14.25"/>
    <row r="23595" ht="14.25"/>
    <row r="23596" ht="14.25"/>
    <row r="23597" ht="14.25"/>
    <row r="23598" ht="14.25"/>
    <row r="23599" ht="14.25"/>
    <row r="23600" ht="14.25"/>
    <row r="23601" ht="14.25"/>
    <row r="23602" ht="14.25"/>
    <row r="23603" ht="14.25"/>
    <row r="23604" ht="14.25"/>
    <row r="23605" ht="14.25"/>
    <row r="23606" ht="14.25"/>
    <row r="23607" ht="14.25"/>
    <row r="23608" ht="14.25"/>
    <row r="23609" ht="14.25"/>
    <row r="23610" ht="14.25"/>
    <row r="23611" ht="14.25"/>
    <row r="23612" ht="14.25"/>
    <row r="23613" ht="14.25"/>
    <row r="23614" ht="14.25"/>
    <row r="23615" ht="14.25"/>
    <row r="23616" ht="14.25"/>
    <row r="23617" ht="14.25"/>
    <row r="23618" ht="14.25"/>
    <row r="23619" ht="14.25"/>
    <row r="23620" ht="14.25"/>
    <row r="23621" ht="14.25"/>
    <row r="23622" ht="14.25"/>
    <row r="23623" ht="14.25"/>
    <row r="23624" ht="14.25"/>
    <row r="23625" ht="14.25"/>
    <row r="23626" ht="14.25"/>
    <row r="23627" ht="14.25"/>
    <row r="23628" ht="14.25"/>
    <row r="23629" ht="14.25"/>
    <row r="23630" ht="14.25"/>
    <row r="23631" ht="14.25"/>
    <row r="23632" ht="14.25"/>
    <row r="23633" ht="14.25"/>
    <row r="23634" ht="14.25"/>
    <row r="23635" ht="14.25"/>
    <row r="23636" ht="14.25"/>
    <row r="23637" ht="14.25"/>
    <row r="23638" ht="14.25"/>
    <row r="23639" ht="14.25"/>
    <row r="23640" ht="14.25"/>
    <row r="23641" ht="14.25"/>
    <row r="23642" ht="14.25"/>
    <row r="23643" ht="14.25"/>
    <row r="23644" ht="14.25"/>
    <row r="23645" ht="14.25"/>
    <row r="23646" ht="14.25"/>
    <row r="23647" ht="14.25"/>
    <row r="23648" ht="14.25"/>
    <row r="23649" ht="14.25"/>
    <row r="23650" ht="14.25"/>
    <row r="23651" ht="14.25"/>
    <row r="23652" ht="14.25"/>
    <row r="23653" ht="14.25"/>
    <row r="23654" ht="14.25"/>
    <row r="23655" ht="14.25"/>
    <row r="23656" ht="14.25"/>
    <row r="23657" ht="14.25"/>
    <row r="23658" ht="14.25"/>
    <row r="23659" ht="14.25"/>
    <row r="23660" ht="14.25"/>
    <row r="23661" ht="14.25"/>
    <row r="23662" ht="14.25"/>
    <row r="23663" ht="14.25"/>
    <row r="23664" ht="14.25"/>
    <row r="23665" ht="14.25"/>
    <row r="23666" ht="14.25"/>
    <row r="23667" ht="14.25"/>
    <row r="23668" ht="14.25"/>
    <row r="23669" ht="14.25"/>
    <row r="23670" ht="14.25"/>
    <row r="23671" ht="14.25"/>
    <row r="23672" ht="14.25"/>
    <row r="23673" ht="14.25"/>
    <row r="23674" ht="14.25"/>
    <row r="23675" ht="14.25"/>
    <row r="23676" ht="14.25"/>
    <row r="23677" ht="14.25"/>
    <row r="23678" ht="14.25"/>
    <row r="23679" ht="14.25"/>
    <row r="23680" ht="14.25"/>
    <row r="23681" ht="14.25"/>
    <row r="23682" ht="14.25"/>
    <row r="23683" ht="14.25"/>
    <row r="23684" ht="14.25"/>
    <row r="23685" ht="14.25"/>
    <row r="23686" ht="14.25"/>
    <row r="23687" ht="14.25"/>
    <row r="23688" ht="14.25"/>
    <row r="23689" ht="14.25"/>
    <row r="23690" ht="14.25"/>
    <row r="23691" ht="14.25"/>
    <row r="23692" ht="14.25"/>
    <row r="23693" ht="14.25"/>
    <row r="23694" ht="14.25"/>
    <row r="23695" ht="14.25"/>
    <row r="23696" ht="14.25"/>
    <row r="23697" ht="14.25"/>
    <row r="23698" ht="14.25"/>
    <row r="23699" ht="14.25"/>
    <row r="23700" ht="14.25"/>
    <row r="23701" ht="14.25"/>
    <row r="23702" ht="14.25"/>
    <row r="23703" ht="14.25"/>
    <row r="23704" ht="14.25"/>
    <row r="23705" ht="14.25"/>
    <row r="23706" ht="14.25"/>
    <row r="23707" ht="14.25"/>
    <row r="23708" ht="14.25"/>
    <row r="23709" ht="14.25"/>
    <row r="23710" ht="14.25"/>
    <row r="23711" ht="14.25"/>
    <row r="23712" ht="14.25"/>
    <row r="23713" ht="14.25"/>
    <row r="23714" ht="14.25"/>
    <row r="23715" ht="14.25"/>
    <row r="23716" ht="14.25"/>
    <row r="23717" ht="14.25"/>
    <row r="23718" ht="14.25"/>
    <row r="23719" ht="14.25"/>
    <row r="23720" ht="14.25"/>
    <row r="23721" ht="14.25"/>
    <row r="23722" ht="14.25"/>
    <row r="23723" ht="14.25"/>
    <row r="23724" ht="14.25"/>
    <row r="23725" ht="14.25"/>
    <row r="23726" ht="14.25"/>
    <row r="23727" ht="14.25"/>
    <row r="23728" ht="14.25"/>
    <row r="23729" ht="14.25"/>
    <row r="23730" ht="14.25"/>
    <row r="23731" ht="14.25"/>
    <row r="23732" ht="14.25"/>
    <row r="23733" ht="14.25"/>
    <row r="23734" ht="14.25"/>
    <row r="23735" ht="14.25"/>
    <row r="23736" ht="14.25"/>
    <row r="23737" ht="14.25"/>
    <row r="23738" ht="14.25"/>
    <row r="23739" ht="14.25"/>
    <row r="23740" ht="14.25"/>
    <row r="23741" ht="14.25"/>
    <row r="23742" ht="14.25"/>
    <row r="23743" ht="14.25"/>
    <row r="23744" ht="14.25"/>
    <row r="23745" ht="14.25"/>
    <row r="23746" ht="14.25"/>
    <row r="23747" ht="14.25"/>
    <row r="23748" ht="14.25"/>
    <row r="23749" ht="14.25"/>
    <row r="23750" ht="14.25"/>
    <row r="23751" ht="14.25"/>
    <row r="23752" ht="14.25"/>
    <row r="23753" ht="14.25"/>
    <row r="23754" ht="14.25"/>
    <row r="23755" ht="14.25"/>
    <row r="23756" ht="14.25"/>
    <row r="23757" ht="14.25"/>
    <row r="23758" ht="14.25"/>
    <row r="23759" ht="14.25"/>
    <row r="23760" ht="14.25"/>
    <row r="23761" ht="14.25"/>
    <row r="23762" ht="14.25"/>
    <row r="23763" ht="14.25"/>
    <row r="23764" ht="14.25"/>
    <row r="23765" ht="14.25"/>
    <row r="23766" ht="14.25"/>
    <row r="23767" ht="14.25"/>
    <row r="23768" ht="14.25"/>
    <row r="23769" ht="14.25"/>
    <row r="23770" ht="14.25"/>
    <row r="23771" ht="14.25"/>
    <row r="23772" ht="14.25"/>
    <row r="23773" ht="14.25"/>
    <row r="23774" ht="14.25"/>
    <row r="23775" ht="14.25"/>
    <row r="23776" ht="14.25"/>
    <row r="23777" ht="14.25"/>
    <row r="23778" ht="14.25"/>
    <row r="23779" ht="14.25"/>
    <row r="23780" ht="14.25"/>
    <row r="23781" ht="14.25"/>
    <row r="23782" ht="14.25"/>
    <row r="23783" ht="14.25"/>
    <row r="23784" ht="14.25"/>
    <row r="23785" ht="14.25"/>
    <row r="23786" ht="14.25"/>
    <row r="23787" ht="14.25"/>
    <row r="23788" ht="14.25"/>
    <row r="23789" ht="14.25"/>
    <row r="23790" ht="14.25"/>
    <row r="23791" ht="14.25"/>
    <row r="23792" ht="14.25"/>
    <row r="23793" ht="14.25"/>
    <row r="23794" ht="14.25"/>
    <row r="23795" ht="14.25"/>
    <row r="23796" ht="14.25"/>
    <row r="23797" ht="14.25"/>
    <row r="23798" ht="14.25"/>
    <row r="23799" ht="14.25"/>
    <row r="23800" ht="14.25"/>
    <row r="23801" ht="14.25"/>
    <row r="23802" ht="14.25"/>
    <row r="23803" ht="14.25"/>
    <row r="23804" ht="14.25"/>
    <row r="23805" ht="14.25"/>
    <row r="23806" ht="14.25"/>
    <row r="23807" ht="14.25"/>
    <row r="23808" ht="14.25"/>
    <row r="23809" ht="14.25"/>
    <row r="23810" ht="14.25"/>
    <row r="23811" ht="14.25"/>
    <row r="23812" ht="14.25"/>
    <row r="23813" ht="14.25"/>
    <row r="23814" ht="14.25"/>
    <row r="23815" ht="14.25"/>
    <row r="23816" ht="14.25"/>
    <row r="23817" ht="14.25"/>
    <row r="23818" ht="14.25"/>
    <row r="23819" ht="14.25"/>
    <row r="23820" ht="14.25"/>
    <row r="23821" ht="14.25"/>
    <row r="23822" ht="14.25"/>
    <row r="23823" ht="14.25"/>
    <row r="23824" ht="14.25"/>
    <row r="23825" ht="14.25"/>
    <row r="23826" ht="14.25"/>
    <row r="23827" ht="14.25"/>
    <row r="23828" ht="14.25"/>
    <row r="23829" ht="14.25"/>
    <row r="23830" ht="14.25"/>
    <row r="23831" ht="14.25"/>
    <row r="23832" ht="14.25"/>
    <row r="23833" ht="14.25"/>
    <row r="23834" ht="14.25"/>
    <row r="23835" ht="14.25"/>
    <row r="23836" ht="14.25"/>
    <row r="23837" ht="14.25"/>
    <row r="23838" ht="14.25"/>
    <row r="23839" ht="14.25"/>
    <row r="23840" ht="14.25"/>
    <row r="23841" ht="14.25"/>
    <row r="23842" ht="14.25"/>
    <row r="23843" ht="14.25"/>
    <row r="23844" ht="14.25"/>
    <row r="23845" ht="14.25"/>
    <row r="23846" ht="14.25"/>
    <row r="23847" ht="14.25"/>
    <row r="23848" ht="14.25"/>
    <row r="23849" ht="14.25"/>
    <row r="23850" ht="14.25"/>
    <row r="23851" ht="14.25"/>
    <row r="23852" ht="14.25"/>
    <row r="23853" ht="14.25"/>
    <row r="23854" ht="14.25"/>
    <row r="23855" ht="14.25"/>
    <row r="23856" ht="14.25"/>
    <row r="23857" ht="14.25"/>
    <row r="23858" ht="14.25"/>
    <row r="23859" ht="14.25"/>
    <row r="23860" ht="14.25"/>
    <row r="23861" ht="14.25"/>
    <row r="23862" ht="14.25"/>
    <row r="23863" ht="14.25"/>
    <row r="23864" ht="14.25"/>
    <row r="23865" ht="14.25"/>
    <row r="23866" ht="14.25"/>
    <row r="23867" ht="14.25"/>
    <row r="23868" ht="14.25"/>
    <row r="23869" ht="14.25"/>
    <row r="23870" ht="14.25"/>
    <row r="23871" ht="14.25"/>
    <row r="23872" ht="14.25"/>
    <row r="23873" ht="14.25"/>
    <row r="23874" ht="14.25"/>
    <row r="23875" ht="14.25"/>
    <row r="23876" ht="14.25"/>
    <row r="23877" ht="14.25"/>
    <row r="23878" ht="14.25"/>
    <row r="23879" ht="14.25"/>
    <row r="23880" ht="14.25"/>
    <row r="23881" ht="14.25"/>
    <row r="23882" ht="14.25"/>
    <row r="23883" ht="14.25"/>
    <row r="23884" ht="14.25"/>
    <row r="23885" ht="14.25"/>
    <row r="23886" ht="14.25"/>
    <row r="23887" ht="14.25"/>
    <row r="23888" ht="14.25"/>
    <row r="23889" ht="14.25"/>
    <row r="23890" ht="14.25"/>
    <row r="23891" ht="14.25"/>
    <row r="23892" ht="14.25"/>
    <row r="23893" ht="14.25"/>
    <row r="23894" ht="14.25"/>
    <row r="23895" ht="14.25"/>
    <row r="23896" ht="14.25"/>
    <row r="23897" ht="14.25"/>
    <row r="23898" ht="14.25"/>
    <row r="23899" ht="14.25"/>
    <row r="23900" ht="14.25"/>
    <row r="23901" ht="14.25"/>
    <row r="23902" ht="14.25"/>
    <row r="23903" ht="14.25"/>
    <row r="23904" ht="14.25"/>
    <row r="23905" ht="14.25"/>
    <row r="23906" ht="14.25"/>
    <row r="23907" ht="14.25"/>
    <row r="23908" ht="14.25"/>
    <row r="23909" ht="14.25"/>
    <row r="23910" ht="14.25"/>
    <row r="23911" ht="14.25"/>
    <row r="23912" ht="14.25"/>
    <row r="23913" ht="14.25"/>
    <row r="23914" ht="14.25"/>
    <row r="23915" ht="14.25"/>
    <row r="23916" ht="14.25"/>
    <row r="23917" ht="14.25"/>
    <row r="23918" ht="14.25"/>
    <row r="23919" ht="14.25"/>
    <row r="23920" ht="14.25"/>
    <row r="23921" ht="14.25"/>
    <row r="23922" ht="14.25"/>
    <row r="23923" ht="14.25"/>
    <row r="23924" ht="14.25"/>
    <row r="23925" ht="14.25"/>
    <row r="23926" ht="14.25"/>
    <row r="23927" ht="14.25"/>
    <row r="23928" ht="14.25"/>
    <row r="23929" ht="14.25"/>
    <row r="23930" ht="14.25"/>
    <row r="23931" ht="14.25"/>
    <row r="23932" ht="14.25"/>
    <row r="23933" ht="14.25"/>
    <row r="23934" ht="14.25"/>
    <row r="23935" ht="14.25"/>
    <row r="23936" ht="14.25"/>
    <row r="23937" ht="14.25"/>
    <row r="23938" ht="14.25"/>
    <row r="23939" ht="14.25"/>
    <row r="23940" ht="14.25"/>
    <row r="23941" ht="14.25"/>
    <row r="23942" ht="14.25"/>
    <row r="23943" ht="14.25"/>
    <row r="23944" ht="14.25"/>
    <row r="23945" ht="14.25"/>
    <row r="23946" ht="14.25"/>
    <row r="23947" ht="14.25"/>
    <row r="23948" ht="14.25"/>
    <row r="23949" ht="14.25"/>
    <row r="23950" ht="14.25"/>
    <row r="23951" ht="14.25"/>
    <row r="23952" ht="14.25"/>
    <row r="23953" ht="14.25"/>
    <row r="23954" ht="14.25"/>
    <row r="23955" ht="14.25"/>
    <row r="23956" ht="14.25"/>
    <row r="23957" ht="14.25"/>
    <row r="23958" ht="14.25"/>
    <row r="23959" ht="14.25"/>
    <row r="23960" ht="14.25"/>
    <row r="23961" ht="14.25"/>
    <row r="23962" ht="14.25"/>
    <row r="23963" ht="14.25"/>
    <row r="23964" ht="14.25"/>
    <row r="23965" ht="14.25"/>
    <row r="23966" ht="14.25"/>
    <row r="23967" ht="14.25"/>
    <row r="23968" ht="14.25"/>
    <row r="23969" ht="14.25"/>
    <row r="23970" ht="14.25"/>
    <row r="23971" ht="14.25"/>
    <row r="23972" ht="14.25"/>
    <row r="23973" ht="14.25"/>
    <row r="23974" ht="14.25"/>
    <row r="23975" ht="14.25"/>
    <row r="23976" ht="14.25"/>
    <row r="23977" ht="14.25"/>
    <row r="23978" ht="14.25"/>
    <row r="23979" ht="14.25"/>
    <row r="23980" ht="14.25"/>
    <row r="23981" ht="14.25"/>
    <row r="23982" ht="14.25"/>
    <row r="23983" ht="14.25"/>
    <row r="23984" ht="14.25"/>
    <row r="23985" ht="14.25"/>
    <row r="23986" ht="14.25"/>
    <row r="23987" ht="14.25"/>
    <row r="23988" ht="14.25"/>
    <row r="23989" ht="14.25"/>
    <row r="23990" ht="14.25"/>
    <row r="23991" ht="14.25"/>
    <row r="23992" ht="14.25"/>
    <row r="23993" ht="14.25"/>
    <row r="23994" ht="14.25"/>
    <row r="23995" ht="14.25"/>
    <row r="23996" ht="14.25"/>
    <row r="23997" ht="14.25"/>
    <row r="23998" ht="14.25"/>
    <row r="23999" ht="14.25"/>
    <row r="24000" ht="14.25"/>
    <row r="24001" ht="14.25"/>
    <row r="24002" ht="14.25"/>
    <row r="24003" ht="14.25"/>
    <row r="24004" ht="14.25"/>
    <row r="24005" ht="14.25"/>
    <row r="24006" ht="14.25"/>
    <row r="24007" ht="14.25"/>
    <row r="24008" ht="14.25"/>
    <row r="24009" ht="14.25"/>
    <row r="24010" ht="14.25"/>
    <row r="24011" ht="14.25"/>
    <row r="24012" ht="14.25"/>
    <row r="24013" ht="14.25"/>
    <row r="24014" ht="14.25"/>
    <row r="24015" ht="14.25"/>
    <row r="24016" ht="14.25"/>
    <row r="24017" ht="14.25"/>
    <row r="24018" ht="14.25"/>
    <row r="24019" ht="14.25"/>
    <row r="24020" ht="14.25"/>
    <row r="24021" ht="14.25"/>
    <row r="24022" ht="14.25"/>
    <row r="24023" ht="14.25"/>
    <row r="24024" ht="14.25"/>
    <row r="24025" ht="14.25"/>
    <row r="24026" ht="14.25"/>
    <row r="24027" ht="14.25"/>
    <row r="24028" ht="14.25"/>
    <row r="24029" ht="14.25"/>
    <row r="24030" ht="14.25"/>
    <row r="24031" ht="14.25"/>
    <row r="24032" ht="14.25"/>
    <row r="24033" ht="14.25"/>
    <row r="24034" ht="14.25"/>
    <row r="24035" ht="14.25"/>
    <row r="24036" ht="14.25"/>
    <row r="24037" ht="14.25"/>
    <row r="24038" ht="14.25"/>
    <row r="24039" ht="14.25"/>
    <row r="24040" ht="14.25"/>
    <row r="24041" ht="14.25"/>
    <row r="24042" ht="14.25"/>
    <row r="24043" ht="14.25"/>
    <row r="24044" ht="14.25"/>
    <row r="24045" ht="14.25"/>
    <row r="24046" ht="14.25"/>
    <row r="24047" ht="14.25"/>
    <row r="24048" ht="14.25"/>
    <row r="24049" ht="14.25"/>
    <row r="24050" ht="14.25"/>
    <row r="24051" ht="14.25"/>
    <row r="24052" ht="14.25"/>
    <row r="24053" ht="14.25"/>
    <row r="24054" ht="14.25"/>
    <row r="24055" ht="14.25"/>
    <row r="24056" ht="14.25"/>
    <row r="24057" ht="14.25"/>
    <row r="24058" ht="14.25"/>
    <row r="24059" ht="14.25"/>
    <row r="24060" ht="14.25"/>
    <row r="24061" ht="14.25"/>
    <row r="24062" ht="14.25"/>
    <row r="24063" ht="14.25"/>
    <row r="24064" ht="14.25"/>
    <row r="24065" ht="14.25"/>
    <row r="24066" ht="14.25"/>
    <row r="24067" ht="14.25"/>
    <row r="24068" ht="14.25"/>
    <row r="24069" ht="14.25"/>
    <row r="24070" ht="14.25"/>
    <row r="24071" ht="14.25"/>
    <row r="24072" ht="14.25"/>
    <row r="24073" ht="14.25"/>
    <row r="24074" ht="14.25"/>
    <row r="24075" ht="14.25"/>
    <row r="24076" ht="14.25"/>
    <row r="24077" ht="14.25"/>
    <row r="24078" ht="14.25"/>
    <row r="24079" ht="14.25"/>
    <row r="24080" ht="14.25"/>
    <row r="24081" ht="14.25"/>
    <row r="24082" ht="14.25"/>
    <row r="24083" ht="14.25"/>
    <row r="24084" ht="14.25"/>
    <row r="24085" ht="14.25"/>
    <row r="24086" ht="14.25"/>
    <row r="24087" ht="14.25"/>
    <row r="24088" ht="14.25"/>
    <row r="24089" ht="14.25"/>
    <row r="24090" ht="14.25"/>
    <row r="24091" ht="14.25"/>
    <row r="24092" ht="14.25"/>
    <row r="24093" ht="14.25"/>
    <row r="24094" ht="14.25"/>
    <row r="24095" ht="14.25"/>
    <row r="24096" ht="14.25"/>
    <row r="24097" ht="14.25"/>
    <row r="24098" ht="14.25"/>
    <row r="24099" ht="14.25"/>
    <row r="24100" ht="14.25"/>
    <row r="24101" ht="14.25"/>
    <row r="24102" ht="14.25"/>
    <row r="24103" ht="14.25"/>
    <row r="24104" ht="14.25"/>
    <row r="24105" ht="14.25"/>
    <row r="24106" ht="14.25"/>
    <row r="24107" ht="14.25"/>
    <row r="24108" ht="14.25"/>
    <row r="24109" ht="14.25"/>
    <row r="24110" ht="14.25"/>
    <row r="24111" ht="14.25"/>
    <row r="24112" ht="14.25"/>
    <row r="24113" ht="14.25"/>
    <row r="24114" ht="14.25"/>
    <row r="24115" ht="14.25"/>
    <row r="24116" ht="14.25"/>
    <row r="24117" ht="14.25"/>
    <row r="24118" ht="14.25"/>
    <row r="24119" ht="14.25"/>
    <row r="24120" ht="14.25"/>
    <row r="24121" ht="14.25"/>
    <row r="24122" ht="14.25"/>
    <row r="24123" ht="14.25"/>
    <row r="24124" ht="14.25"/>
    <row r="24125" ht="14.25"/>
    <row r="24126" ht="14.25"/>
    <row r="24127" ht="14.25"/>
    <row r="24128" ht="14.25"/>
    <row r="24129" ht="14.25"/>
    <row r="24130" ht="14.25"/>
    <row r="24131" ht="14.25"/>
    <row r="24132" ht="14.25"/>
    <row r="24133" ht="14.25"/>
    <row r="24134" ht="14.25"/>
    <row r="24135" ht="14.25"/>
    <row r="24136" ht="14.25"/>
    <row r="24137" ht="14.25"/>
    <row r="24138" ht="14.25"/>
    <row r="24139" ht="14.25"/>
    <row r="24140" ht="14.25"/>
    <row r="24141" ht="14.25"/>
    <row r="24142" ht="14.25"/>
    <row r="24143" ht="14.25"/>
    <row r="24144" ht="14.25"/>
    <row r="24145" ht="14.25"/>
    <row r="24146" ht="14.25"/>
    <row r="24147" ht="14.25"/>
    <row r="24148" ht="14.25"/>
    <row r="24149" ht="14.25"/>
    <row r="24150" ht="14.25"/>
    <row r="24151" ht="14.25"/>
    <row r="24152" ht="14.25"/>
    <row r="24153" ht="14.25"/>
    <row r="24154" ht="14.25"/>
    <row r="24155" ht="14.25"/>
    <row r="24156" ht="14.25"/>
    <row r="24157" ht="14.25"/>
    <row r="24158" ht="14.25"/>
    <row r="24159" ht="14.25"/>
    <row r="24160" ht="14.25"/>
    <row r="24161" ht="14.25"/>
    <row r="24162" ht="14.25"/>
    <row r="24163" ht="14.25"/>
    <row r="24164" ht="14.25"/>
    <row r="24165" ht="14.25"/>
    <row r="24166" ht="14.25"/>
    <row r="24167" ht="14.25"/>
    <row r="24168" ht="14.25"/>
    <row r="24169" ht="14.25"/>
    <row r="24170" ht="14.25"/>
    <row r="24171" ht="14.25"/>
    <row r="24172" ht="14.25"/>
    <row r="24173" ht="14.25"/>
    <row r="24174" ht="14.25"/>
    <row r="24175" ht="14.25"/>
    <row r="24176" ht="14.25"/>
    <row r="24177" ht="14.25"/>
    <row r="24178" ht="14.25"/>
    <row r="24179" ht="14.25"/>
    <row r="24180" ht="14.25"/>
    <row r="24181" ht="14.25"/>
    <row r="24182" ht="14.25"/>
    <row r="24183" ht="14.25"/>
    <row r="24184" ht="14.25"/>
    <row r="24185" ht="14.25"/>
    <row r="24186" ht="14.25"/>
    <row r="24187" ht="14.25"/>
    <row r="24188" ht="14.25"/>
    <row r="24189" ht="14.25"/>
    <row r="24190" ht="14.25"/>
    <row r="24191" ht="14.25"/>
    <row r="24192" ht="14.25"/>
    <row r="24193" ht="14.25"/>
    <row r="24194" ht="14.25"/>
    <row r="24195" ht="14.25"/>
    <row r="24196" ht="14.25"/>
    <row r="24197" ht="14.25"/>
    <row r="24198" ht="14.25"/>
    <row r="24199" ht="14.25"/>
    <row r="24200" ht="14.25"/>
    <row r="24201" ht="14.25"/>
    <row r="24202" ht="14.25"/>
    <row r="24203" ht="14.25"/>
    <row r="24204" ht="14.25"/>
    <row r="24205" ht="14.25"/>
    <row r="24206" ht="14.25"/>
    <row r="24207" ht="14.25"/>
    <row r="24208" ht="14.25"/>
    <row r="24209" ht="14.25"/>
    <row r="24210" ht="14.25"/>
    <row r="24211" ht="14.25"/>
    <row r="24212" ht="14.25"/>
    <row r="24213" ht="14.25"/>
    <row r="24214" ht="14.25"/>
    <row r="24215" ht="14.25"/>
    <row r="24216" ht="14.25"/>
    <row r="24217" ht="14.25"/>
    <row r="24218" ht="14.25"/>
    <row r="24219" ht="14.25"/>
    <row r="24220" ht="14.25"/>
    <row r="24221" ht="14.25"/>
    <row r="24222" ht="14.25"/>
    <row r="24223" ht="14.25"/>
    <row r="24224" ht="14.25"/>
    <row r="24225" ht="14.25"/>
    <row r="24226" ht="14.25"/>
    <row r="24227" ht="14.25"/>
    <row r="24228" ht="14.25"/>
    <row r="24229" ht="14.25"/>
    <row r="24230" ht="14.25"/>
    <row r="24231" ht="14.25"/>
    <row r="24232" ht="14.25"/>
    <row r="24233" ht="14.25"/>
    <row r="24234" ht="14.25"/>
    <row r="24235" ht="14.25"/>
    <row r="24236" ht="14.25"/>
    <row r="24237" ht="14.25"/>
    <row r="24238" ht="14.25"/>
    <row r="24239" ht="14.25"/>
    <row r="24240" ht="14.25"/>
    <row r="24241" ht="14.25"/>
    <row r="24242" ht="14.25"/>
    <row r="24243" ht="14.25"/>
    <row r="24244" ht="14.25"/>
    <row r="24245" ht="14.25"/>
    <row r="24246" ht="14.25"/>
    <row r="24247" ht="14.25"/>
    <row r="24248" ht="14.25"/>
    <row r="24249" ht="14.25"/>
    <row r="24250" ht="14.25"/>
    <row r="24251" ht="14.25"/>
    <row r="24252" ht="14.25"/>
    <row r="24253" ht="14.25"/>
    <row r="24254" ht="14.25"/>
    <row r="24255" ht="14.25"/>
    <row r="24256" ht="14.25"/>
    <row r="24257" ht="14.25"/>
    <row r="24258" ht="14.25"/>
    <row r="24259" ht="14.25"/>
    <row r="24260" ht="14.25"/>
    <row r="24261" ht="14.25"/>
    <row r="24262" ht="14.25"/>
    <row r="24263" ht="14.25"/>
    <row r="24264" ht="14.25"/>
    <row r="24265" ht="14.25"/>
    <row r="24266" ht="14.25"/>
    <row r="24267" ht="14.25"/>
    <row r="24268" ht="14.25"/>
    <row r="24269" ht="14.25"/>
    <row r="24270" ht="14.25"/>
    <row r="24271" ht="14.25"/>
    <row r="24272" ht="14.25"/>
    <row r="24273" ht="14.25"/>
    <row r="24274" ht="14.25"/>
    <row r="24275" ht="14.25"/>
    <row r="24276" ht="14.25"/>
    <row r="24277" ht="14.25"/>
    <row r="24278" ht="14.25"/>
    <row r="24279" ht="14.25"/>
    <row r="24280" ht="14.25"/>
    <row r="24281" ht="14.25"/>
    <row r="24282" ht="14.25"/>
    <row r="24283" ht="14.25"/>
    <row r="24284" ht="14.25"/>
    <row r="24285" ht="14.25"/>
    <row r="24286" ht="14.25"/>
    <row r="24287" ht="14.25"/>
    <row r="24288" ht="14.25"/>
    <row r="24289" ht="14.25"/>
    <row r="24290" ht="14.25"/>
    <row r="24291" ht="14.25"/>
    <row r="24292" ht="14.25"/>
    <row r="24293" ht="14.25"/>
    <row r="24294" ht="14.25"/>
    <row r="24295" ht="14.25"/>
    <row r="24296" ht="14.25"/>
    <row r="24297" ht="14.25"/>
    <row r="24298" ht="14.25"/>
    <row r="24299" ht="14.25"/>
    <row r="24300" ht="14.25"/>
    <row r="24301" ht="14.25"/>
    <row r="24302" ht="14.25"/>
    <row r="24303" ht="14.25"/>
    <row r="24304" ht="14.25"/>
    <row r="24305" ht="14.25"/>
    <row r="24306" ht="14.25"/>
    <row r="24307" ht="14.25"/>
    <row r="24308" ht="14.25"/>
    <row r="24309" ht="14.25"/>
    <row r="24310" ht="14.25"/>
    <row r="24311" ht="14.25"/>
    <row r="24312" ht="14.25"/>
    <row r="24313" ht="14.25"/>
    <row r="24314" ht="14.25"/>
    <row r="24315" ht="14.25"/>
    <row r="24316" ht="14.25"/>
    <row r="24317" ht="14.25"/>
    <row r="24318" ht="14.25"/>
    <row r="24319" ht="14.25"/>
    <row r="24320" ht="14.25"/>
    <row r="24321" ht="14.25"/>
    <row r="24322" ht="14.25"/>
    <row r="24323" ht="14.25"/>
    <row r="24324" ht="14.25"/>
    <row r="24325" ht="14.25"/>
    <row r="24326" ht="14.25"/>
    <row r="24327" ht="14.25"/>
    <row r="24328" ht="14.25"/>
    <row r="24329" ht="14.25"/>
    <row r="24330" ht="14.25"/>
    <row r="24331" ht="14.25"/>
    <row r="24332" ht="14.25"/>
    <row r="24333" ht="14.25"/>
    <row r="24334" ht="14.25"/>
    <row r="24335" ht="14.25"/>
    <row r="24336" ht="14.25"/>
    <row r="24337" ht="14.25"/>
    <row r="24338" ht="14.25"/>
    <row r="24339" ht="14.25"/>
    <row r="24340" ht="14.25"/>
    <row r="24341" ht="14.25"/>
    <row r="24342" ht="14.25"/>
    <row r="24343" ht="14.25"/>
    <row r="24344" ht="14.25"/>
    <row r="24345" ht="14.25"/>
    <row r="24346" ht="14.25"/>
    <row r="24347" ht="14.25"/>
    <row r="24348" ht="14.25"/>
    <row r="24349" ht="14.25"/>
    <row r="24350" ht="14.25"/>
    <row r="24351" ht="14.25"/>
    <row r="24352" ht="14.25"/>
    <row r="24353" ht="14.25"/>
    <row r="24354" ht="14.25"/>
    <row r="24355" ht="14.25"/>
    <row r="24356" ht="14.25"/>
    <row r="24357" ht="14.25"/>
    <row r="24358" ht="14.25"/>
    <row r="24359" ht="14.25"/>
    <row r="24360" ht="14.25"/>
    <row r="24361" ht="14.25"/>
    <row r="24362" ht="14.25"/>
    <row r="24363" ht="14.25"/>
    <row r="24364" ht="14.25"/>
    <row r="24365" ht="14.25"/>
    <row r="24366" ht="14.25"/>
    <row r="24367" ht="14.25"/>
    <row r="24368" ht="14.25"/>
    <row r="24369" ht="14.25"/>
    <row r="24370" ht="14.25"/>
    <row r="24371" ht="14.25"/>
    <row r="24372" ht="14.25"/>
    <row r="24373" ht="14.25"/>
    <row r="24374" ht="14.25"/>
    <row r="24375" ht="14.25"/>
    <row r="24376" ht="14.25"/>
    <row r="24377" ht="14.25"/>
    <row r="24378" ht="14.25"/>
    <row r="24379" ht="14.25"/>
    <row r="24380" ht="14.25"/>
    <row r="24381" ht="14.25"/>
    <row r="24382" ht="14.25"/>
    <row r="24383" ht="14.25"/>
    <row r="24384" ht="14.25"/>
    <row r="24385" ht="14.25"/>
    <row r="24386" ht="14.25"/>
    <row r="24387" ht="14.25"/>
    <row r="24388" ht="14.25"/>
    <row r="24389" ht="14.25"/>
    <row r="24390" ht="14.25"/>
    <row r="24391" ht="14.25"/>
    <row r="24392" ht="14.25"/>
    <row r="24393" ht="14.25"/>
    <row r="24394" ht="14.25"/>
    <row r="24395" ht="14.25"/>
    <row r="24396" ht="14.25"/>
    <row r="24397" ht="14.25"/>
    <row r="24398" ht="14.25"/>
    <row r="24399" ht="14.25"/>
    <row r="24400" ht="14.25"/>
    <row r="24401" ht="14.25"/>
    <row r="24402" ht="14.25"/>
    <row r="24403" ht="14.25"/>
    <row r="24404" ht="14.25"/>
    <row r="24405" ht="14.25"/>
    <row r="24406" ht="14.25"/>
    <row r="24407" ht="14.25"/>
    <row r="24408" ht="14.25"/>
    <row r="24409" ht="14.25"/>
    <row r="24410" ht="14.25"/>
    <row r="24411" ht="14.25"/>
    <row r="24412" ht="14.25"/>
    <row r="24413" ht="14.25"/>
    <row r="24414" ht="14.25"/>
    <row r="24415" ht="14.25"/>
    <row r="24416" ht="14.25"/>
    <row r="24417" ht="14.25"/>
    <row r="24418" ht="14.25"/>
    <row r="24419" ht="14.25"/>
    <row r="24420" ht="14.25"/>
    <row r="24421" ht="14.25"/>
    <row r="24422" ht="14.25"/>
    <row r="24423" ht="14.25"/>
    <row r="24424" ht="14.25"/>
    <row r="24425" ht="14.25"/>
    <row r="24426" ht="14.25"/>
    <row r="24427" ht="14.25"/>
    <row r="24428" ht="14.25"/>
    <row r="24429" ht="14.25"/>
    <row r="24430" ht="14.25"/>
    <row r="24431" ht="14.25"/>
    <row r="24432" ht="14.25"/>
    <row r="24433" ht="14.25"/>
    <row r="24434" ht="14.25"/>
    <row r="24435" ht="14.25"/>
    <row r="24436" ht="14.25"/>
    <row r="24437" ht="14.25"/>
    <row r="24438" ht="14.25"/>
    <row r="24439" ht="14.25"/>
    <row r="24440" ht="14.25"/>
    <row r="24441" ht="14.25"/>
    <row r="24442" ht="14.25"/>
    <row r="24443" ht="14.25"/>
    <row r="24444" ht="14.25"/>
    <row r="24445" ht="14.25"/>
    <row r="24446" ht="14.25"/>
    <row r="24447" ht="14.25"/>
    <row r="24448" ht="14.25"/>
    <row r="24449" ht="14.25"/>
    <row r="24450" ht="14.25"/>
    <row r="24451" ht="14.25"/>
    <row r="24452" ht="14.25"/>
    <row r="24453" ht="14.25"/>
    <row r="24454" ht="14.25"/>
    <row r="24455" ht="14.25"/>
    <row r="24456" ht="14.25"/>
    <row r="24457" ht="14.25"/>
    <row r="24458" ht="14.25"/>
    <row r="24459" ht="14.25"/>
    <row r="24460" ht="14.25"/>
    <row r="24461" ht="14.25"/>
    <row r="24462" ht="14.25"/>
    <row r="24463" ht="14.25"/>
    <row r="24464" ht="14.25"/>
    <row r="24465" ht="14.25"/>
    <row r="24466" ht="14.25"/>
    <row r="24467" ht="14.25"/>
    <row r="24468" ht="14.25"/>
    <row r="24469" ht="14.25"/>
    <row r="24470" ht="14.25"/>
    <row r="24471" ht="14.25"/>
    <row r="24472" ht="14.25"/>
    <row r="24473" ht="14.25"/>
    <row r="24474" ht="14.25"/>
    <row r="24475" ht="14.25"/>
    <row r="24476" ht="14.25"/>
    <row r="24477" ht="14.25"/>
    <row r="24478" ht="14.25"/>
    <row r="24479" ht="14.25"/>
    <row r="24480" ht="14.25"/>
    <row r="24481" ht="14.25"/>
    <row r="24482" ht="14.25"/>
    <row r="24483" ht="14.25"/>
    <row r="24484" ht="14.25"/>
    <row r="24485" ht="14.25"/>
    <row r="24486" ht="14.25"/>
    <row r="24487" ht="14.25"/>
    <row r="24488" ht="14.25"/>
    <row r="24489" ht="14.25"/>
    <row r="24490" ht="14.25"/>
    <row r="24491" ht="14.25"/>
    <row r="24492" ht="14.25"/>
    <row r="24493" ht="14.25"/>
    <row r="24494" ht="14.25"/>
    <row r="24495" ht="14.25"/>
    <row r="24496" ht="14.25"/>
    <row r="24497" ht="14.25"/>
    <row r="24498" ht="14.25"/>
    <row r="24499" ht="14.25"/>
    <row r="24500" ht="14.25"/>
    <row r="24501" ht="14.25"/>
    <row r="24502" ht="14.25"/>
    <row r="24503" ht="14.25"/>
    <row r="24504" ht="14.25"/>
    <row r="24505" ht="14.25"/>
    <row r="24506" ht="14.25"/>
    <row r="24507" ht="14.25"/>
    <row r="24508" ht="14.25"/>
    <row r="24509" ht="14.25"/>
    <row r="24510" ht="14.25"/>
    <row r="24511" ht="14.25"/>
    <row r="24512" ht="14.25"/>
    <row r="24513" ht="14.25"/>
    <row r="24514" ht="14.25"/>
    <row r="24515" ht="14.25"/>
    <row r="24516" ht="14.25"/>
    <row r="24517" ht="14.25"/>
    <row r="24518" ht="14.25"/>
    <row r="24519" ht="14.25"/>
    <row r="24520" ht="14.25"/>
    <row r="24521" ht="14.25"/>
    <row r="24522" ht="14.25"/>
    <row r="24523" ht="14.25"/>
    <row r="24524" ht="14.25"/>
    <row r="24525" ht="14.25"/>
    <row r="24526" ht="14.25"/>
    <row r="24527" ht="14.25"/>
    <row r="24528" ht="14.25"/>
    <row r="24529" ht="14.25"/>
    <row r="24530" ht="14.25"/>
    <row r="24531" ht="14.25"/>
    <row r="24532" ht="14.25"/>
    <row r="24533" ht="14.25"/>
    <row r="24534" ht="14.25"/>
    <row r="24535" ht="14.25"/>
    <row r="24536" ht="14.25"/>
    <row r="24537" ht="14.25"/>
    <row r="24538" ht="14.25"/>
    <row r="24539" ht="14.25"/>
    <row r="24540" ht="14.25"/>
    <row r="24541" ht="14.25"/>
    <row r="24542" ht="14.25"/>
    <row r="24543" ht="14.25"/>
    <row r="24544" ht="14.25"/>
    <row r="24545" ht="14.25"/>
    <row r="24546" ht="14.25"/>
    <row r="24547" ht="14.25"/>
    <row r="24548" ht="14.25"/>
    <row r="24549" ht="14.25"/>
    <row r="24550" ht="14.25"/>
    <row r="24551" ht="14.25"/>
    <row r="24552" ht="14.25"/>
    <row r="24553" ht="14.25"/>
    <row r="24554" ht="14.25"/>
    <row r="24555" ht="14.25"/>
    <row r="24556" ht="14.25"/>
    <row r="24557" ht="14.25"/>
    <row r="24558" ht="14.25"/>
    <row r="24559" ht="14.25"/>
    <row r="24560" ht="14.25"/>
    <row r="24561" ht="14.25"/>
    <row r="24562" ht="14.25"/>
    <row r="24563" ht="14.25"/>
    <row r="24564" ht="14.25"/>
    <row r="24565" ht="14.25"/>
    <row r="24566" ht="14.25"/>
    <row r="24567" ht="14.25"/>
    <row r="24568" ht="14.25"/>
    <row r="24569" ht="14.25"/>
    <row r="24570" ht="14.25"/>
    <row r="24571" ht="14.25"/>
    <row r="24572" ht="14.25"/>
    <row r="24573" ht="14.25"/>
    <row r="24574" ht="14.25"/>
    <row r="24575" ht="14.25"/>
    <row r="24576" ht="14.25"/>
    <row r="24577" ht="14.25"/>
    <row r="24578" ht="14.25"/>
    <row r="24579" ht="14.25"/>
    <row r="24580" ht="14.25"/>
    <row r="24581" ht="14.25"/>
    <row r="24582" ht="14.25"/>
    <row r="24583" ht="14.25"/>
    <row r="24584" ht="14.25"/>
    <row r="24585" ht="14.25"/>
    <row r="24586" ht="14.25"/>
    <row r="24587" ht="14.25"/>
    <row r="24588" ht="14.25"/>
    <row r="24589" ht="14.25"/>
    <row r="24590" ht="14.25"/>
    <row r="24591" ht="14.25"/>
    <row r="24592" ht="14.25"/>
    <row r="24593" ht="14.25"/>
    <row r="24594" ht="14.25"/>
    <row r="24595" ht="14.25"/>
    <row r="24596" ht="14.25"/>
    <row r="24597" ht="14.25"/>
    <row r="24598" ht="14.25"/>
    <row r="24599" ht="14.25"/>
    <row r="24600" ht="14.25"/>
    <row r="24601" ht="14.25"/>
    <row r="24602" ht="14.25"/>
    <row r="24603" ht="14.25"/>
    <row r="24604" ht="14.25"/>
    <row r="24605" ht="14.25"/>
    <row r="24606" ht="14.25"/>
    <row r="24607" ht="14.25"/>
    <row r="24608" ht="14.25"/>
    <row r="24609" ht="14.25"/>
    <row r="24610" ht="14.25"/>
    <row r="24611" ht="14.25"/>
    <row r="24612" ht="14.25"/>
    <row r="24613" ht="14.25"/>
    <row r="24614" ht="14.25"/>
    <row r="24615" ht="14.25"/>
    <row r="24616" ht="14.25"/>
    <row r="24617" ht="14.25"/>
    <row r="24618" ht="14.25"/>
    <row r="24619" ht="14.25"/>
    <row r="24620" ht="14.25"/>
    <row r="24621" ht="14.25"/>
    <row r="24622" ht="14.25"/>
    <row r="24623" ht="14.25"/>
    <row r="24624" ht="14.25"/>
    <row r="24625" ht="14.25"/>
    <row r="24626" ht="14.25"/>
    <row r="24627" ht="14.25"/>
    <row r="24628" ht="14.25"/>
    <row r="24629" ht="14.25"/>
    <row r="24630" ht="14.25"/>
    <row r="24631" ht="14.25"/>
    <row r="24632" ht="14.25"/>
    <row r="24633" ht="14.25"/>
    <row r="24634" ht="14.25"/>
    <row r="24635" ht="14.25"/>
    <row r="24636" ht="14.25"/>
    <row r="24637" ht="14.25"/>
    <row r="24638" ht="14.25"/>
    <row r="24639" ht="14.25"/>
    <row r="24640" ht="14.25"/>
    <row r="24641" ht="14.25"/>
    <row r="24642" ht="14.25"/>
    <row r="24643" ht="14.25"/>
    <row r="24644" ht="14.25"/>
    <row r="24645" ht="14.25"/>
    <row r="24646" ht="14.25"/>
    <row r="24647" ht="14.25"/>
    <row r="24648" ht="14.25"/>
    <row r="24649" ht="14.25"/>
    <row r="24650" ht="14.25"/>
    <row r="24651" ht="14.25"/>
    <row r="24652" ht="14.25"/>
    <row r="24653" ht="14.25"/>
    <row r="24654" ht="14.25"/>
    <row r="24655" ht="14.25"/>
    <row r="24656" ht="14.25"/>
    <row r="24657" ht="14.25"/>
    <row r="24658" ht="14.25"/>
    <row r="24659" ht="14.25"/>
    <row r="24660" ht="14.25"/>
    <row r="24661" ht="14.25"/>
    <row r="24662" ht="14.25"/>
    <row r="24663" ht="14.25"/>
    <row r="24664" ht="14.25"/>
    <row r="24665" ht="14.25"/>
    <row r="24666" ht="14.25"/>
    <row r="24667" ht="14.25"/>
    <row r="24668" ht="14.25"/>
    <row r="24669" ht="14.25"/>
    <row r="24670" ht="14.25"/>
    <row r="24671" ht="14.25"/>
    <row r="24672" ht="14.25"/>
    <row r="24673" ht="14.25"/>
    <row r="24674" ht="14.25"/>
    <row r="24675" ht="14.25"/>
    <row r="24676" ht="14.25"/>
    <row r="24677" ht="14.25"/>
    <row r="24678" ht="14.25"/>
    <row r="24679" ht="14.25"/>
    <row r="24680" ht="14.25"/>
    <row r="24681" ht="14.25"/>
    <row r="24682" ht="14.25"/>
    <row r="24683" ht="14.25"/>
    <row r="24684" ht="14.25"/>
    <row r="24685" ht="14.25"/>
    <row r="24686" ht="14.25"/>
    <row r="24687" ht="14.25"/>
    <row r="24688" ht="14.25"/>
    <row r="24689" ht="14.25"/>
    <row r="24690" ht="14.25"/>
    <row r="24691" ht="14.25"/>
    <row r="24692" ht="14.25"/>
    <row r="24693" ht="14.25"/>
    <row r="24694" ht="14.25"/>
    <row r="24695" ht="14.25"/>
    <row r="24696" ht="14.25"/>
    <row r="24697" ht="14.25"/>
    <row r="24698" ht="14.25"/>
    <row r="24699" ht="14.25"/>
    <row r="24700" ht="14.25"/>
    <row r="24701" ht="14.25"/>
    <row r="24702" ht="14.25"/>
    <row r="24703" ht="14.25"/>
    <row r="24704" ht="14.25"/>
    <row r="24705" ht="14.25"/>
    <row r="24706" ht="14.25"/>
    <row r="24707" ht="14.25"/>
    <row r="24708" ht="14.25"/>
    <row r="24709" ht="14.25"/>
    <row r="24710" ht="14.25"/>
    <row r="24711" ht="14.25"/>
    <row r="24712" ht="14.25"/>
    <row r="24713" ht="14.25"/>
    <row r="24714" ht="14.25"/>
    <row r="24715" ht="14.25"/>
    <row r="24716" ht="14.25"/>
    <row r="24717" ht="14.25"/>
    <row r="24718" ht="14.25"/>
    <row r="24719" ht="14.25"/>
    <row r="24720" ht="14.25"/>
    <row r="24721" ht="14.25"/>
    <row r="24722" ht="14.25"/>
    <row r="24723" ht="14.25"/>
    <row r="24724" ht="14.25"/>
    <row r="24725" ht="14.25"/>
    <row r="24726" ht="14.25"/>
    <row r="24727" ht="14.25"/>
    <row r="24728" ht="14.25"/>
    <row r="24729" ht="14.25"/>
    <row r="24730" ht="14.25"/>
    <row r="24731" ht="14.25"/>
    <row r="24732" ht="14.25"/>
    <row r="24733" ht="14.25"/>
    <row r="24734" ht="14.25"/>
    <row r="24735" ht="14.25"/>
    <row r="24736" ht="14.25"/>
    <row r="24737" ht="14.25"/>
    <row r="24738" ht="14.25"/>
    <row r="24739" ht="14.25"/>
    <row r="24740" ht="14.25"/>
    <row r="24741" ht="14.25"/>
    <row r="24742" ht="14.25"/>
    <row r="24743" ht="14.25"/>
    <row r="24744" ht="14.25"/>
    <row r="24745" ht="14.25"/>
    <row r="24746" ht="14.25"/>
    <row r="24747" ht="14.25"/>
    <row r="24748" ht="14.25"/>
    <row r="24749" ht="14.25"/>
    <row r="24750" ht="14.25"/>
    <row r="24751" ht="14.25"/>
    <row r="24752" ht="14.25"/>
    <row r="24753" ht="14.25"/>
    <row r="24754" ht="14.25"/>
    <row r="24755" ht="14.25"/>
    <row r="24756" ht="14.25"/>
    <row r="24757" ht="14.25"/>
    <row r="24758" ht="14.25"/>
    <row r="24759" ht="14.25"/>
    <row r="24760" ht="14.25"/>
    <row r="24761" ht="14.25"/>
    <row r="24762" ht="14.25"/>
    <row r="24763" ht="14.25"/>
    <row r="24764" ht="14.25"/>
    <row r="24765" ht="14.25"/>
    <row r="24766" ht="14.25"/>
    <row r="24767" ht="14.25"/>
    <row r="24768" ht="14.25"/>
    <row r="24769" ht="14.25"/>
    <row r="24770" ht="14.25"/>
    <row r="24771" ht="14.25"/>
    <row r="24772" ht="14.25"/>
    <row r="24773" ht="14.25"/>
    <row r="24774" ht="14.25"/>
    <row r="24775" ht="14.25"/>
    <row r="24776" ht="14.25"/>
    <row r="24777" ht="14.25"/>
    <row r="24778" ht="14.25"/>
    <row r="24779" ht="14.25"/>
    <row r="24780" ht="14.25"/>
    <row r="24781" ht="14.25"/>
    <row r="24782" ht="14.25"/>
    <row r="24783" ht="14.25"/>
    <row r="24784" ht="14.25"/>
    <row r="24785" ht="14.25"/>
    <row r="24786" ht="14.25"/>
    <row r="24787" ht="14.25"/>
    <row r="24788" ht="14.25"/>
    <row r="24789" ht="14.25"/>
    <row r="24790" ht="14.25"/>
    <row r="24791" ht="14.25"/>
    <row r="24792" ht="14.25"/>
    <row r="24793" ht="14.25"/>
    <row r="24794" ht="14.25"/>
    <row r="24795" ht="14.25"/>
    <row r="24796" ht="14.25"/>
    <row r="24797" ht="14.25"/>
    <row r="24798" ht="14.25"/>
    <row r="24799" ht="14.25"/>
    <row r="24800" ht="14.25"/>
    <row r="24801" ht="14.25"/>
    <row r="24802" ht="14.25"/>
    <row r="24803" ht="14.25"/>
    <row r="24804" ht="14.25"/>
    <row r="24805" ht="14.25"/>
    <row r="24806" ht="14.25"/>
    <row r="24807" ht="14.25"/>
    <row r="24808" ht="14.25"/>
    <row r="24809" ht="14.25"/>
    <row r="24810" ht="14.25"/>
    <row r="24811" ht="14.25"/>
    <row r="24812" ht="14.25"/>
    <row r="24813" ht="14.25"/>
    <row r="24814" ht="14.25"/>
    <row r="24815" ht="14.25"/>
    <row r="24816" ht="14.25"/>
    <row r="24817" ht="14.25"/>
    <row r="24818" ht="14.25"/>
    <row r="24819" ht="14.25"/>
    <row r="24820" ht="14.25"/>
    <row r="24821" ht="14.25"/>
    <row r="24822" ht="14.25"/>
    <row r="24823" ht="14.25"/>
    <row r="24824" ht="14.25"/>
    <row r="24825" ht="14.25"/>
    <row r="24826" ht="14.25"/>
    <row r="24827" ht="14.25"/>
    <row r="24828" ht="14.25"/>
    <row r="24829" ht="14.25"/>
    <row r="24830" ht="14.25"/>
    <row r="24831" ht="14.25"/>
    <row r="24832" ht="14.25"/>
    <row r="24833" ht="14.25"/>
    <row r="24834" ht="14.25"/>
    <row r="24835" ht="14.25"/>
    <row r="24836" ht="14.25"/>
    <row r="24837" ht="14.25"/>
    <row r="24838" ht="14.25"/>
    <row r="24839" ht="14.25"/>
    <row r="24840" ht="14.25"/>
    <row r="24841" ht="14.25"/>
    <row r="24842" ht="14.25"/>
    <row r="24843" ht="14.25"/>
    <row r="24844" ht="14.25"/>
    <row r="24845" ht="14.25"/>
    <row r="24846" ht="14.25"/>
    <row r="24847" ht="14.25"/>
    <row r="24848" ht="14.25"/>
    <row r="24849" ht="14.25"/>
    <row r="24850" ht="14.25"/>
    <row r="24851" ht="14.25"/>
    <row r="24852" ht="14.25"/>
    <row r="24853" ht="14.25"/>
    <row r="24854" ht="14.25"/>
    <row r="24855" ht="14.25"/>
    <row r="24856" ht="14.25"/>
    <row r="24857" ht="14.25"/>
    <row r="24858" ht="14.25"/>
    <row r="24859" ht="14.25"/>
    <row r="24860" ht="14.25"/>
    <row r="24861" ht="14.25"/>
    <row r="24862" ht="14.25"/>
    <row r="24863" ht="14.25"/>
    <row r="24864" ht="14.25"/>
    <row r="24865" ht="14.25"/>
    <row r="24866" ht="14.25"/>
    <row r="24867" ht="14.25"/>
    <row r="24868" ht="14.25"/>
    <row r="24869" ht="14.25"/>
    <row r="24870" ht="14.25"/>
    <row r="24871" ht="14.25"/>
    <row r="24872" ht="14.25"/>
    <row r="24873" ht="14.25"/>
    <row r="24874" ht="14.25"/>
    <row r="24875" ht="14.25"/>
    <row r="24876" ht="14.25"/>
    <row r="24877" ht="14.25"/>
    <row r="24878" ht="14.25"/>
    <row r="24879" ht="14.25"/>
    <row r="24880" ht="14.25"/>
    <row r="24881" ht="14.25"/>
    <row r="24882" ht="14.25"/>
    <row r="24883" ht="14.25"/>
    <row r="24884" ht="14.25"/>
    <row r="24885" ht="14.25"/>
    <row r="24886" ht="14.25"/>
    <row r="24887" ht="14.25"/>
    <row r="24888" ht="14.25"/>
    <row r="24889" ht="14.25"/>
    <row r="24890" ht="14.25"/>
    <row r="24891" ht="14.25"/>
    <row r="24892" ht="14.25"/>
    <row r="24893" ht="14.25"/>
    <row r="24894" ht="14.25"/>
    <row r="24895" ht="14.25"/>
    <row r="24896" ht="14.25"/>
    <row r="24897" ht="14.25"/>
    <row r="24898" ht="14.25"/>
    <row r="24899" ht="14.25"/>
    <row r="24900" ht="14.25"/>
    <row r="24901" ht="14.25"/>
    <row r="24902" ht="14.25"/>
    <row r="24903" ht="14.25"/>
    <row r="24904" ht="14.25"/>
    <row r="24905" ht="14.25"/>
    <row r="24906" ht="14.25"/>
    <row r="24907" ht="14.25"/>
    <row r="24908" ht="14.25"/>
    <row r="24909" ht="14.25"/>
    <row r="24910" ht="14.25"/>
    <row r="24911" ht="14.25"/>
    <row r="24912" ht="14.25"/>
    <row r="24913" ht="14.25"/>
    <row r="24914" ht="14.25"/>
    <row r="24915" ht="14.25"/>
    <row r="24916" ht="14.25"/>
    <row r="24917" ht="14.25"/>
    <row r="24918" ht="14.25"/>
    <row r="24919" ht="14.25"/>
    <row r="24920" ht="14.25"/>
    <row r="24921" ht="14.25"/>
    <row r="24922" ht="14.25"/>
    <row r="24923" ht="14.25"/>
    <row r="24924" ht="14.25"/>
    <row r="24925" ht="14.25"/>
    <row r="24926" ht="14.25"/>
    <row r="24927" ht="14.25"/>
    <row r="24928" ht="14.25"/>
    <row r="24929" ht="14.25"/>
    <row r="24930" ht="14.25"/>
    <row r="24931" ht="14.25"/>
    <row r="24932" ht="14.25"/>
    <row r="24933" ht="14.25"/>
    <row r="24934" ht="14.25"/>
    <row r="24935" ht="14.25"/>
    <row r="24936" ht="14.25"/>
    <row r="24937" ht="14.25"/>
    <row r="24938" ht="14.25"/>
    <row r="24939" ht="14.25"/>
    <row r="24940" ht="14.25"/>
    <row r="24941" ht="14.25"/>
    <row r="24942" ht="14.25"/>
    <row r="24943" ht="14.25"/>
    <row r="24944" ht="14.25"/>
    <row r="24945" ht="14.25"/>
    <row r="24946" ht="14.25"/>
    <row r="24947" ht="14.25"/>
    <row r="24948" ht="14.25"/>
    <row r="24949" ht="14.25"/>
    <row r="24950" ht="14.25"/>
    <row r="24951" ht="14.25"/>
    <row r="24952" ht="14.25"/>
    <row r="24953" ht="14.25"/>
    <row r="24954" ht="14.25"/>
    <row r="24955" ht="14.25"/>
    <row r="24956" ht="14.25"/>
    <row r="24957" ht="14.25"/>
    <row r="24958" ht="14.25"/>
    <row r="24959" ht="14.25"/>
    <row r="24960" ht="14.25"/>
    <row r="24961" ht="14.25"/>
    <row r="24962" ht="14.25"/>
    <row r="24963" ht="14.25"/>
    <row r="24964" ht="14.25"/>
    <row r="24965" ht="14.25"/>
    <row r="24966" ht="14.25"/>
    <row r="24967" ht="14.25"/>
    <row r="24968" ht="14.25"/>
    <row r="24969" ht="14.25"/>
    <row r="24970" ht="14.25"/>
    <row r="24971" ht="14.25"/>
    <row r="24972" ht="14.25"/>
    <row r="24973" ht="14.25"/>
    <row r="24974" ht="14.25"/>
    <row r="24975" ht="14.25"/>
    <row r="24976" ht="14.25"/>
    <row r="24977" ht="14.25"/>
    <row r="24978" ht="14.25"/>
    <row r="24979" ht="14.25"/>
    <row r="24980" ht="14.25"/>
    <row r="24981" ht="14.25"/>
    <row r="24982" ht="14.25"/>
    <row r="24983" ht="14.25"/>
    <row r="24984" ht="14.25"/>
    <row r="24985" ht="14.25"/>
    <row r="24986" ht="14.25"/>
    <row r="24987" ht="14.25"/>
    <row r="24988" ht="14.25"/>
    <row r="24989" ht="14.25"/>
    <row r="24990" ht="14.25"/>
    <row r="24991" ht="14.25"/>
    <row r="24992" ht="14.25"/>
    <row r="24993" ht="14.25"/>
    <row r="24994" ht="14.25"/>
    <row r="24995" ht="14.25"/>
    <row r="24996" ht="14.25"/>
    <row r="24997" ht="14.25"/>
    <row r="24998" ht="14.25"/>
    <row r="24999" ht="14.25"/>
    <row r="25000" ht="14.25"/>
    <row r="25001" ht="14.25"/>
    <row r="25002" ht="14.25"/>
    <row r="25003" ht="14.25"/>
    <row r="25004" ht="14.25"/>
    <row r="25005" ht="14.25"/>
    <row r="25006" ht="14.25"/>
    <row r="25007" ht="14.25"/>
    <row r="25008" ht="14.25"/>
    <row r="25009" ht="14.25"/>
    <row r="25010" ht="14.25"/>
    <row r="25011" ht="14.25"/>
    <row r="25012" ht="14.25"/>
    <row r="25013" ht="14.25"/>
    <row r="25014" ht="14.25"/>
    <row r="25015" ht="14.25"/>
    <row r="25016" ht="14.25"/>
    <row r="25017" ht="14.25"/>
    <row r="25018" ht="14.25"/>
    <row r="25019" ht="14.25"/>
    <row r="25020" ht="14.25"/>
    <row r="25021" ht="14.25"/>
    <row r="25022" ht="14.25"/>
    <row r="25023" ht="14.25"/>
    <row r="25024" ht="14.25"/>
    <row r="25025" ht="14.25"/>
    <row r="25026" ht="14.25"/>
    <row r="25027" ht="14.25"/>
    <row r="25028" ht="14.25"/>
    <row r="25029" ht="14.25"/>
    <row r="25030" ht="14.25"/>
    <row r="25031" ht="14.25"/>
    <row r="25032" ht="14.25"/>
    <row r="25033" ht="14.25"/>
    <row r="25034" ht="14.25"/>
    <row r="25035" ht="14.25"/>
    <row r="25036" ht="14.25"/>
    <row r="25037" ht="14.25"/>
    <row r="25038" ht="14.25"/>
    <row r="25039" ht="14.25"/>
    <row r="25040" ht="14.25"/>
    <row r="25041" ht="14.25"/>
    <row r="25042" ht="14.25"/>
    <row r="25043" ht="14.25"/>
    <row r="25044" ht="14.25"/>
    <row r="25045" ht="14.25"/>
    <row r="25046" ht="14.25"/>
    <row r="25047" ht="14.25"/>
    <row r="25048" ht="14.25"/>
    <row r="25049" ht="14.25"/>
    <row r="25050" ht="14.25"/>
    <row r="25051" ht="14.25"/>
    <row r="25052" ht="14.25"/>
    <row r="25053" ht="14.25"/>
    <row r="25054" ht="14.25"/>
    <row r="25055" ht="14.25"/>
    <row r="25056" ht="14.25"/>
    <row r="25057" ht="14.25"/>
    <row r="25058" ht="14.25"/>
    <row r="25059" ht="14.25"/>
    <row r="25060" ht="14.25"/>
    <row r="25061" ht="14.25"/>
    <row r="25062" ht="14.25"/>
    <row r="25063" ht="14.25"/>
    <row r="25064" ht="14.25"/>
    <row r="25065" ht="14.25"/>
    <row r="25066" ht="14.25"/>
    <row r="25067" ht="14.25"/>
    <row r="25068" ht="14.25"/>
    <row r="25069" ht="14.25"/>
    <row r="25070" ht="14.25"/>
    <row r="25071" ht="14.25"/>
    <row r="25072" ht="14.25"/>
    <row r="25073" ht="14.25"/>
    <row r="25074" ht="14.25"/>
    <row r="25075" ht="14.25"/>
    <row r="25076" ht="14.25"/>
    <row r="25077" ht="14.25"/>
    <row r="25078" ht="14.25"/>
    <row r="25079" ht="14.25"/>
    <row r="25080" ht="14.25"/>
    <row r="25081" ht="14.25"/>
    <row r="25082" ht="14.25"/>
    <row r="25083" ht="14.25"/>
    <row r="25084" ht="14.25"/>
    <row r="25085" ht="14.25"/>
    <row r="25086" ht="14.25"/>
    <row r="25087" ht="14.25"/>
    <row r="25088" ht="14.25"/>
    <row r="25089" ht="14.25"/>
    <row r="25090" ht="14.25"/>
    <row r="25091" ht="14.25"/>
    <row r="25092" ht="14.25"/>
    <row r="25093" ht="14.25"/>
    <row r="25094" ht="14.25"/>
    <row r="25095" ht="14.25"/>
    <row r="25096" ht="14.25"/>
    <row r="25097" ht="14.25"/>
    <row r="25098" ht="14.25"/>
    <row r="25099" ht="14.25"/>
    <row r="25100" ht="14.25"/>
    <row r="25101" ht="14.25"/>
    <row r="25102" ht="14.25"/>
    <row r="25103" ht="14.25"/>
    <row r="25104" ht="14.25"/>
    <row r="25105" ht="14.25"/>
    <row r="25106" ht="14.25"/>
    <row r="25107" ht="14.25"/>
    <row r="25108" ht="14.25"/>
    <row r="25109" ht="14.25"/>
    <row r="25110" ht="14.25"/>
    <row r="25111" ht="14.25"/>
    <row r="25112" ht="14.25"/>
    <row r="25113" ht="14.25"/>
    <row r="25114" ht="14.25"/>
    <row r="25115" ht="14.25"/>
    <row r="25116" ht="14.25"/>
    <row r="25117" ht="14.25"/>
    <row r="25118" ht="14.25"/>
    <row r="25119" ht="14.25"/>
    <row r="25120" ht="14.25"/>
    <row r="25121" ht="14.25"/>
    <row r="25122" ht="14.25"/>
    <row r="25123" ht="14.25"/>
    <row r="25124" ht="14.25"/>
    <row r="25125" ht="14.25"/>
    <row r="25126" ht="14.25"/>
    <row r="25127" ht="14.25"/>
    <row r="25128" ht="14.25"/>
    <row r="25129" ht="14.25"/>
    <row r="25130" ht="14.25"/>
    <row r="25131" ht="14.25"/>
    <row r="25132" ht="14.25"/>
    <row r="25133" ht="14.25"/>
    <row r="25134" ht="14.25"/>
    <row r="25135" ht="14.25"/>
    <row r="25136" ht="14.25"/>
    <row r="25137" ht="14.25"/>
    <row r="25138" ht="14.25"/>
    <row r="25139" ht="14.25"/>
    <row r="25140" ht="14.25"/>
    <row r="25141" ht="14.25"/>
    <row r="25142" ht="14.25"/>
    <row r="25143" ht="14.25"/>
    <row r="25144" ht="14.25"/>
    <row r="25145" ht="14.25"/>
    <row r="25146" ht="14.25"/>
    <row r="25147" ht="14.25"/>
    <row r="25148" ht="14.25"/>
    <row r="25149" ht="14.25"/>
    <row r="25150" ht="14.25"/>
    <row r="25151" ht="14.25"/>
    <row r="25152" ht="14.25"/>
    <row r="25153" ht="14.25"/>
    <row r="25154" ht="14.25"/>
    <row r="25155" ht="14.25"/>
    <row r="25156" ht="14.25"/>
    <row r="25157" ht="14.25"/>
    <row r="25158" ht="14.25"/>
    <row r="25159" ht="14.25"/>
    <row r="25160" ht="14.25"/>
    <row r="25161" ht="14.25"/>
    <row r="25162" ht="14.25"/>
    <row r="25163" ht="14.25"/>
    <row r="25164" ht="14.25"/>
    <row r="25165" ht="14.25"/>
    <row r="25166" ht="14.25"/>
    <row r="25167" ht="14.25"/>
    <row r="25168" ht="14.25"/>
    <row r="25169" ht="14.25"/>
    <row r="25170" ht="14.25"/>
    <row r="25171" ht="14.25"/>
    <row r="25172" ht="14.25"/>
    <row r="25173" ht="14.25"/>
    <row r="25174" ht="14.25"/>
    <row r="25175" ht="14.25"/>
    <row r="25176" ht="14.25"/>
    <row r="25177" ht="14.25"/>
    <row r="25178" ht="14.25"/>
    <row r="25179" ht="14.25"/>
    <row r="25180" ht="14.25"/>
    <row r="25181" ht="14.25"/>
    <row r="25182" ht="14.25"/>
    <row r="25183" ht="14.25"/>
    <row r="25184" ht="14.25"/>
    <row r="25185" ht="14.25"/>
    <row r="25186" ht="14.25"/>
    <row r="25187" ht="14.25"/>
    <row r="25188" ht="14.25"/>
    <row r="25189" ht="14.25"/>
    <row r="25190" ht="14.25"/>
    <row r="25191" ht="14.25"/>
    <row r="25192" ht="14.25"/>
    <row r="25193" ht="14.25"/>
    <row r="25194" ht="14.25"/>
    <row r="25195" ht="14.25"/>
    <row r="25196" ht="14.25"/>
    <row r="25197" ht="14.25"/>
    <row r="25198" ht="14.25"/>
    <row r="25199" ht="14.25"/>
    <row r="25200" ht="14.25"/>
    <row r="25201" ht="14.25"/>
    <row r="25202" ht="14.25"/>
    <row r="25203" ht="14.25"/>
    <row r="25204" ht="14.25"/>
    <row r="25205" ht="14.25"/>
    <row r="25206" ht="14.25"/>
    <row r="25207" ht="14.25"/>
    <row r="25208" ht="14.25"/>
    <row r="25209" ht="14.25"/>
    <row r="25210" ht="14.25"/>
    <row r="25211" ht="14.25"/>
    <row r="25212" ht="14.25"/>
    <row r="25213" ht="14.25"/>
    <row r="25214" ht="14.25"/>
    <row r="25215" ht="14.25"/>
    <row r="25216" ht="14.25"/>
    <row r="25217" ht="14.25"/>
    <row r="25218" ht="14.25"/>
    <row r="25219" ht="14.25"/>
    <row r="25220" ht="14.25"/>
    <row r="25221" ht="14.25"/>
    <row r="25222" ht="14.25"/>
    <row r="25223" ht="14.25"/>
    <row r="25224" ht="14.25"/>
    <row r="25225" ht="14.25"/>
    <row r="25226" ht="14.25"/>
    <row r="25227" ht="14.25"/>
    <row r="25228" ht="14.25"/>
    <row r="25229" ht="14.25"/>
    <row r="25230" ht="14.25"/>
    <row r="25231" ht="14.25"/>
    <row r="25232" ht="14.25"/>
    <row r="25233" ht="14.25"/>
    <row r="25234" ht="14.25"/>
    <row r="25235" ht="14.25"/>
    <row r="25236" ht="14.25"/>
    <row r="25237" ht="14.25"/>
    <row r="25238" ht="14.25"/>
    <row r="25239" ht="14.25"/>
    <row r="25240" ht="14.25"/>
    <row r="25241" ht="14.25"/>
    <row r="25242" ht="14.25"/>
    <row r="25243" ht="14.25"/>
    <row r="25244" ht="14.25"/>
    <row r="25245" ht="14.25"/>
    <row r="25246" ht="14.25"/>
    <row r="25247" ht="14.25"/>
    <row r="25248" ht="14.25"/>
    <row r="25249" ht="14.25"/>
    <row r="25250" ht="14.25"/>
    <row r="25251" ht="14.25"/>
    <row r="25252" ht="14.25"/>
    <row r="25253" ht="14.25"/>
    <row r="25254" ht="14.25"/>
    <row r="25255" ht="14.25"/>
    <row r="25256" ht="14.25"/>
    <row r="25257" ht="14.25"/>
    <row r="25258" ht="14.25"/>
    <row r="25259" ht="14.25"/>
    <row r="25260" ht="14.25"/>
    <row r="25261" ht="14.25"/>
    <row r="25262" ht="14.25"/>
    <row r="25263" ht="14.25"/>
    <row r="25264" ht="14.25"/>
    <row r="25265" ht="14.25"/>
    <row r="25266" ht="14.25"/>
    <row r="25267" ht="14.25"/>
    <row r="25268" ht="14.25"/>
    <row r="25269" ht="14.25"/>
    <row r="25270" ht="14.25"/>
    <row r="25271" ht="14.25"/>
    <row r="25272" ht="14.25"/>
    <row r="25273" ht="14.25"/>
    <row r="25274" ht="14.25"/>
    <row r="25275" ht="14.25"/>
    <row r="25276" ht="14.25"/>
    <row r="25277" ht="14.25"/>
    <row r="25278" ht="14.25"/>
    <row r="25279" ht="14.25"/>
    <row r="25280" ht="14.25"/>
    <row r="25281" ht="14.25"/>
    <row r="25282" ht="14.25"/>
    <row r="25283" ht="14.25"/>
    <row r="25284" ht="14.25"/>
    <row r="25285" ht="14.25"/>
    <row r="25286" ht="14.25"/>
    <row r="25287" ht="14.25"/>
    <row r="25288" ht="14.25"/>
    <row r="25289" ht="14.25"/>
    <row r="25290" ht="14.25"/>
    <row r="25291" ht="14.25"/>
    <row r="25292" ht="14.25"/>
    <row r="25293" ht="14.25"/>
    <row r="25294" ht="14.25"/>
    <row r="25295" ht="14.25"/>
    <row r="25296" ht="14.25"/>
    <row r="25297" ht="14.25"/>
    <row r="25298" ht="14.25"/>
    <row r="25299" ht="14.25"/>
    <row r="25300" ht="14.25"/>
    <row r="25301" ht="14.25"/>
    <row r="25302" ht="14.25"/>
    <row r="25303" ht="14.25"/>
    <row r="25304" ht="14.25"/>
    <row r="25305" ht="14.25"/>
    <row r="25306" ht="14.25"/>
    <row r="25307" ht="14.25"/>
    <row r="25308" ht="14.25"/>
    <row r="25309" ht="14.25"/>
    <row r="25310" ht="14.25"/>
    <row r="25311" ht="14.25"/>
    <row r="25312" ht="14.25"/>
    <row r="25313" ht="14.25"/>
    <row r="25314" ht="14.25"/>
    <row r="25315" ht="14.25"/>
    <row r="25316" ht="14.25"/>
    <row r="25317" ht="14.25"/>
    <row r="25318" ht="14.25"/>
    <row r="25319" ht="14.25"/>
    <row r="25320" ht="14.25"/>
    <row r="25321" ht="14.25"/>
    <row r="25322" ht="14.25"/>
    <row r="25323" ht="14.25"/>
    <row r="25324" ht="14.25"/>
    <row r="25325" ht="14.25"/>
    <row r="25326" ht="14.25"/>
    <row r="25327" ht="14.25"/>
    <row r="25328" ht="14.25"/>
    <row r="25329" ht="14.25"/>
    <row r="25330" ht="14.25"/>
    <row r="25331" ht="14.25"/>
    <row r="25332" ht="14.25"/>
    <row r="25333" ht="14.25"/>
    <row r="25334" ht="14.25"/>
    <row r="25335" ht="14.25"/>
    <row r="25336" ht="14.25"/>
    <row r="25337" ht="14.25"/>
    <row r="25338" ht="14.25"/>
    <row r="25339" ht="14.25"/>
    <row r="25340" ht="14.25"/>
    <row r="25341" ht="14.25"/>
    <row r="25342" ht="14.25"/>
    <row r="25343" ht="14.25"/>
    <row r="25344" ht="14.25"/>
    <row r="25345" ht="14.25"/>
    <row r="25346" ht="14.25"/>
    <row r="25347" ht="14.25"/>
    <row r="25348" ht="14.25"/>
    <row r="25349" ht="14.25"/>
    <row r="25350" ht="14.25"/>
    <row r="25351" ht="14.25"/>
    <row r="25352" ht="14.25"/>
    <row r="25353" ht="14.25"/>
    <row r="25354" ht="14.25"/>
    <row r="25355" ht="14.25"/>
    <row r="25356" ht="14.25"/>
    <row r="25357" ht="14.25"/>
    <row r="25358" ht="14.25"/>
    <row r="25359" ht="14.25"/>
    <row r="25360" ht="14.25"/>
    <row r="25361" ht="14.25"/>
    <row r="25362" ht="14.25"/>
    <row r="25363" ht="14.25"/>
    <row r="25364" ht="14.25"/>
    <row r="25365" ht="14.25"/>
    <row r="25366" ht="14.25"/>
    <row r="25367" ht="14.25"/>
    <row r="25368" ht="14.25"/>
    <row r="25369" ht="14.25"/>
    <row r="25370" ht="14.25"/>
    <row r="25371" ht="14.25"/>
    <row r="25372" ht="14.25"/>
    <row r="25373" ht="14.25"/>
    <row r="25374" ht="14.25"/>
    <row r="25375" ht="14.25"/>
    <row r="25376" ht="14.25"/>
    <row r="25377" ht="14.25"/>
    <row r="25378" ht="14.25"/>
    <row r="25379" ht="14.25"/>
    <row r="25380" ht="14.25"/>
    <row r="25381" ht="14.25"/>
    <row r="25382" ht="14.25"/>
    <row r="25383" ht="14.25"/>
    <row r="25384" ht="14.25"/>
    <row r="25385" ht="14.25"/>
    <row r="25386" ht="14.25"/>
    <row r="25387" ht="14.25"/>
    <row r="25388" ht="14.25"/>
    <row r="25389" ht="14.25"/>
    <row r="25390" ht="14.25"/>
    <row r="25391" ht="14.25"/>
    <row r="25392" ht="14.25"/>
    <row r="25393" ht="14.25"/>
    <row r="25394" ht="14.25"/>
    <row r="25395" ht="14.25"/>
    <row r="25396" ht="14.25"/>
    <row r="25397" ht="14.25"/>
    <row r="25398" ht="14.25"/>
    <row r="25399" ht="14.25"/>
    <row r="25400" ht="14.25"/>
    <row r="25401" ht="14.25"/>
    <row r="25402" ht="14.25"/>
    <row r="25403" ht="14.25"/>
    <row r="25404" ht="14.25"/>
    <row r="25405" ht="14.25"/>
    <row r="25406" ht="14.25"/>
    <row r="25407" ht="14.25"/>
    <row r="25408" ht="14.25"/>
    <row r="25409" ht="14.25"/>
    <row r="25410" ht="14.25"/>
    <row r="25411" ht="14.25"/>
    <row r="25412" ht="14.25"/>
    <row r="25413" ht="14.25"/>
    <row r="25414" ht="14.25"/>
    <row r="25415" ht="14.25"/>
    <row r="25416" ht="14.25"/>
    <row r="25417" ht="14.25"/>
    <row r="25418" ht="14.25"/>
    <row r="25419" ht="14.25"/>
    <row r="25420" ht="14.25"/>
    <row r="25421" ht="14.25"/>
    <row r="25422" ht="14.25"/>
    <row r="25423" ht="14.25"/>
    <row r="25424" ht="14.25"/>
    <row r="25425" ht="14.25"/>
    <row r="25426" ht="14.25"/>
    <row r="25427" ht="14.25"/>
    <row r="25428" ht="14.25"/>
    <row r="25429" ht="14.25"/>
    <row r="25430" ht="14.25"/>
    <row r="25431" ht="14.25"/>
    <row r="25432" ht="14.25"/>
    <row r="25433" ht="14.25"/>
    <row r="25434" ht="14.25"/>
    <row r="25435" ht="14.25"/>
    <row r="25436" ht="14.25"/>
    <row r="25437" ht="14.25"/>
    <row r="25438" ht="14.25"/>
    <row r="25439" ht="14.25"/>
    <row r="25440" ht="14.25"/>
    <row r="25441" ht="14.25"/>
    <row r="25442" ht="14.25"/>
    <row r="25443" ht="14.25"/>
    <row r="25444" ht="14.25"/>
    <row r="25445" ht="14.25"/>
    <row r="25446" ht="14.25"/>
    <row r="25447" ht="14.25"/>
    <row r="25448" ht="14.25"/>
    <row r="25449" ht="14.25"/>
    <row r="25450" ht="14.25"/>
    <row r="25451" ht="14.25"/>
    <row r="25452" ht="14.25"/>
    <row r="25453" ht="14.25"/>
    <row r="25454" ht="14.25"/>
    <row r="25455" ht="14.25"/>
    <row r="25456" ht="14.25"/>
    <row r="25457" ht="14.25"/>
    <row r="25458" ht="14.25"/>
    <row r="25459" ht="14.25"/>
    <row r="25460" ht="14.25"/>
    <row r="25461" ht="14.25"/>
    <row r="25462" ht="14.25"/>
    <row r="25463" ht="14.25"/>
    <row r="25464" ht="14.25"/>
    <row r="25465" ht="14.25"/>
    <row r="25466" ht="14.25"/>
    <row r="25467" ht="14.25"/>
    <row r="25468" ht="14.25"/>
    <row r="25469" ht="14.25"/>
    <row r="25470" ht="14.25"/>
    <row r="25471" ht="14.25"/>
    <row r="25472" ht="14.25"/>
    <row r="25473" ht="14.25"/>
    <row r="25474" ht="14.25"/>
    <row r="25475" ht="14.25"/>
    <row r="25476" ht="14.25"/>
    <row r="25477" ht="14.25"/>
    <row r="25478" ht="14.25"/>
    <row r="25479" ht="14.25"/>
    <row r="25480" ht="14.25"/>
    <row r="25481" ht="14.25"/>
    <row r="25482" ht="14.25"/>
    <row r="25483" ht="14.25"/>
    <row r="25484" ht="14.25"/>
    <row r="25485" ht="14.25"/>
    <row r="25486" ht="14.25"/>
    <row r="25487" ht="14.25"/>
    <row r="25488" ht="14.25"/>
    <row r="25489" ht="14.25"/>
    <row r="25490" ht="14.25"/>
    <row r="25491" ht="14.25"/>
    <row r="25492" ht="14.25"/>
    <row r="25493" ht="14.25"/>
    <row r="25494" ht="14.25"/>
    <row r="25495" ht="14.25"/>
    <row r="25496" ht="14.25"/>
    <row r="25497" ht="14.25"/>
    <row r="25498" ht="14.25"/>
    <row r="25499" ht="14.25"/>
    <row r="25500" ht="14.25"/>
    <row r="25501" ht="14.25"/>
    <row r="25502" ht="14.25"/>
    <row r="25503" ht="14.25"/>
    <row r="25504" ht="14.25"/>
    <row r="25505" ht="14.25"/>
    <row r="25506" ht="14.25"/>
    <row r="25507" ht="14.25"/>
    <row r="25508" ht="14.25"/>
    <row r="25509" ht="14.25"/>
    <row r="25510" ht="14.25"/>
    <row r="25511" ht="14.25"/>
    <row r="25512" ht="14.25"/>
    <row r="25513" ht="14.25"/>
    <row r="25514" ht="14.25"/>
    <row r="25515" ht="14.25"/>
    <row r="25516" ht="14.25"/>
    <row r="25517" ht="14.25"/>
    <row r="25518" ht="14.25"/>
    <row r="25519" ht="14.25"/>
    <row r="25520" ht="14.25"/>
    <row r="25521" ht="14.25"/>
    <row r="25522" ht="14.25"/>
    <row r="25523" ht="14.25"/>
    <row r="25524" ht="14.25"/>
    <row r="25525" ht="14.25"/>
    <row r="25526" ht="14.25"/>
    <row r="25527" ht="14.25"/>
    <row r="25528" ht="14.25"/>
    <row r="25529" ht="14.25"/>
    <row r="25530" ht="14.25"/>
    <row r="25531" ht="14.25"/>
    <row r="25532" ht="14.25"/>
    <row r="25533" ht="14.25"/>
    <row r="25534" ht="14.25"/>
    <row r="25535" ht="14.25"/>
    <row r="25536" ht="14.25"/>
    <row r="25537" ht="14.25"/>
    <row r="25538" ht="14.25"/>
    <row r="25539" ht="14.25"/>
    <row r="25540" ht="14.25"/>
    <row r="25541" ht="14.25"/>
    <row r="25542" ht="14.25"/>
    <row r="25543" ht="14.25"/>
    <row r="25544" ht="14.25"/>
    <row r="25545" ht="14.25"/>
    <row r="25546" ht="14.25"/>
    <row r="25547" ht="14.25"/>
    <row r="25548" ht="14.25"/>
    <row r="25549" ht="14.25"/>
    <row r="25550" ht="14.25"/>
    <row r="25551" ht="14.25"/>
    <row r="25552" ht="14.25"/>
    <row r="25553" ht="14.25"/>
    <row r="25554" ht="14.25"/>
    <row r="25555" ht="14.25"/>
    <row r="25556" ht="14.25"/>
    <row r="25557" ht="14.25"/>
    <row r="25558" ht="14.25"/>
    <row r="25559" ht="14.25"/>
    <row r="25560" ht="14.25"/>
    <row r="25561" ht="14.25"/>
    <row r="25562" ht="14.25"/>
    <row r="25563" ht="14.25"/>
    <row r="25564" ht="14.25"/>
    <row r="25565" ht="14.25"/>
    <row r="25566" ht="14.25"/>
    <row r="25567" ht="14.25"/>
    <row r="25568" ht="14.25"/>
    <row r="25569" ht="14.25"/>
    <row r="25570" ht="14.25"/>
    <row r="25571" ht="14.25"/>
    <row r="25572" ht="14.25"/>
    <row r="25573" ht="14.25"/>
    <row r="25574" ht="14.25"/>
    <row r="25575" ht="14.25"/>
    <row r="25576" ht="14.25"/>
    <row r="25577" ht="14.25"/>
    <row r="25578" ht="14.25"/>
    <row r="25579" ht="14.25"/>
    <row r="25580" ht="14.25"/>
    <row r="25581" ht="14.25"/>
    <row r="25582" ht="14.25"/>
    <row r="25583" ht="14.25"/>
    <row r="25584" ht="14.25"/>
    <row r="25585" ht="14.25"/>
    <row r="25586" ht="14.25"/>
    <row r="25587" ht="14.25"/>
    <row r="25588" ht="14.25"/>
    <row r="25589" ht="14.25"/>
    <row r="25590" ht="14.25"/>
    <row r="25591" ht="14.25"/>
    <row r="25592" ht="14.25"/>
    <row r="25593" ht="14.25"/>
    <row r="25594" ht="14.25"/>
    <row r="25595" ht="14.25"/>
    <row r="25596" ht="14.25"/>
    <row r="25597" ht="14.25"/>
    <row r="25598" ht="14.25"/>
    <row r="25599" ht="14.25"/>
    <row r="25600" ht="14.25"/>
    <row r="25601" ht="14.25"/>
    <row r="25602" ht="14.25"/>
    <row r="25603" ht="14.25"/>
    <row r="25604" ht="14.25"/>
    <row r="25605" ht="14.25"/>
    <row r="25606" ht="14.25"/>
    <row r="25607" ht="14.25"/>
    <row r="25608" ht="14.25"/>
    <row r="25609" ht="14.25"/>
    <row r="25610" ht="14.25"/>
    <row r="25611" ht="14.25"/>
    <row r="25612" ht="14.25"/>
    <row r="25613" ht="14.25"/>
    <row r="25614" ht="14.25"/>
    <row r="25615" ht="14.25"/>
    <row r="25616" ht="14.25"/>
    <row r="25617" ht="14.25"/>
    <row r="25618" ht="14.25"/>
    <row r="25619" ht="14.25"/>
    <row r="25620" ht="14.25"/>
    <row r="25621" ht="14.25"/>
    <row r="25622" ht="14.25"/>
    <row r="25623" ht="14.25"/>
    <row r="25624" ht="14.25"/>
    <row r="25625" ht="14.25"/>
    <row r="25626" ht="14.25"/>
    <row r="25627" ht="14.25"/>
    <row r="25628" ht="14.25"/>
    <row r="25629" ht="14.25"/>
    <row r="25630" ht="14.25"/>
    <row r="25631" ht="14.25"/>
    <row r="25632" ht="14.25"/>
    <row r="25633" ht="14.25"/>
    <row r="25634" ht="14.25"/>
    <row r="25635" ht="14.25"/>
    <row r="25636" ht="14.25"/>
    <row r="25637" ht="14.25"/>
    <row r="25638" ht="14.25"/>
    <row r="25639" ht="14.25"/>
    <row r="25640" ht="14.25"/>
    <row r="25641" ht="14.25"/>
    <row r="25642" ht="14.25"/>
    <row r="25643" ht="14.25"/>
    <row r="25644" ht="14.25"/>
    <row r="25645" ht="14.25"/>
    <row r="25646" ht="14.25"/>
    <row r="25647" ht="14.25"/>
    <row r="25648" ht="14.25"/>
    <row r="25649" ht="14.25"/>
    <row r="25650" ht="14.25"/>
    <row r="25651" ht="14.25"/>
    <row r="25652" ht="14.25"/>
    <row r="25653" ht="14.25"/>
    <row r="25654" ht="14.25"/>
    <row r="25655" ht="14.25"/>
    <row r="25656" ht="14.25"/>
    <row r="25657" ht="14.25"/>
    <row r="25658" ht="14.25"/>
    <row r="25659" ht="14.25"/>
    <row r="25660" ht="14.25"/>
    <row r="25661" ht="14.25"/>
    <row r="25662" ht="14.25"/>
    <row r="25663" ht="14.25"/>
    <row r="25664" ht="14.25"/>
    <row r="25665" ht="14.25"/>
    <row r="25666" ht="14.25"/>
    <row r="25667" ht="14.25"/>
    <row r="25668" ht="14.25"/>
    <row r="25669" ht="14.25"/>
    <row r="25670" ht="14.25"/>
    <row r="25671" ht="14.25"/>
    <row r="25672" ht="14.25"/>
    <row r="25673" ht="14.25"/>
    <row r="25674" ht="14.25"/>
    <row r="25675" ht="14.25"/>
    <row r="25676" ht="14.25"/>
    <row r="25677" ht="14.25"/>
    <row r="25678" ht="14.25"/>
    <row r="25679" ht="14.25"/>
    <row r="25680" ht="14.25"/>
    <row r="25681" ht="14.25"/>
    <row r="25682" ht="14.25"/>
    <row r="25683" ht="14.25"/>
    <row r="25684" ht="14.25"/>
    <row r="25685" ht="14.25"/>
    <row r="25686" ht="14.25"/>
    <row r="25687" ht="14.25"/>
    <row r="25688" ht="14.25"/>
    <row r="25689" ht="14.25"/>
    <row r="25690" ht="14.25"/>
    <row r="25691" ht="14.25"/>
    <row r="25692" ht="14.25"/>
    <row r="25693" ht="14.25"/>
    <row r="25694" ht="14.25"/>
    <row r="25695" ht="14.25"/>
    <row r="25696" ht="14.25"/>
    <row r="25697" ht="14.25"/>
    <row r="25698" ht="14.25"/>
    <row r="25699" ht="14.25"/>
    <row r="25700" ht="14.25"/>
    <row r="25701" ht="14.25"/>
    <row r="25702" ht="14.25"/>
    <row r="25703" ht="14.25"/>
    <row r="25704" ht="14.25"/>
    <row r="25705" ht="14.25"/>
    <row r="25706" ht="14.25"/>
    <row r="25707" ht="14.25"/>
    <row r="25708" ht="14.25"/>
    <row r="25709" ht="14.25"/>
    <row r="25710" ht="14.25"/>
    <row r="25711" ht="14.25"/>
    <row r="25712" ht="14.25"/>
    <row r="25713" ht="14.25"/>
    <row r="25714" ht="14.25"/>
    <row r="25715" ht="14.25"/>
    <row r="25716" ht="14.25"/>
    <row r="25717" ht="14.25"/>
    <row r="25718" ht="14.25"/>
    <row r="25719" ht="14.25"/>
    <row r="25720" ht="14.25"/>
    <row r="25721" ht="14.25"/>
    <row r="25722" ht="14.25"/>
    <row r="25723" ht="14.25"/>
    <row r="25724" ht="14.25"/>
    <row r="25725" ht="14.25"/>
    <row r="25726" ht="14.25"/>
    <row r="25727" ht="14.25"/>
    <row r="25728" ht="14.25"/>
    <row r="25729" ht="14.25"/>
    <row r="25730" ht="14.25"/>
    <row r="25731" ht="14.25"/>
    <row r="25732" ht="14.25"/>
    <row r="25733" ht="14.25"/>
    <row r="25734" ht="14.25"/>
    <row r="25735" ht="14.25"/>
    <row r="25736" ht="14.25"/>
    <row r="25737" ht="14.25"/>
    <row r="25738" ht="14.25"/>
    <row r="25739" ht="14.25"/>
    <row r="25740" ht="14.25"/>
    <row r="25741" ht="14.25"/>
    <row r="25742" ht="14.25"/>
    <row r="25743" ht="14.25"/>
    <row r="25744" ht="14.25"/>
    <row r="25745" ht="14.25"/>
    <row r="25746" ht="14.25"/>
    <row r="25747" ht="14.25"/>
    <row r="25748" ht="14.25"/>
    <row r="25749" ht="14.25"/>
    <row r="25750" ht="14.25"/>
    <row r="25751" ht="14.25"/>
    <row r="25752" ht="14.25"/>
    <row r="25753" ht="14.25"/>
    <row r="25754" ht="14.25"/>
    <row r="25755" ht="14.25"/>
    <row r="25756" ht="14.25"/>
    <row r="25757" ht="14.25"/>
    <row r="25758" ht="14.25"/>
    <row r="25759" ht="14.25"/>
    <row r="25760" ht="14.25"/>
    <row r="25761" ht="14.25"/>
    <row r="25762" ht="14.25"/>
    <row r="25763" ht="14.25"/>
    <row r="25764" ht="14.25"/>
    <row r="25765" ht="14.25"/>
    <row r="25766" ht="14.25"/>
    <row r="25767" ht="14.25"/>
    <row r="25768" ht="14.25"/>
    <row r="25769" ht="14.25"/>
    <row r="25770" ht="14.25"/>
    <row r="25771" ht="14.25"/>
    <row r="25772" ht="14.25"/>
    <row r="25773" ht="14.25"/>
    <row r="25774" ht="14.25"/>
    <row r="25775" ht="14.25"/>
    <row r="25776" ht="14.25"/>
    <row r="25777" ht="14.25"/>
    <row r="25778" ht="14.25"/>
    <row r="25779" ht="14.25"/>
    <row r="25780" ht="14.25"/>
    <row r="25781" ht="14.25"/>
    <row r="25782" ht="14.25"/>
    <row r="25783" ht="14.25"/>
    <row r="25784" ht="14.25"/>
    <row r="25785" ht="14.25"/>
    <row r="25786" ht="14.25"/>
    <row r="25787" ht="14.25"/>
    <row r="25788" ht="14.25"/>
    <row r="25789" ht="14.25"/>
    <row r="25790" ht="14.25"/>
    <row r="25791" ht="14.25"/>
    <row r="25792" ht="14.25"/>
    <row r="25793" ht="14.25"/>
    <row r="25794" ht="14.25"/>
    <row r="25795" ht="14.25"/>
    <row r="25796" ht="14.25"/>
    <row r="25797" ht="14.25"/>
    <row r="25798" ht="14.25"/>
    <row r="25799" ht="14.25"/>
    <row r="25800" ht="14.25"/>
    <row r="25801" ht="14.25"/>
    <row r="25802" ht="14.25"/>
    <row r="25803" ht="14.25"/>
    <row r="25804" ht="14.25"/>
    <row r="25805" ht="14.25"/>
    <row r="25806" ht="14.25"/>
    <row r="25807" ht="14.25"/>
    <row r="25808" ht="14.25"/>
    <row r="25809" ht="14.25"/>
    <row r="25810" ht="14.25"/>
    <row r="25811" ht="14.25"/>
    <row r="25812" ht="14.25"/>
    <row r="25813" ht="14.25"/>
    <row r="25814" ht="14.25"/>
    <row r="25815" ht="14.25"/>
    <row r="25816" ht="14.25"/>
    <row r="25817" ht="14.25"/>
    <row r="25818" ht="14.25"/>
    <row r="25819" ht="14.25"/>
    <row r="25820" ht="14.25"/>
    <row r="25821" ht="14.25"/>
    <row r="25822" ht="14.25"/>
    <row r="25823" ht="14.25"/>
    <row r="25824" ht="14.25"/>
    <row r="25825" ht="14.25"/>
    <row r="25826" ht="14.25"/>
    <row r="25827" ht="14.25"/>
    <row r="25828" ht="14.25"/>
    <row r="25829" ht="14.25"/>
    <row r="25830" ht="14.25"/>
    <row r="25831" ht="14.25"/>
    <row r="25832" ht="14.25"/>
    <row r="25833" ht="14.25"/>
    <row r="25834" ht="14.25"/>
    <row r="25835" ht="14.25"/>
    <row r="25836" ht="14.25"/>
    <row r="25837" ht="14.25"/>
    <row r="25838" ht="14.25"/>
    <row r="25839" ht="14.25"/>
    <row r="25840" ht="14.25"/>
    <row r="25841" ht="14.25"/>
    <row r="25842" ht="14.25"/>
    <row r="25843" ht="14.25"/>
    <row r="25844" ht="14.25"/>
    <row r="25845" ht="14.25"/>
    <row r="25846" ht="14.25"/>
    <row r="25847" ht="14.25"/>
    <row r="25848" ht="14.25"/>
    <row r="25849" ht="14.25"/>
    <row r="25850" ht="14.25"/>
    <row r="25851" ht="14.25"/>
    <row r="25852" ht="14.25"/>
    <row r="25853" ht="14.25"/>
    <row r="25854" ht="14.25"/>
    <row r="25855" ht="14.25"/>
    <row r="25856" ht="14.25"/>
    <row r="25857" ht="14.25"/>
    <row r="25858" ht="14.25"/>
    <row r="25859" ht="14.25"/>
    <row r="25860" ht="14.25"/>
    <row r="25861" ht="14.25"/>
    <row r="25862" ht="14.25"/>
    <row r="25863" ht="14.25"/>
    <row r="25864" ht="14.25"/>
    <row r="25865" ht="14.25"/>
    <row r="25866" ht="14.25"/>
    <row r="25867" ht="14.25"/>
    <row r="25868" ht="14.25"/>
    <row r="25869" ht="14.25"/>
    <row r="25870" ht="14.25"/>
    <row r="25871" ht="14.25"/>
    <row r="25872" ht="14.25"/>
    <row r="25873" ht="14.25"/>
    <row r="25874" ht="14.25"/>
    <row r="25875" ht="14.25"/>
    <row r="25876" ht="14.25"/>
    <row r="25877" ht="14.25"/>
    <row r="25878" ht="14.25"/>
    <row r="25879" ht="14.25"/>
    <row r="25880" ht="14.25"/>
    <row r="25881" ht="14.25"/>
    <row r="25882" ht="14.25"/>
    <row r="25883" ht="14.25"/>
    <row r="25884" ht="14.25"/>
    <row r="25885" ht="14.25"/>
    <row r="25886" ht="14.25"/>
    <row r="25887" ht="14.25"/>
    <row r="25888" ht="14.25"/>
    <row r="25889" ht="14.25"/>
    <row r="25890" ht="14.25"/>
    <row r="25891" ht="14.25"/>
    <row r="25892" ht="14.25"/>
    <row r="25893" ht="14.25"/>
    <row r="25894" ht="14.25"/>
    <row r="25895" ht="14.25"/>
    <row r="25896" ht="14.25"/>
    <row r="25897" ht="14.25"/>
    <row r="25898" ht="14.25"/>
    <row r="25899" ht="14.25"/>
    <row r="25900" ht="14.25"/>
    <row r="25901" ht="14.25"/>
    <row r="25902" ht="14.25"/>
    <row r="25903" ht="14.25"/>
    <row r="25904" ht="14.25"/>
    <row r="25905" ht="14.25"/>
    <row r="25906" ht="14.25"/>
    <row r="25907" ht="14.25"/>
    <row r="25908" ht="14.25"/>
    <row r="25909" ht="14.25"/>
    <row r="25910" ht="14.25"/>
    <row r="25911" ht="14.25"/>
    <row r="25912" ht="14.25"/>
    <row r="25913" ht="14.25"/>
    <row r="25914" ht="14.25"/>
    <row r="25915" ht="14.25"/>
    <row r="25916" ht="14.25"/>
    <row r="25917" ht="14.25"/>
    <row r="25918" ht="14.25"/>
    <row r="25919" ht="14.25"/>
    <row r="25920" ht="14.25"/>
    <row r="25921" ht="14.25"/>
    <row r="25922" ht="14.25"/>
    <row r="25923" ht="14.25"/>
    <row r="25924" ht="14.25"/>
    <row r="25925" ht="14.25"/>
    <row r="25926" ht="14.25"/>
    <row r="25927" ht="14.25"/>
    <row r="25928" ht="14.25"/>
    <row r="25929" ht="14.25"/>
    <row r="25930" ht="14.25"/>
    <row r="25931" ht="14.25"/>
    <row r="25932" ht="14.25"/>
    <row r="25933" ht="14.25"/>
    <row r="25934" ht="14.25"/>
    <row r="25935" ht="14.25"/>
    <row r="25936" ht="14.25"/>
    <row r="25937" ht="14.25"/>
    <row r="25938" ht="14.25"/>
    <row r="25939" ht="14.25"/>
    <row r="25940" ht="14.25"/>
    <row r="25941" ht="14.25"/>
    <row r="25942" ht="14.25"/>
    <row r="25943" ht="14.25"/>
    <row r="25944" ht="14.25"/>
    <row r="25945" ht="14.25"/>
    <row r="25946" ht="14.25"/>
    <row r="25947" ht="14.25"/>
    <row r="25948" ht="14.25"/>
    <row r="25949" ht="14.25"/>
    <row r="25950" ht="14.25"/>
    <row r="25951" ht="14.25"/>
    <row r="25952" ht="14.25"/>
    <row r="25953" ht="14.25"/>
    <row r="25954" ht="14.25"/>
    <row r="25955" ht="14.25"/>
    <row r="25956" ht="14.25"/>
    <row r="25957" ht="14.25"/>
    <row r="25958" ht="14.25"/>
    <row r="25959" ht="14.25"/>
    <row r="25960" ht="14.25"/>
    <row r="25961" ht="14.25"/>
    <row r="25962" ht="14.25"/>
    <row r="25963" ht="14.25"/>
    <row r="25964" ht="14.25"/>
    <row r="25965" ht="14.25"/>
    <row r="25966" ht="14.25"/>
    <row r="25967" ht="14.25"/>
    <row r="25968" ht="14.25"/>
    <row r="25969" ht="14.25"/>
    <row r="25970" ht="14.25"/>
    <row r="25971" ht="14.25"/>
    <row r="25972" ht="14.25"/>
    <row r="25973" ht="14.25"/>
    <row r="25974" ht="14.25"/>
    <row r="25975" ht="14.25"/>
    <row r="25976" ht="14.25"/>
    <row r="25977" ht="14.25"/>
    <row r="25978" ht="14.25"/>
    <row r="25979" ht="14.25"/>
    <row r="25980" ht="14.25"/>
    <row r="25981" ht="14.25"/>
    <row r="25982" ht="14.25"/>
    <row r="25983" ht="14.25"/>
    <row r="25984" ht="14.25"/>
    <row r="25985" ht="14.25"/>
    <row r="25986" ht="14.25"/>
    <row r="25987" ht="14.25"/>
    <row r="25988" ht="14.25"/>
    <row r="25989" ht="14.25"/>
    <row r="25990" ht="14.25"/>
    <row r="25991" ht="14.25"/>
    <row r="25992" ht="14.25"/>
    <row r="25993" ht="14.25"/>
    <row r="25994" ht="14.25"/>
    <row r="25995" ht="14.25"/>
    <row r="25996" ht="14.25"/>
    <row r="25997" ht="14.25"/>
    <row r="25998" ht="14.25"/>
    <row r="25999" ht="14.25"/>
    <row r="26000" ht="14.25"/>
    <row r="26001" ht="14.25"/>
    <row r="26002" ht="14.25"/>
    <row r="26003" ht="14.25"/>
    <row r="26004" ht="14.25"/>
    <row r="26005" ht="14.25"/>
    <row r="26006" ht="14.25"/>
    <row r="26007" ht="14.25"/>
    <row r="26008" ht="14.25"/>
    <row r="26009" ht="14.25"/>
    <row r="26010" ht="14.25"/>
    <row r="26011" ht="14.25"/>
    <row r="26012" ht="14.25"/>
    <row r="26013" ht="14.25"/>
    <row r="26014" ht="14.25"/>
    <row r="26015" ht="14.25"/>
    <row r="26016" ht="14.25"/>
    <row r="26017" ht="14.25"/>
    <row r="26018" ht="14.25"/>
    <row r="26019" ht="14.25"/>
    <row r="26020" ht="14.25"/>
    <row r="26021" ht="14.25"/>
    <row r="26022" ht="14.25"/>
    <row r="26023" ht="14.25"/>
    <row r="26024" ht="14.25"/>
    <row r="26025" ht="14.25"/>
    <row r="26026" ht="14.25"/>
    <row r="26027" ht="14.25"/>
    <row r="26028" ht="14.25"/>
    <row r="26029" ht="14.25"/>
    <row r="26030" ht="14.25"/>
    <row r="26031" ht="14.25"/>
    <row r="26032" ht="14.25"/>
    <row r="26033" ht="14.25"/>
    <row r="26034" ht="14.25"/>
    <row r="26035" ht="14.25"/>
    <row r="26036" ht="14.25"/>
    <row r="26037" ht="14.25"/>
    <row r="26038" ht="14.25"/>
    <row r="26039" ht="14.25"/>
    <row r="26040" ht="14.25"/>
    <row r="26041" ht="14.25"/>
    <row r="26042" ht="14.25"/>
    <row r="26043" ht="14.25"/>
    <row r="26044" ht="14.25"/>
    <row r="26045" ht="14.25"/>
    <row r="26046" ht="14.25"/>
    <row r="26047" ht="14.25"/>
    <row r="26048" ht="14.25"/>
    <row r="26049" ht="14.25"/>
    <row r="26050" ht="14.25"/>
    <row r="26051" ht="14.25"/>
    <row r="26052" ht="14.25"/>
    <row r="26053" ht="14.25"/>
    <row r="26054" ht="14.25"/>
    <row r="26055" ht="14.25"/>
    <row r="26056" ht="14.25"/>
    <row r="26057" ht="14.25"/>
    <row r="26058" ht="14.25"/>
    <row r="26059" ht="14.25"/>
    <row r="26060" ht="14.25"/>
    <row r="26061" ht="14.25"/>
    <row r="26062" ht="14.25"/>
    <row r="26063" ht="14.25"/>
    <row r="26064" ht="14.25"/>
    <row r="26065" ht="14.25"/>
    <row r="26066" ht="14.25"/>
    <row r="26067" ht="14.25"/>
    <row r="26068" ht="14.25"/>
    <row r="26069" ht="14.25"/>
    <row r="26070" ht="14.25"/>
    <row r="26071" ht="14.25"/>
    <row r="26072" ht="14.25"/>
    <row r="26073" ht="14.25"/>
    <row r="26074" ht="14.25"/>
    <row r="26075" ht="14.25"/>
    <row r="26076" ht="14.25"/>
    <row r="26077" ht="14.25"/>
    <row r="26078" ht="14.25"/>
    <row r="26079" ht="14.25"/>
    <row r="26080" ht="14.25"/>
    <row r="26081" ht="14.25"/>
    <row r="26082" ht="14.25"/>
    <row r="26083" ht="14.25"/>
    <row r="26084" ht="14.25"/>
    <row r="26085" ht="14.25"/>
    <row r="26086" ht="14.25"/>
    <row r="26087" ht="14.25"/>
    <row r="26088" ht="14.25"/>
    <row r="26089" ht="14.25"/>
    <row r="26090" ht="14.25"/>
    <row r="26091" ht="14.25"/>
    <row r="26092" ht="14.25"/>
    <row r="26093" ht="14.25"/>
    <row r="26094" ht="14.25"/>
    <row r="26095" ht="14.25"/>
    <row r="26096" ht="14.25"/>
    <row r="26097" ht="14.25"/>
    <row r="26098" ht="14.25"/>
    <row r="26099" ht="14.25"/>
    <row r="26100" ht="14.25"/>
    <row r="26101" ht="14.25"/>
    <row r="26102" ht="14.25"/>
    <row r="26103" ht="14.25"/>
    <row r="26104" ht="14.25"/>
    <row r="26105" ht="14.25"/>
    <row r="26106" ht="14.25"/>
    <row r="26107" ht="14.25"/>
    <row r="26108" ht="14.25"/>
    <row r="26109" ht="14.25"/>
    <row r="26110" ht="14.25"/>
    <row r="26111" ht="14.25"/>
    <row r="26112" ht="14.25"/>
    <row r="26113" ht="14.25"/>
    <row r="26114" ht="14.25"/>
    <row r="26115" ht="14.25"/>
    <row r="26116" ht="14.25"/>
    <row r="26117" ht="14.25"/>
    <row r="26118" ht="14.25"/>
    <row r="26119" ht="14.25"/>
    <row r="26120" ht="14.25"/>
    <row r="26121" ht="14.25"/>
    <row r="26122" ht="14.25"/>
    <row r="26123" ht="14.25"/>
    <row r="26124" ht="14.25"/>
    <row r="26125" ht="14.25"/>
    <row r="26126" ht="14.25"/>
    <row r="26127" ht="14.25"/>
    <row r="26128" ht="14.25"/>
    <row r="26129" ht="14.25"/>
    <row r="26130" ht="14.25"/>
    <row r="26131" ht="14.25"/>
    <row r="26132" ht="14.25"/>
    <row r="26133" ht="14.25"/>
    <row r="26134" ht="14.25"/>
    <row r="26135" ht="14.25"/>
    <row r="26136" ht="14.25"/>
    <row r="26137" ht="14.25"/>
    <row r="26138" ht="14.25"/>
    <row r="26139" ht="14.25"/>
    <row r="26140" ht="14.25"/>
    <row r="26141" ht="14.25"/>
    <row r="26142" ht="14.25"/>
    <row r="26143" ht="14.25"/>
    <row r="26144" ht="14.25"/>
    <row r="26145" ht="14.25"/>
    <row r="26146" ht="14.25"/>
    <row r="26147" ht="14.25"/>
    <row r="26148" ht="14.25"/>
    <row r="26149" ht="14.25"/>
    <row r="26150" ht="14.25"/>
    <row r="26151" ht="14.25"/>
    <row r="26152" ht="14.25"/>
    <row r="26153" ht="14.25"/>
    <row r="26154" ht="14.25"/>
    <row r="26155" ht="14.25"/>
    <row r="26156" ht="14.25"/>
    <row r="26157" ht="14.25"/>
    <row r="26158" ht="14.25"/>
    <row r="26159" ht="14.25"/>
    <row r="26160" ht="14.25"/>
    <row r="26161" ht="14.25"/>
    <row r="26162" ht="14.25"/>
    <row r="26163" ht="14.25"/>
    <row r="26164" ht="14.25"/>
    <row r="26165" ht="14.25"/>
    <row r="26166" ht="14.25"/>
    <row r="26167" ht="14.25"/>
    <row r="26168" ht="14.25"/>
    <row r="26169" ht="14.25"/>
    <row r="26170" ht="14.25"/>
    <row r="26171" ht="14.25"/>
    <row r="26172" ht="14.25"/>
    <row r="26173" ht="14.25"/>
    <row r="26174" ht="14.25"/>
    <row r="26175" ht="14.25"/>
    <row r="26176" ht="14.25"/>
    <row r="26177" ht="14.25"/>
    <row r="26178" ht="14.25"/>
    <row r="26179" ht="14.25"/>
    <row r="26180" ht="14.25"/>
    <row r="26181" ht="14.25"/>
    <row r="26182" ht="14.25"/>
    <row r="26183" ht="14.25"/>
    <row r="26184" ht="14.25"/>
    <row r="26185" ht="14.25"/>
    <row r="26186" ht="14.25"/>
    <row r="26187" ht="14.25"/>
    <row r="26188" ht="14.25"/>
    <row r="26189" ht="14.25"/>
    <row r="26190" ht="14.25"/>
    <row r="26191" ht="14.25"/>
    <row r="26192" ht="14.25"/>
    <row r="26193" ht="14.25"/>
    <row r="26194" ht="14.25"/>
    <row r="26195" ht="14.25"/>
    <row r="26196" ht="14.25"/>
    <row r="26197" ht="14.25"/>
    <row r="26198" ht="14.25"/>
    <row r="26199" ht="14.25"/>
    <row r="26200" ht="14.25"/>
    <row r="26201" ht="14.25"/>
    <row r="26202" ht="14.25"/>
    <row r="26203" ht="14.25"/>
    <row r="26204" ht="14.25"/>
    <row r="26205" ht="14.25"/>
    <row r="26206" ht="14.25"/>
    <row r="26207" ht="14.25"/>
    <row r="26208" ht="14.25"/>
    <row r="26209" ht="14.25"/>
    <row r="26210" ht="14.25"/>
    <row r="26211" ht="14.25"/>
    <row r="26212" ht="14.25"/>
    <row r="26213" ht="14.25"/>
    <row r="26214" ht="14.25"/>
    <row r="26215" ht="14.25"/>
    <row r="26216" ht="14.25"/>
    <row r="26217" ht="14.25"/>
    <row r="26218" ht="14.25"/>
    <row r="26219" ht="14.25"/>
    <row r="26220" ht="14.25"/>
    <row r="26221" ht="14.25"/>
    <row r="26222" ht="14.25"/>
    <row r="26223" ht="14.25"/>
    <row r="26224" ht="14.25"/>
    <row r="26225" ht="14.25"/>
    <row r="26226" ht="14.25"/>
    <row r="26227" ht="14.25"/>
    <row r="26228" ht="14.25"/>
    <row r="26229" ht="14.25"/>
    <row r="26230" ht="14.25"/>
    <row r="26231" ht="14.25"/>
    <row r="26232" ht="14.25"/>
    <row r="26233" ht="14.25"/>
    <row r="26234" ht="14.25"/>
    <row r="26235" ht="14.25"/>
    <row r="26236" ht="14.25"/>
    <row r="26237" ht="14.25"/>
    <row r="26238" ht="14.25"/>
    <row r="26239" ht="14.25"/>
    <row r="26240" ht="14.25"/>
    <row r="26241" ht="14.25"/>
    <row r="26242" ht="14.25"/>
    <row r="26243" ht="14.25"/>
    <row r="26244" ht="14.25"/>
    <row r="26245" ht="14.25"/>
    <row r="26246" ht="14.25"/>
    <row r="26247" ht="14.25"/>
    <row r="26248" ht="14.25"/>
    <row r="26249" ht="14.25"/>
    <row r="26250" ht="14.25"/>
    <row r="26251" ht="14.25"/>
    <row r="26252" ht="14.25"/>
    <row r="26253" ht="14.25"/>
    <row r="26254" ht="14.25"/>
    <row r="26255" ht="14.25"/>
    <row r="26256" ht="14.25"/>
    <row r="26257" ht="14.25"/>
    <row r="26258" ht="14.25"/>
    <row r="26259" ht="14.25"/>
    <row r="26260" ht="14.25"/>
    <row r="26261" ht="14.25"/>
    <row r="26262" ht="14.25"/>
    <row r="26263" ht="14.25"/>
    <row r="26264" ht="14.25"/>
    <row r="26265" ht="14.25"/>
    <row r="26266" ht="14.25"/>
    <row r="26267" ht="14.25"/>
    <row r="26268" ht="14.25"/>
    <row r="26269" ht="14.25"/>
    <row r="26270" ht="14.25"/>
    <row r="26271" ht="14.25"/>
    <row r="26272" ht="14.25"/>
    <row r="26273" ht="14.25"/>
    <row r="26274" ht="14.25"/>
    <row r="26275" ht="14.25"/>
    <row r="26276" ht="14.25"/>
    <row r="26277" ht="14.25"/>
    <row r="26278" ht="14.25"/>
    <row r="26279" ht="14.25"/>
    <row r="26280" ht="14.25"/>
    <row r="26281" ht="14.25"/>
    <row r="26282" ht="14.25"/>
    <row r="26283" ht="14.25"/>
    <row r="26284" ht="14.25"/>
    <row r="26285" ht="14.25"/>
    <row r="26286" ht="14.25"/>
    <row r="26287" ht="14.25"/>
    <row r="26288" ht="14.25"/>
    <row r="26289" ht="14.25"/>
    <row r="26290" ht="14.25"/>
    <row r="26291" ht="14.25"/>
    <row r="26292" ht="14.25"/>
    <row r="26293" ht="14.25"/>
    <row r="26294" ht="14.25"/>
    <row r="26295" ht="14.25"/>
    <row r="26296" ht="14.25"/>
    <row r="26297" ht="14.25"/>
    <row r="26298" ht="14.25"/>
    <row r="26299" ht="14.25"/>
    <row r="26300" ht="14.25"/>
    <row r="26301" ht="14.25"/>
    <row r="26302" ht="14.25"/>
    <row r="26303" ht="14.25"/>
    <row r="26304" ht="14.25"/>
    <row r="26305" ht="14.25"/>
    <row r="26306" ht="14.25"/>
    <row r="26307" ht="14.25"/>
    <row r="26308" ht="14.25"/>
    <row r="26309" ht="14.25"/>
    <row r="26310" ht="14.25"/>
    <row r="26311" ht="14.25"/>
    <row r="26312" ht="14.25"/>
    <row r="26313" ht="14.25"/>
    <row r="26314" ht="14.25"/>
    <row r="26315" ht="14.25"/>
    <row r="26316" ht="14.25"/>
    <row r="26317" ht="14.25"/>
    <row r="26318" ht="14.25"/>
    <row r="26319" ht="14.25"/>
    <row r="26320" ht="14.25"/>
    <row r="26321" ht="14.25"/>
    <row r="26322" ht="14.25"/>
    <row r="26323" ht="14.25"/>
    <row r="26324" ht="14.25"/>
    <row r="26325" ht="14.25"/>
    <row r="26326" ht="14.25"/>
    <row r="26327" ht="14.25"/>
    <row r="26328" ht="14.25"/>
    <row r="26329" ht="14.25"/>
    <row r="26330" ht="14.25"/>
    <row r="26331" ht="14.25"/>
    <row r="26332" ht="14.25"/>
    <row r="26333" ht="14.25"/>
    <row r="26334" ht="14.25"/>
    <row r="26335" ht="14.25"/>
    <row r="26336" ht="14.25"/>
    <row r="26337" ht="14.25"/>
    <row r="26338" ht="14.25"/>
    <row r="26339" ht="14.25"/>
    <row r="26340" ht="14.25"/>
    <row r="26341" ht="14.25"/>
    <row r="26342" ht="14.25"/>
    <row r="26343" ht="14.25"/>
    <row r="26344" ht="14.25"/>
    <row r="26345" ht="14.25"/>
    <row r="26346" ht="14.25"/>
    <row r="26347" ht="14.25"/>
    <row r="26348" ht="14.25"/>
    <row r="26349" ht="14.25"/>
    <row r="26350" ht="14.25"/>
    <row r="26351" ht="14.25"/>
    <row r="26352" ht="14.25"/>
    <row r="26353" ht="14.25"/>
    <row r="26354" ht="14.25"/>
    <row r="26355" ht="14.25"/>
    <row r="26356" ht="14.25"/>
    <row r="26357" ht="14.25"/>
    <row r="26358" ht="14.25"/>
    <row r="26359" ht="14.25"/>
    <row r="26360" ht="14.25"/>
    <row r="26361" ht="14.25"/>
    <row r="26362" ht="14.25"/>
    <row r="26363" ht="14.25"/>
    <row r="26364" ht="14.25"/>
    <row r="26365" ht="14.25"/>
    <row r="26366" ht="14.25"/>
    <row r="26367" ht="14.25"/>
    <row r="26368" ht="14.25"/>
    <row r="26369" ht="14.25"/>
    <row r="26370" ht="14.25"/>
    <row r="26371" ht="14.25"/>
    <row r="26372" ht="14.25"/>
    <row r="26373" ht="14.25"/>
    <row r="26374" ht="14.25"/>
    <row r="26375" ht="14.25"/>
    <row r="26376" ht="14.25"/>
    <row r="26377" ht="14.25"/>
    <row r="26378" ht="14.25"/>
    <row r="26379" ht="14.25"/>
    <row r="26380" ht="14.25"/>
    <row r="26381" ht="14.25"/>
    <row r="26382" ht="14.25"/>
    <row r="26383" ht="14.25"/>
    <row r="26384" ht="14.25"/>
    <row r="26385" ht="14.25"/>
    <row r="26386" ht="14.25"/>
    <row r="26387" ht="14.25"/>
    <row r="26388" ht="14.25"/>
    <row r="26389" ht="14.25"/>
    <row r="26390" ht="14.25"/>
    <row r="26391" ht="14.25"/>
    <row r="26392" ht="14.25"/>
    <row r="26393" ht="14.25"/>
    <row r="26394" ht="14.25"/>
    <row r="26395" ht="14.25"/>
    <row r="26396" ht="14.25"/>
    <row r="26397" ht="14.25"/>
    <row r="26398" ht="14.25"/>
    <row r="26399" ht="14.25"/>
    <row r="26400" ht="14.25"/>
    <row r="26401" ht="14.25"/>
    <row r="26402" ht="14.25"/>
    <row r="26403" ht="14.25"/>
    <row r="26404" ht="14.25"/>
    <row r="26405" ht="14.25"/>
    <row r="26406" ht="14.25"/>
    <row r="26407" ht="14.25"/>
    <row r="26408" ht="14.25"/>
    <row r="26409" ht="14.25"/>
    <row r="26410" ht="14.25"/>
    <row r="26411" ht="14.25"/>
    <row r="26412" ht="14.25"/>
    <row r="26413" ht="14.25"/>
    <row r="26414" ht="14.25"/>
    <row r="26415" ht="14.25"/>
    <row r="26416" ht="14.25"/>
    <row r="26417" ht="14.25"/>
    <row r="26418" ht="14.25"/>
    <row r="26419" ht="14.25"/>
    <row r="26420" ht="14.25"/>
    <row r="26421" ht="14.25"/>
    <row r="26422" ht="14.25"/>
    <row r="26423" ht="14.25"/>
    <row r="26424" ht="14.25"/>
    <row r="26425" ht="14.25"/>
    <row r="26426" ht="14.25"/>
    <row r="26427" ht="14.25"/>
    <row r="26428" ht="14.25"/>
    <row r="26429" ht="14.25"/>
    <row r="26430" ht="14.25"/>
    <row r="26431" ht="14.25"/>
    <row r="26432" ht="14.25"/>
    <row r="26433" ht="14.25"/>
    <row r="26434" ht="14.25"/>
    <row r="26435" ht="14.25"/>
    <row r="26436" ht="14.25"/>
    <row r="26437" ht="14.25"/>
    <row r="26438" ht="14.25"/>
    <row r="26439" ht="14.25"/>
    <row r="26440" ht="14.25"/>
    <row r="26441" ht="14.25"/>
    <row r="26442" ht="14.25"/>
    <row r="26443" ht="14.25"/>
    <row r="26444" ht="14.25"/>
    <row r="26445" ht="14.25"/>
    <row r="26446" ht="14.25"/>
    <row r="26447" ht="14.25"/>
    <row r="26448" ht="14.25"/>
    <row r="26449" ht="14.25"/>
    <row r="26450" ht="14.25"/>
    <row r="26451" ht="14.25"/>
    <row r="26452" ht="14.25"/>
    <row r="26453" ht="14.25"/>
    <row r="26454" ht="14.25"/>
    <row r="26455" ht="14.25"/>
    <row r="26456" ht="14.25"/>
    <row r="26457" ht="14.25"/>
    <row r="26458" ht="14.25"/>
    <row r="26459" ht="14.25"/>
    <row r="26460" ht="14.25"/>
    <row r="26461" ht="14.25"/>
    <row r="26462" ht="14.25"/>
    <row r="26463" ht="14.25"/>
    <row r="26464" ht="14.25"/>
    <row r="26465" ht="14.25"/>
    <row r="26466" ht="14.25"/>
    <row r="26467" ht="14.25"/>
    <row r="26468" ht="14.25"/>
    <row r="26469" ht="14.25"/>
    <row r="26470" ht="14.25"/>
    <row r="26471" ht="14.25"/>
    <row r="26472" ht="14.25"/>
    <row r="26473" ht="14.25"/>
    <row r="26474" ht="14.25"/>
    <row r="26475" ht="14.25"/>
    <row r="26476" ht="14.25"/>
    <row r="26477" ht="14.25"/>
    <row r="26478" ht="14.25"/>
    <row r="26479" ht="14.25"/>
    <row r="26480" ht="14.25"/>
    <row r="26481" ht="14.25"/>
    <row r="26482" ht="14.25"/>
    <row r="26483" ht="14.25"/>
    <row r="26484" ht="14.25"/>
    <row r="26485" ht="14.25"/>
    <row r="26486" ht="14.25"/>
    <row r="26487" ht="14.25"/>
    <row r="26488" ht="14.25"/>
    <row r="26489" ht="14.25"/>
    <row r="26490" ht="14.25"/>
    <row r="26491" ht="14.25"/>
    <row r="26492" ht="14.25"/>
    <row r="26493" ht="14.25"/>
    <row r="26494" ht="14.25"/>
    <row r="26495" ht="14.25"/>
    <row r="26496" ht="14.25"/>
    <row r="26497" ht="14.25"/>
    <row r="26498" ht="14.25"/>
    <row r="26499" ht="14.25"/>
    <row r="26500" ht="14.25"/>
    <row r="26501" ht="14.25"/>
    <row r="26502" ht="14.25"/>
    <row r="26503" ht="14.25"/>
    <row r="26504" ht="14.25"/>
    <row r="26505" ht="14.25"/>
    <row r="26506" ht="14.25"/>
    <row r="26507" ht="14.25"/>
    <row r="26508" ht="14.25"/>
    <row r="26509" ht="14.25"/>
    <row r="26510" ht="14.25"/>
    <row r="26511" ht="14.25"/>
    <row r="26512" ht="14.25"/>
    <row r="26513" ht="14.25"/>
    <row r="26514" ht="14.25"/>
    <row r="26515" ht="14.25"/>
    <row r="26516" ht="14.25"/>
    <row r="26517" ht="14.25"/>
    <row r="26518" ht="14.25"/>
    <row r="26519" ht="14.25"/>
    <row r="26520" ht="14.25"/>
    <row r="26521" ht="14.25"/>
    <row r="26522" ht="14.25"/>
    <row r="26523" ht="14.25"/>
    <row r="26524" ht="14.25"/>
    <row r="26525" ht="14.25"/>
    <row r="26526" ht="14.25"/>
    <row r="26527" ht="14.25"/>
    <row r="26528" ht="14.25"/>
    <row r="26529" ht="14.25"/>
    <row r="26530" ht="14.25"/>
    <row r="26531" ht="14.25"/>
    <row r="26532" ht="14.25"/>
    <row r="26533" ht="14.25"/>
    <row r="26534" ht="14.25"/>
    <row r="26535" ht="14.25"/>
    <row r="26536" ht="14.25"/>
    <row r="26537" ht="14.25"/>
    <row r="26538" ht="14.25"/>
    <row r="26539" ht="14.25"/>
    <row r="26540" ht="14.25"/>
    <row r="26541" ht="14.25"/>
    <row r="26542" ht="14.25"/>
    <row r="26543" ht="14.25"/>
    <row r="26544" ht="14.25"/>
    <row r="26545" ht="14.25"/>
    <row r="26546" ht="14.25"/>
    <row r="26547" ht="14.25"/>
    <row r="26548" ht="14.25"/>
    <row r="26549" ht="14.25"/>
    <row r="26550" ht="14.25"/>
    <row r="26551" ht="14.25"/>
    <row r="26552" ht="14.25"/>
    <row r="26553" ht="14.25"/>
    <row r="26554" ht="14.25"/>
    <row r="26555" ht="14.25"/>
    <row r="26556" ht="14.25"/>
    <row r="26557" ht="14.25"/>
    <row r="26558" ht="14.25"/>
    <row r="26559" ht="14.25"/>
    <row r="26560" ht="14.25"/>
    <row r="26561" ht="14.25"/>
    <row r="26562" ht="14.25"/>
    <row r="26563" ht="14.25"/>
    <row r="26564" ht="14.25"/>
    <row r="26565" ht="14.25"/>
    <row r="26566" ht="14.25"/>
    <row r="26567" ht="14.25"/>
    <row r="26568" ht="14.25"/>
    <row r="26569" ht="14.25"/>
    <row r="26570" ht="14.25"/>
    <row r="26571" ht="14.25"/>
    <row r="26572" ht="14.25"/>
    <row r="26573" ht="14.25"/>
    <row r="26574" ht="14.25"/>
    <row r="26575" ht="14.25"/>
    <row r="26576" ht="14.25"/>
    <row r="26577" ht="14.25"/>
    <row r="26578" ht="14.25"/>
    <row r="26579" ht="14.25"/>
    <row r="26580" ht="14.25"/>
    <row r="26581" ht="14.25"/>
    <row r="26582" ht="14.25"/>
    <row r="26583" ht="14.25"/>
    <row r="26584" ht="14.25"/>
    <row r="26585" ht="14.25"/>
    <row r="26586" ht="14.25"/>
    <row r="26587" ht="14.25"/>
    <row r="26588" ht="14.25"/>
    <row r="26589" ht="14.25"/>
    <row r="26590" ht="14.25"/>
    <row r="26591" ht="14.25"/>
    <row r="26592" ht="14.25"/>
    <row r="26593" ht="14.25"/>
    <row r="26594" ht="14.25"/>
    <row r="26595" ht="14.25"/>
    <row r="26596" ht="14.25"/>
    <row r="26597" ht="14.25"/>
    <row r="26598" ht="14.25"/>
    <row r="26599" ht="14.25"/>
    <row r="26600" ht="14.25"/>
    <row r="26601" ht="14.25"/>
    <row r="26602" ht="14.25"/>
    <row r="26603" ht="14.25"/>
    <row r="26604" ht="14.25"/>
    <row r="26605" ht="14.25"/>
    <row r="26606" ht="14.25"/>
    <row r="26607" ht="14.25"/>
    <row r="26608" ht="14.25"/>
    <row r="26609" ht="14.25"/>
    <row r="26610" ht="14.25"/>
    <row r="26611" ht="14.25"/>
    <row r="26612" ht="14.25"/>
    <row r="26613" ht="14.25"/>
    <row r="26614" ht="14.25"/>
    <row r="26615" ht="14.25"/>
    <row r="26616" ht="14.25"/>
    <row r="26617" ht="14.25"/>
    <row r="26618" ht="14.25"/>
    <row r="26619" ht="14.25"/>
    <row r="26620" ht="14.25"/>
    <row r="26621" ht="14.25"/>
    <row r="26622" ht="14.25"/>
    <row r="26623" ht="14.25"/>
    <row r="26624" ht="14.25"/>
    <row r="26625" ht="14.25"/>
    <row r="26626" ht="14.25"/>
    <row r="26627" ht="14.25"/>
    <row r="26628" ht="14.25"/>
    <row r="26629" ht="14.25"/>
    <row r="26630" ht="14.25"/>
    <row r="26631" ht="14.25"/>
    <row r="26632" ht="14.25"/>
    <row r="26633" ht="14.25"/>
    <row r="26634" ht="14.25"/>
    <row r="26635" ht="14.25"/>
    <row r="26636" ht="14.25"/>
    <row r="26637" ht="14.25"/>
    <row r="26638" ht="14.25"/>
    <row r="26639" ht="14.25"/>
    <row r="26640" ht="14.25"/>
    <row r="26641" ht="14.25"/>
    <row r="26642" ht="14.25"/>
    <row r="26643" ht="14.25"/>
    <row r="26644" ht="14.25"/>
    <row r="26645" ht="14.25"/>
    <row r="26646" ht="14.25"/>
    <row r="26647" ht="14.25"/>
    <row r="26648" ht="14.25"/>
    <row r="26649" ht="14.25"/>
    <row r="26650" ht="14.25"/>
    <row r="26651" ht="14.25"/>
    <row r="26652" ht="14.25"/>
    <row r="26653" ht="14.25"/>
    <row r="26654" ht="14.25"/>
    <row r="26655" ht="14.25"/>
    <row r="26656" ht="14.25"/>
    <row r="26657" ht="14.25"/>
    <row r="26658" ht="14.25"/>
    <row r="26659" ht="14.25"/>
    <row r="26660" ht="14.25"/>
    <row r="26661" ht="14.25"/>
    <row r="26662" ht="14.25"/>
    <row r="26663" ht="14.25"/>
    <row r="26664" ht="14.25"/>
    <row r="26665" ht="14.25"/>
    <row r="26666" ht="14.25"/>
    <row r="26667" ht="14.25"/>
    <row r="26668" ht="14.25"/>
    <row r="26669" ht="14.25"/>
    <row r="26670" ht="14.25"/>
    <row r="26671" ht="14.25"/>
    <row r="26672" ht="14.25"/>
    <row r="26673" ht="14.25"/>
    <row r="26674" ht="14.25"/>
    <row r="26675" ht="14.25"/>
    <row r="26676" ht="14.25"/>
    <row r="26677" ht="14.25"/>
    <row r="26678" ht="14.25"/>
    <row r="26679" ht="14.25"/>
    <row r="26680" ht="14.25"/>
    <row r="26681" ht="14.25"/>
    <row r="26682" ht="14.25"/>
    <row r="26683" ht="14.25"/>
    <row r="26684" ht="14.25"/>
    <row r="26685" ht="14.25"/>
    <row r="26686" ht="14.25"/>
    <row r="26687" ht="14.25"/>
    <row r="26688" ht="14.25"/>
    <row r="26689" ht="14.25"/>
    <row r="26690" ht="14.25"/>
    <row r="26691" ht="14.25"/>
    <row r="26692" ht="14.25"/>
    <row r="26693" ht="14.25"/>
    <row r="26694" ht="14.25"/>
    <row r="26695" ht="14.25"/>
    <row r="26696" ht="14.25"/>
    <row r="26697" ht="14.25"/>
    <row r="26698" ht="14.25"/>
    <row r="26699" ht="14.25"/>
    <row r="26700" ht="14.25"/>
    <row r="26701" ht="14.25"/>
    <row r="26702" ht="14.25"/>
    <row r="26703" ht="14.25"/>
    <row r="26704" ht="14.25"/>
    <row r="26705" ht="14.25"/>
    <row r="26706" ht="14.25"/>
    <row r="26707" ht="14.25"/>
    <row r="26708" ht="14.25"/>
    <row r="26709" ht="14.25"/>
    <row r="26710" ht="14.25"/>
    <row r="26711" ht="14.25"/>
    <row r="26712" ht="14.25"/>
    <row r="26713" ht="14.25"/>
    <row r="26714" ht="14.25"/>
    <row r="26715" ht="14.25"/>
    <row r="26716" ht="14.25"/>
    <row r="26717" ht="14.25"/>
    <row r="26718" ht="14.25"/>
    <row r="26719" ht="14.25"/>
    <row r="26720" ht="14.25"/>
    <row r="26721" ht="14.25"/>
    <row r="26722" ht="14.25"/>
    <row r="26723" ht="14.25"/>
    <row r="26724" ht="14.25"/>
    <row r="26725" ht="14.25"/>
    <row r="26726" ht="14.25"/>
    <row r="26727" ht="14.25"/>
    <row r="26728" ht="14.25"/>
    <row r="26729" ht="14.25"/>
    <row r="26730" ht="14.25"/>
    <row r="26731" ht="14.25"/>
    <row r="26732" ht="14.25"/>
    <row r="26733" ht="14.25"/>
    <row r="26734" ht="14.25"/>
    <row r="26735" ht="14.25"/>
    <row r="26736" ht="14.25"/>
    <row r="26737" ht="14.25"/>
    <row r="26738" ht="14.25"/>
    <row r="26739" ht="14.25"/>
    <row r="26740" ht="14.25"/>
    <row r="26741" ht="14.25"/>
    <row r="26742" ht="14.25"/>
    <row r="26743" ht="14.25"/>
    <row r="26744" ht="14.25"/>
    <row r="26745" ht="14.25"/>
    <row r="26746" ht="14.25"/>
    <row r="26747" ht="14.25"/>
    <row r="26748" ht="14.25"/>
    <row r="26749" ht="14.25"/>
    <row r="26750" ht="14.25"/>
    <row r="26751" ht="14.25"/>
    <row r="26752" ht="14.25"/>
    <row r="26753" ht="14.25"/>
    <row r="26754" ht="14.25"/>
    <row r="26755" ht="14.25"/>
    <row r="26756" ht="14.25"/>
    <row r="26757" ht="14.25"/>
    <row r="26758" ht="14.25"/>
    <row r="26759" ht="14.25"/>
    <row r="26760" ht="14.25"/>
    <row r="26761" ht="14.25"/>
    <row r="26762" ht="14.25"/>
    <row r="26763" ht="14.25"/>
    <row r="26764" ht="14.25"/>
    <row r="26765" ht="14.25"/>
    <row r="26766" ht="14.25"/>
    <row r="26767" ht="14.25"/>
    <row r="26768" ht="14.25"/>
    <row r="26769" ht="14.25"/>
    <row r="26770" ht="14.25"/>
    <row r="26771" ht="14.25"/>
    <row r="26772" ht="14.25"/>
    <row r="26773" ht="14.25"/>
    <row r="26774" ht="14.25"/>
    <row r="26775" ht="14.25"/>
    <row r="26776" ht="14.25"/>
    <row r="26777" ht="14.25"/>
    <row r="26778" ht="14.25"/>
    <row r="26779" ht="14.25"/>
    <row r="26780" ht="14.25"/>
    <row r="26781" ht="14.25"/>
    <row r="26782" ht="14.25"/>
    <row r="26783" ht="14.25"/>
    <row r="26784" ht="14.25"/>
    <row r="26785" ht="14.25"/>
    <row r="26786" ht="14.25"/>
    <row r="26787" ht="14.25"/>
    <row r="26788" ht="14.25"/>
    <row r="26789" ht="14.25"/>
    <row r="26790" ht="14.25"/>
    <row r="26791" ht="14.25"/>
    <row r="26792" ht="14.25"/>
    <row r="26793" ht="14.25"/>
    <row r="26794" ht="14.25"/>
    <row r="26795" ht="14.25"/>
    <row r="26796" ht="14.25"/>
    <row r="26797" ht="14.25"/>
    <row r="26798" ht="14.25"/>
    <row r="26799" ht="14.25"/>
    <row r="26800" ht="14.25"/>
    <row r="26801" ht="14.25"/>
    <row r="26802" ht="14.25"/>
    <row r="26803" ht="14.25"/>
    <row r="26804" ht="14.25"/>
    <row r="26805" ht="14.25"/>
    <row r="26806" ht="14.25"/>
    <row r="26807" ht="14.25"/>
    <row r="26808" ht="14.25"/>
    <row r="26809" ht="14.25"/>
    <row r="26810" ht="14.25"/>
    <row r="26811" ht="14.25"/>
    <row r="26812" ht="14.25"/>
    <row r="26813" ht="14.25"/>
    <row r="26814" ht="14.25"/>
    <row r="26815" ht="14.25"/>
    <row r="26816" ht="14.25"/>
    <row r="26817" ht="14.25"/>
    <row r="26818" ht="14.25"/>
    <row r="26819" ht="14.25"/>
    <row r="26820" ht="14.25"/>
    <row r="26821" ht="14.25"/>
    <row r="26822" ht="14.25"/>
    <row r="26823" ht="14.25"/>
    <row r="26824" ht="14.25"/>
    <row r="26825" ht="14.25"/>
    <row r="26826" ht="14.25"/>
    <row r="26827" ht="14.25"/>
    <row r="26828" ht="14.25"/>
    <row r="26829" ht="14.25"/>
    <row r="26830" ht="14.25"/>
    <row r="26831" ht="14.25"/>
    <row r="26832" ht="14.25"/>
    <row r="26833" ht="14.25"/>
    <row r="26834" ht="14.25"/>
    <row r="26835" ht="14.25"/>
    <row r="26836" ht="14.25"/>
    <row r="26837" ht="14.25"/>
    <row r="26838" ht="14.25"/>
    <row r="26839" ht="14.25"/>
    <row r="26840" ht="14.25"/>
    <row r="26841" ht="14.25"/>
    <row r="26842" ht="14.25"/>
    <row r="26843" ht="14.25"/>
    <row r="26844" ht="14.25"/>
    <row r="26845" ht="14.25"/>
    <row r="26846" ht="14.25"/>
    <row r="26847" ht="14.25"/>
    <row r="26848" ht="14.25"/>
    <row r="26849" ht="14.25"/>
    <row r="26850" ht="14.25"/>
    <row r="26851" ht="14.25"/>
    <row r="26852" ht="14.25"/>
    <row r="26853" ht="14.25"/>
    <row r="26854" ht="14.25"/>
    <row r="26855" ht="14.25"/>
    <row r="26856" ht="14.25"/>
    <row r="26857" ht="14.25"/>
    <row r="26858" ht="14.25"/>
    <row r="26859" ht="14.25"/>
    <row r="26860" ht="14.25"/>
    <row r="26861" ht="14.25"/>
    <row r="26862" ht="14.25"/>
    <row r="26863" ht="14.25"/>
    <row r="26864" ht="14.25"/>
    <row r="26865" ht="14.25"/>
    <row r="26866" ht="14.25"/>
    <row r="26867" ht="14.25"/>
    <row r="26868" ht="14.25"/>
    <row r="26869" ht="14.25"/>
    <row r="26870" ht="14.25"/>
    <row r="26871" ht="14.25"/>
    <row r="26872" ht="14.25"/>
    <row r="26873" ht="14.25"/>
    <row r="26874" ht="14.25"/>
    <row r="26875" ht="14.25"/>
    <row r="26876" ht="14.25"/>
    <row r="26877" ht="14.25"/>
    <row r="26878" ht="14.25"/>
    <row r="26879" ht="14.25"/>
    <row r="26880" ht="14.25"/>
    <row r="26881" ht="14.25"/>
    <row r="26882" ht="14.25"/>
    <row r="26883" ht="14.25"/>
    <row r="26884" ht="14.25"/>
    <row r="26885" ht="14.25"/>
    <row r="26886" ht="14.25"/>
    <row r="26887" ht="14.25"/>
    <row r="26888" ht="14.25"/>
    <row r="26889" ht="14.25"/>
    <row r="26890" ht="14.25"/>
    <row r="26891" ht="14.25"/>
    <row r="26892" ht="14.25"/>
    <row r="26893" ht="14.25"/>
    <row r="26894" ht="14.25"/>
    <row r="26895" ht="14.25"/>
    <row r="26896" ht="14.25"/>
    <row r="26897" ht="14.25"/>
    <row r="26898" ht="14.25"/>
    <row r="26899" ht="14.25"/>
    <row r="26900" ht="14.25"/>
    <row r="26901" ht="14.25"/>
    <row r="26902" ht="14.25"/>
    <row r="26903" ht="14.25"/>
    <row r="26904" ht="14.25"/>
    <row r="26905" ht="14.25"/>
    <row r="26906" ht="14.25"/>
    <row r="26907" ht="14.25"/>
    <row r="26908" ht="14.25"/>
    <row r="26909" ht="14.25"/>
    <row r="26910" ht="14.25"/>
    <row r="26911" ht="14.25"/>
    <row r="26912" ht="14.25"/>
    <row r="26913" ht="14.25"/>
    <row r="26914" ht="14.25"/>
    <row r="26915" ht="14.25"/>
    <row r="26916" ht="14.25"/>
    <row r="26917" ht="14.25"/>
    <row r="26918" ht="14.25"/>
    <row r="26919" ht="14.25"/>
    <row r="26920" ht="14.25"/>
    <row r="26921" ht="14.25"/>
    <row r="26922" ht="14.25"/>
    <row r="26923" ht="14.25"/>
    <row r="26924" ht="14.25"/>
    <row r="26925" ht="14.25"/>
    <row r="26926" ht="14.25"/>
    <row r="26927" ht="14.25"/>
    <row r="26928" ht="14.25"/>
    <row r="26929" ht="14.25"/>
    <row r="26930" ht="14.25"/>
    <row r="26931" ht="14.25"/>
    <row r="26932" ht="14.25"/>
    <row r="26933" ht="14.25"/>
    <row r="26934" ht="14.25"/>
    <row r="26935" ht="14.25"/>
    <row r="26936" ht="14.25"/>
    <row r="26937" ht="14.25"/>
    <row r="26938" ht="14.25"/>
    <row r="26939" ht="14.25"/>
    <row r="26940" ht="14.25"/>
    <row r="26941" ht="14.25"/>
    <row r="26942" ht="14.25"/>
    <row r="26943" ht="14.25"/>
    <row r="26944" ht="14.25"/>
    <row r="26945" ht="14.25"/>
    <row r="26946" ht="14.25"/>
    <row r="26947" ht="14.25"/>
    <row r="26948" ht="14.25"/>
    <row r="26949" ht="14.25"/>
    <row r="26950" ht="14.25"/>
    <row r="26951" ht="14.25"/>
    <row r="26952" ht="14.25"/>
    <row r="26953" ht="14.25"/>
    <row r="26954" ht="14.25"/>
    <row r="26955" ht="14.25"/>
    <row r="26956" ht="14.25"/>
    <row r="26957" ht="14.25"/>
    <row r="26958" ht="14.25"/>
    <row r="26959" ht="14.25"/>
    <row r="26960" ht="14.25"/>
    <row r="26961" ht="14.25"/>
    <row r="26962" ht="14.25"/>
    <row r="26963" ht="14.25"/>
    <row r="26964" ht="14.25"/>
    <row r="26965" ht="14.25"/>
    <row r="26966" ht="14.25"/>
    <row r="26967" ht="14.25"/>
    <row r="26968" ht="14.25"/>
    <row r="26969" ht="14.25"/>
    <row r="26970" ht="14.25"/>
    <row r="26971" ht="14.25"/>
    <row r="26972" ht="14.25"/>
    <row r="26973" ht="14.25"/>
    <row r="26974" ht="14.25"/>
    <row r="26975" ht="14.25"/>
    <row r="26976" ht="14.25"/>
    <row r="26977" ht="14.25"/>
    <row r="26978" ht="14.25"/>
    <row r="26979" ht="14.25"/>
    <row r="26980" ht="14.25"/>
    <row r="26981" ht="14.25"/>
    <row r="26982" ht="14.25"/>
    <row r="26983" ht="14.25"/>
    <row r="26984" ht="14.25"/>
    <row r="26985" ht="14.25"/>
    <row r="26986" ht="14.25"/>
    <row r="26987" ht="14.25"/>
    <row r="26988" ht="14.25"/>
    <row r="26989" ht="14.25"/>
    <row r="26990" ht="14.25"/>
    <row r="26991" ht="14.25"/>
    <row r="26992" ht="14.25"/>
    <row r="26993" ht="14.25"/>
    <row r="26994" ht="14.25"/>
    <row r="26995" ht="14.25"/>
    <row r="26996" ht="14.25"/>
    <row r="26997" ht="14.25"/>
    <row r="26998" ht="14.25"/>
    <row r="26999" ht="14.25"/>
    <row r="27000" ht="14.25"/>
    <row r="27001" ht="14.25"/>
    <row r="27002" ht="14.25"/>
    <row r="27003" ht="14.25"/>
    <row r="27004" ht="14.25"/>
    <row r="27005" ht="14.25"/>
    <row r="27006" ht="14.25"/>
    <row r="27007" ht="14.25"/>
    <row r="27008" ht="14.25"/>
    <row r="27009" ht="14.25"/>
    <row r="27010" ht="14.25"/>
    <row r="27011" ht="14.25"/>
    <row r="27012" ht="14.25"/>
    <row r="27013" ht="14.25"/>
    <row r="27014" ht="14.25"/>
    <row r="27015" ht="14.25"/>
    <row r="27016" ht="14.25"/>
    <row r="27017" ht="14.25"/>
    <row r="27018" ht="14.25"/>
    <row r="27019" ht="14.25"/>
    <row r="27020" ht="14.25"/>
    <row r="27021" ht="14.25"/>
    <row r="27022" ht="14.25"/>
    <row r="27023" ht="14.25"/>
    <row r="27024" ht="14.25"/>
    <row r="27025" ht="14.25"/>
    <row r="27026" ht="14.25"/>
    <row r="27027" ht="14.25"/>
    <row r="27028" ht="14.25"/>
    <row r="27029" ht="14.25"/>
    <row r="27030" ht="14.25"/>
    <row r="27031" ht="14.25"/>
    <row r="27032" ht="14.25"/>
    <row r="27033" ht="14.25"/>
    <row r="27034" ht="14.25"/>
    <row r="27035" ht="14.25"/>
    <row r="27036" ht="14.25"/>
    <row r="27037" ht="14.25"/>
    <row r="27038" ht="14.25"/>
    <row r="27039" ht="14.25"/>
    <row r="27040" ht="14.25"/>
    <row r="27041" ht="14.25"/>
    <row r="27042" ht="14.25"/>
    <row r="27043" ht="14.25"/>
    <row r="27044" ht="14.25"/>
    <row r="27045" ht="14.25"/>
    <row r="27046" ht="14.25"/>
    <row r="27047" ht="14.25"/>
    <row r="27048" ht="14.25"/>
    <row r="27049" ht="14.25"/>
    <row r="27050" ht="14.25"/>
    <row r="27051" ht="14.25"/>
    <row r="27052" ht="14.25"/>
    <row r="27053" ht="14.25"/>
    <row r="27054" ht="14.25"/>
    <row r="27055" ht="14.25"/>
    <row r="27056" ht="14.25"/>
    <row r="27057" ht="14.25"/>
    <row r="27058" ht="14.25"/>
    <row r="27059" ht="14.25"/>
    <row r="27060" ht="14.25"/>
    <row r="27061" ht="14.25"/>
    <row r="27062" ht="14.25"/>
    <row r="27063" ht="14.25"/>
    <row r="27064" ht="14.25"/>
    <row r="27065" ht="14.25"/>
    <row r="27066" ht="14.25"/>
    <row r="27067" ht="14.25"/>
    <row r="27068" ht="14.25"/>
    <row r="27069" ht="14.25"/>
    <row r="27070" ht="14.25"/>
    <row r="27071" ht="14.25"/>
    <row r="27072" ht="14.25"/>
    <row r="27073" ht="14.25"/>
    <row r="27074" ht="14.25"/>
    <row r="27075" ht="14.25"/>
    <row r="27076" ht="14.25"/>
    <row r="27077" ht="14.25"/>
    <row r="27078" ht="14.25"/>
    <row r="27079" ht="14.25"/>
    <row r="27080" ht="14.25"/>
    <row r="27081" ht="14.25"/>
    <row r="27082" ht="14.25"/>
    <row r="27083" ht="14.25"/>
    <row r="27084" ht="14.25"/>
    <row r="27085" ht="14.25"/>
    <row r="27086" ht="14.25"/>
    <row r="27087" ht="14.25"/>
    <row r="27088" ht="14.25"/>
    <row r="27089" ht="14.25"/>
    <row r="27090" ht="14.25"/>
    <row r="27091" ht="14.25"/>
    <row r="27092" ht="14.25"/>
    <row r="27093" ht="14.25"/>
    <row r="27094" ht="14.25"/>
    <row r="27095" ht="14.25"/>
    <row r="27096" ht="14.25"/>
    <row r="27097" ht="14.25"/>
    <row r="27098" ht="14.25"/>
    <row r="27099" ht="14.25"/>
    <row r="27100" ht="14.25"/>
    <row r="27101" ht="14.25"/>
    <row r="27102" ht="14.25"/>
    <row r="27103" ht="14.25"/>
    <row r="27104" ht="14.25"/>
    <row r="27105" ht="14.25"/>
    <row r="27106" ht="14.25"/>
    <row r="27107" ht="14.25"/>
    <row r="27108" ht="14.25"/>
    <row r="27109" ht="14.25"/>
    <row r="27110" ht="14.25"/>
    <row r="27111" ht="14.25"/>
    <row r="27112" ht="14.25"/>
    <row r="27113" ht="14.25"/>
    <row r="27114" ht="14.25"/>
    <row r="27115" ht="14.25"/>
    <row r="27116" ht="14.25"/>
    <row r="27117" ht="14.25"/>
    <row r="27118" ht="14.25"/>
    <row r="27119" ht="14.25"/>
    <row r="27120" ht="14.25"/>
    <row r="27121" ht="14.25"/>
    <row r="27122" ht="14.25"/>
    <row r="27123" ht="14.25"/>
    <row r="27124" ht="14.25"/>
    <row r="27125" ht="14.25"/>
    <row r="27126" ht="14.25"/>
    <row r="27127" ht="14.25"/>
    <row r="27128" ht="14.25"/>
    <row r="27129" ht="14.25"/>
    <row r="27130" ht="14.25"/>
    <row r="27131" ht="14.25"/>
    <row r="27132" ht="14.25"/>
    <row r="27133" ht="14.25"/>
    <row r="27134" ht="14.25"/>
    <row r="27135" ht="14.25"/>
    <row r="27136" ht="14.25"/>
    <row r="27137" ht="14.25"/>
    <row r="27138" ht="14.25"/>
    <row r="27139" ht="14.25"/>
    <row r="27140" ht="14.25"/>
    <row r="27141" ht="14.25"/>
    <row r="27142" ht="14.25"/>
    <row r="27143" ht="14.25"/>
    <row r="27144" ht="14.25"/>
    <row r="27145" ht="14.25"/>
    <row r="27146" ht="14.25"/>
    <row r="27147" ht="14.25"/>
    <row r="27148" ht="14.25"/>
    <row r="27149" ht="14.25"/>
    <row r="27150" ht="14.25"/>
    <row r="27151" ht="14.25"/>
    <row r="27152" ht="14.25"/>
    <row r="27153" ht="14.25"/>
    <row r="27154" ht="14.25"/>
    <row r="27155" ht="14.25"/>
    <row r="27156" ht="14.25"/>
    <row r="27157" ht="14.25"/>
    <row r="27158" ht="14.25"/>
    <row r="27159" ht="14.25"/>
    <row r="27160" ht="14.25"/>
    <row r="27161" ht="14.25"/>
    <row r="27162" ht="14.25"/>
    <row r="27163" ht="14.25"/>
    <row r="27164" ht="14.25"/>
    <row r="27165" ht="14.25"/>
    <row r="27166" ht="14.25"/>
    <row r="27167" ht="14.25"/>
    <row r="27168" ht="14.25"/>
    <row r="27169" ht="14.25"/>
    <row r="27170" ht="14.25"/>
    <row r="27171" ht="14.25"/>
    <row r="27172" ht="14.25"/>
    <row r="27173" ht="14.25"/>
    <row r="27174" ht="14.25"/>
    <row r="27175" ht="14.25"/>
    <row r="27176" ht="14.25"/>
    <row r="27177" ht="14.25"/>
    <row r="27178" ht="14.25"/>
    <row r="27179" ht="14.25"/>
    <row r="27180" ht="14.25"/>
    <row r="27181" ht="14.25"/>
    <row r="27182" ht="14.25"/>
    <row r="27183" ht="14.25"/>
    <row r="27184" ht="14.25"/>
    <row r="27185" ht="14.25"/>
    <row r="27186" ht="14.25"/>
    <row r="27187" ht="14.25"/>
    <row r="27188" ht="14.25"/>
    <row r="27189" ht="14.25"/>
    <row r="27190" ht="14.25"/>
    <row r="27191" ht="14.25"/>
    <row r="27192" ht="14.25"/>
    <row r="27193" ht="14.25"/>
    <row r="27194" ht="14.25"/>
    <row r="27195" ht="14.25"/>
    <row r="27196" ht="14.25"/>
    <row r="27197" ht="14.25"/>
    <row r="27198" ht="14.25"/>
    <row r="27199" ht="14.25"/>
    <row r="27200" ht="14.25"/>
    <row r="27201" ht="14.25"/>
    <row r="27202" ht="14.25"/>
    <row r="27203" ht="14.25"/>
    <row r="27204" ht="14.25"/>
    <row r="27205" ht="14.25"/>
    <row r="27206" ht="14.25"/>
    <row r="27207" ht="14.25"/>
    <row r="27208" ht="14.25"/>
    <row r="27209" ht="14.25"/>
    <row r="27210" ht="14.25"/>
    <row r="27211" ht="14.25"/>
    <row r="27212" ht="14.25"/>
    <row r="27213" ht="14.25"/>
    <row r="27214" ht="14.25"/>
    <row r="27215" ht="14.25"/>
    <row r="27216" ht="14.25"/>
    <row r="27217" ht="14.25"/>
    <row r="27218" ht="14.25"/>
    <row r="27219" ht="14.25"/>
    <row r="27220" ht="14.25"/>
    <row r="27221" ht="14.25"/>
    <row r="27222" ht="14.25"/>
    <row r="27223" ht="14.25"/>
    <row r="27224" ht="14.25"/>
    <row r="27225" ht="14.25"/>
    <row r="27226" ht="14.25"/>
    <row r="27227" ht="14.25"/>
    <row r="27228" ht="14.25"/>
    <row r="27229" ht="14.25"/>
    <row r="27230" ht="14.25"/>
    <row r="27231" ht="14.25"/>
    <row r="27232" ht="14.25"/>
    <row r="27233" ht="14.25"/>
    <row r="27234" ht="14.25"/>
    <row r="27235" ht="14.25"/>
    <row r="27236" ht="14.25"/>
    <row r="27237" ht="14.25"/>
    <row r="27238" ht="14.25"/>
    <row r="27239" ht="14.25"/>
    <row r="27240" ht="14.25"/>
    <row r="27241" ht="14.25"/>
    <row r="27242" ht="14.25"/>
    <row r="27243" ht="14.25"/>
    <row r="27244" ht="14.25"/>
    <row r="27245" ht="14.25"/>
    <row r="27246" ht="14.25"/>
    <row r="27247" ht="14.25"/>
    <row r="27248" ht="14.25"/>
    <row r="27249" ht="14.25"/>
    <row r="27250" ht="14.25"/>
    <row r="27251" ht="14.25"/>
    <row r="27252" ht="14.25"/>
    <row r="27253" ht="14.25"/>
    <row r="27254" ht="14.25"/>
    <row r="27255" ht="14.25"/>
    <row r="27256" ht="14.25"/>
    <row r="27257" ht="14.25"/>
    <row r="27258" ht="14.25"/>
    <row r="27259" ht="14.25"/>
    <row r="27260" ht="14.25"/>
    <row r="27261" ht="14.25"/>
    <row r="27262" ht="14.25"/>
    <row r="27263" ht="14.25"/>
    <row r="27264" ht="14.25"/>
    <row r="27265" ht="14.25"/>
    <row r="27266" ht="14.25"/>
    <row r="27267" ht="14.25"/>
    <row r="27268" ht="14.25"/>
    <row r="27269" ht="14.25"/>
    <row r="27270" ht="14.25"/>
    <row r="27271" ht="14.25"/>
    <row r="27272" ht="14.25"/>
    <row r="27273" ht="14.25"/>
    <row r="27274" ht="14.25"/>
    <row r="27275" ht="14.25"/>
    <row r="27276" ht="14.25"/>
    <row r="27277" ht="14.25"/>
    <row r="27278" ht="14.25"/>
    <row r="27279" ht="14.25"/>
    <row r="27280" ht="14.25"/>
    <row r="27281" ht="14.25"/>
    <row r="27282" ht="14.25"/>
    <row r="27283" ht="14.25"/>
    <row r="27284" ht="14.25"/>
    <row r="27285" ht="14.25"/>
    <row r="27286" ht="14.25"/>
    <row r="27287" ht="14.25"/>
    <row r="27288" ht="14.25"/>
    <row r="27289" ht="14.25"/>
    <row r="27290" ht="14.25"/>
    <row r="27291" ht="14.25"/>
    <row r="27292" ht="14.25"/>
    <row r="27293" ht="14.25"/>
    <row r="27294" ht="14.25"/>
    <row r="27295" ht="14.25"/>
    <row r="27296" ht="14.25"/>
    <row r="27297" ht="14.25"/>
    <row r="27298" ht="14.25"/>
    <row r="27299" ht="14.25"/>
    <row r="27300" ht="14.25"/>
    <row r="27301" ht="14.25"/>
    <row r="27302" ht="14.25"/>
    <row r="27303" ht="14.25"/>
    <row r="27304" ht="14.25"/>
    <row r="27305" ht="14.25"/>
    <row r="27306" ht="14.25"/>
    <row r="27307" ht="14.25"/>
    <row r="27308" ht="14.25"/>
    <row r="27309" ht="14.25"/>
    <row r="27310" ht="14.25"/>
    <row r="27311" ht="14.25"/>
    <row r="27312" ht="14.25"/>
    <row r="27313" ht="14.25"/>
    <row r="27314" ht="14.25"/>
    <row r="27315" ht="14.25"/>
    <row r="27316" ht="14.25"/>
    <row r="27317" ht="14.25"/>
    <row r="27318" ht="14.25"/>
    <row r="27319" ht="14.25"/>
    <row r="27320" ht="14.25"/>
    <row r="27321" ht="14.25"/>
    <row r="27322" ht="14.25"/>
    <row r="27323" ht="14.25"/>
    <row r="27324" ht="14.25"/>
    <row r="27325" ht="14.25"/>
    <row r="27326" ht="14.25"/>
    <row r="27327" ht="14.25"/>
    <row r="27328" ht="14.25"/>
    <row r="27329" ht="14.25"/>
    <row r="27330" ht="14.25"/>
    <row r="27331" ht="14.25"/>
    <row r="27332" ht="14.25"/>
    <row r="27333" ht="14.25"/>
    <row r="27334" ht="14.25"/>
    <row r="27335" ht="14.25"/>
    <row r="27336" ht="14.25"/>
    <row r="27337" ht="14.25"/>
    <row r="27338" ht="14.25"/>
    <row r="27339" ht="14.25"/>
    <row r="27340" ht="14.25"/>
    <row r="27341" ht="14.25"/>
    <row r="27342" ht="14.25"/>
    <row r="27343" ht="14.25"/>
    <row r="27344" ht="14.25"/>
    <row r="27345" ht="14.25"/>
    <row r="27346" ht="14.25"/>
    <row r="27347" ht="14.25"/>
    <row r="27348" ht="14.25"/>
    <row r="27349" ht="14.25"/>
    <row r="27350" ht="14.25"/>
    <row r="27351" ht="14.25"/>
    <row r="27352" ht="14.25"/>
    <row r="27353" ht="14.25"/>
    <row r="27354" ht="14.25"/>
    <row r="27355" ht="14.25"/>
    <row r="27356" ht="14.25"/>
    <row r="27357" ht="14.25"/>
    <row r="27358" ht="14.25"/>
    <row r="27359" ht="14.25"/>
    <row r="27360" ht="14.25"/>
    <row r="27361" ht="14.25"/>
    <row r="27362" ht="14.25"/>
    <row r="27363" ht="14.25"/>
    <row r="27364" ht="14.25"/>
    <row r="27365" ht="14.25"/>
    <row r="27366" ht="14.25"/>
    <row r="27367" ht="14.25"/>
    <row r="27368" ht="14.25"/>
    <row r="27369" ht="14.25"/>
    <row r="27370" ht="14.25"/>
    <row r="27371" ht="14.25"/>
    <row r="27372" ht="14.25"/>
    <row r="27373" ht="14.25"/>
    <row r="27374" ht="14.25"/>
    <row r="27375" ht="14.25"/>
    <row r="27376" ht="14.25"/>
    <row r="27377" ht="14.25"/>
    <row r="27378" ht="14.25"/>
    <row r="27379" ht="14.25"/>
    <row r="27380" ht="14.25"/>
    <row r="27381" ht="14.25"/>
    <row r="27382" ht="14.25"/>
    <row r="27383" ht="14.25"/>
    <row r="27384" ht="14.25"/>
    <row r="27385" ht="14.25"/>
    <row r="27386" ht="14.25"/>
    <row r="27387" ht="14.25"/>
    <row r="27388" ht="14.25"/>
    <row r="27389" ht="14.25"/>
    <row r="27390" ht="14.25"/>
    <row r="27391" ht="14.25"/>
    <row r="27392" ht="14.25"/>
    <row r="27393" ht="14.25"/>
    <row r="27394" ht="14.25"/>
    <row r="27395" ht="14.25"/>
    <row r="27396" ht="14.25"/>
    <row r="27397" ht="14.25"/>
    <row r="27398" ht="14.25"/>
    <row r="27399" ht="14.25"/>
    <row r="27400" ht="14.25"/>
    <row r="27401" ht="14.25"/>
    <row r="27402" ht="14.25"/>
    <row r="27403" ht="14.25"/>
    <row r="27404" ht="14.25"/>
    <row r="27405" ht="14.25"/>
    <row r="27406" ht="14.25"/>
    <row r="27407" ht="14.25"/>
    <row r="27408" ht="14.25"/>
    <row r="27409" ht="14.25"/>
    <row r="27410" ht="14.25"/>
    <row r="27411" ht="14.25"/>
    <row r="27412" ht="14.25"/>
    <row r="27413" ht="14.25"/>
    <row r="27414" ht="14.25"/>
    <row r="27415" ht="14.25"/>
    <row r="27416" ht="14.25"/>
    <row r="27417" ht="14.25"/>
    <row r="27418" ht="14.25"/>
    <row r="27419" ht="14.25"/>
    <row r="27420" ht="14.25"/>
    <row r="27421" ht="14.25"/>
    <row r="27422" ht="14.25"/>
    <row r="27423" ht="14.25"/>
    <row r="27424" ht="14.25"/>
    <row r="27425" ht="14.25"/>
    <row r="27426" ht="14.25"/>
    <row r="27427" ht="14.25"/>
    <row r="27428" ht="14.25"/>
    <row r="27429" ht="14.25"/>
    <row r="27430" ht="14.25"/>
    <row r="27431" ht="14.25"/>
    <row r="27432" ht="14.25"/>
    <row r="27433" ht="14.25"/>
    <row r="27434" ht="14.25"/>
    <row r="27435" ht="14.25"/>
    <row r="27436" ht="14.25"/>
    <row r="27437" ht="14.25"/>
    <row r="27438" ht="14.25"/>
    <row r="27439" ht="14.25"/>
    <row r="27440" ht="14.25"/>
    <row r="27441" ht="14.25"/>
    <row r="27442" ht="14.25"/>
    <row r="27443" ht="14.25"/>
    <row r="27444" ht="14.25"/>
    <row r="27445" ht="14.25"/>
    <row r="27446" ht="14.25"/>
    <row r="27447" ht="14.25"/>
    <row r="27448" ht="14.25"/>
    <row r="27449" ht="14.25"/>
    <row r="27450" ht="14.25"/>
    <row r="27451" ht="14.25"/>
    <row r="27452" ht="14.25"/>
    <row r="27453" ht="14.25"/>
    <row r="27454" ht="14.25"/>
    <row r="27455" ht="14.25"/>
    <row r="27456" ht="14.25"/>
    <row r="27457" ht="14.25"/>
    <row r="27458" ht="14.25"/>
    <row r="27459" ht="14.25"/>
    <row r="27460" ht="14.25"/>
    <row r="27461" ht="14.25"/>
    <row r="27462" ht="14.25"/>
    <row r="27463" ht="14.25"/>
    <row r="27464" ht="14.25"/>
    <row r="27465" ht="14.25"/>
    <row r="27466" ht="14.25"/>
    <row r="27467" ht="14.25"/>
    <row r="27468" ht="14.25"/>
    <row r="27469" ht="14.25"/>
    <row r="27470" ht="14.25"/>
    <row r="27471" ht="14.25"/>
    <row r="27472" ht="14.25"/>
    <row r="27473" ht="14.25"/>
    <row r="27474" ht="14.25"/>
    <row r="27475" ht="14.25"/>
    <row r="27476" ht="14.25"/>
    <row r="27477" ht="14.25"/>
    <row r="27478" ht="14.25"/>
    <row r="27479" ht="14.25"/>
    <row r="27480" ht="14.25"/>
    <row r="27481" ht="14.25"/>
    <row r="27482" ht="14.25"/>
    <row r="27483" ht="14.25"/>
    <row r="27484" ht="14.25"/>
    <row r="27485" ht="14.25"/>
    <row r="27486" ht="14.25"/>
    <row r="27487" ht="14.25"/>
    <row r="27488" ht="14.25"/>
    <row r="27489" ht="14.25"/>
    <row r="27490" ht="14.25"/>
    <row r="27491" ht="14.25"/>
    <row r="27492" ht="14.25"/>
    <row r="27493" ht="14.25"/>
    <row r="27494" ht="14.25"/>
    <row r="27495" ht="14.25"/>
    <row r="27496" ht="14.25"/>
    <row r="27497" ht="14.25"/>
    <row r="27498" ht="14.25"/>
    <row r="27499" ht="14.25"/>
    <row r="27500" ht="14.25"/>
    <row r="27501" ht="14.25"/>
    <row r="27502" ht="14.25"/>
    <row r="27503" ht="14.25"/>
    <row r="27504" ht="14.25"/>
    <row r="27505" ht="14.25"/>
    <row r="27506" ht="14.25"/>
    <row r="27507" ht="14.25"/>
    <row r="27508" ht="14.25"/>
    <row r="27509" ht="14.25"/>
    <row r="27510" ht="14.25"/>
    <row r="27511" ht="14.25"/>
    <row r="27512" ht="14.25"/>
    <row r="27513" ht="14.25"/>
    <row r="27514" ht="14.25"/>
    <row r="27515" ht="14.25"/>
    <row r="27516" ht="14.25"/>
    <row r="27517" ht="14.25"/>
    <row r="27518" ht="14.25"/>
    <row r="27519" ht="14.25"/>
    <row r="27520" ht="14.25"/>
    <row r="27521" ht="14.25"/>
    <row r="27522" ht="14.25"/>
    <row r="27523" ht="14.25"/>
    <row r="27524" ht="14.25"/>
    <row r="27525" ht="14.25"/>
    <row r="27526" ht="14.25"/>
    <row r="27527" ht="14.25"/>
    <row r="27528" ht="14.25"/>
    <row r="27529" ht="14.25"/>
    <row r="27530" ht="14.25"/>
    <row r="27531" ht="14.25"/>
    <row r="27532" ht="14.25"/>
    <row r="27533" ht="14.25"/>
    <row r="27534" ht="14.25"/>
    <row r="27535" ht="14.25"/>
    <row r="27536" ht="14.25"/>
    <row r="27537" ht="14.25"/>
    <row r="27538" ht="14.25"/>
    <row r="27539" ht="14.25"/>
    <row r="27540" ht="14.25"/>
    <row r="27541" ht="14.25"/>
    <row r="27542" ht="14.25"/>
    <row r="27543" ht="14.25"/>
    <row r="27544" ht="14.25"/>
    <row r="27545" ht="14.25"/>
    <row r="27546" ht="14.25"/>
    <row r="27547" ht="14.25"/>
    <row r="27548" ht="14.25"/>
    <row r="27549" ht="14.25"/>
    <row r="27550" ht="14.25"/>
    <row r="27551" ht="14.25"/>
    <row r="27552" ht="14.25"/>
    <row r="27553" ht="14.25"/>
    <row r="27554" ht="14.25"/>
    <row r="27555" ht="14.25"/>
    <row r="27556" ht="14.25"/>
    <row r="27557" ht="14.25"/>
    <row r="27558" ht="14.25"/>
    <row r="27559" ht="14.25"/>
    <row r="27560" ht="14.25"/>
    <row r="27561" ht="14.25"/>
    <row r="27562" ht="14.25"/>
    <row r="27563" ht="14.25"/>
    <row r="27564" ht="14.25"/>
    <row r="27565" ht="14.25"/>
    <row r="27566" ht="14.25"/>
    <row r="27567" ht="14.25"/>
    <row r="27568" ht="14.25"/>
    <row r="27569" ht="14.25"/>
    <row r="27570" ht="14.25"/>
    <row r="27571" ht="14.25"/>
    <row r="27572" ht="14.25"/>
    <row r="27573" ht="14.25"/>
    <row r="27574" ht="14.25"/>
    <row r="27575" ht="14.25"/>
    <row r="27576" ht="14.25"/>
    <row r="27577" ht="14.25"/>
    <row r="27578" ht="14.25"/>
    <row r="27579" ht="14.25"/>
    <row r="27580" ht="14.25"/>
    <row r="27581" ht="14.25"/>
    <row r="27582" ht="14.25"/>
    <row r="27583" ht="14.25"/>
    <row r="27584" ht="14.25"/>
    <row r="27585" ht="14.25"/>
    <row r="27586" ht="14.25"/>
    <row r="27587" ht="14.25"/>
    <row r="27588" ht="14.25"/>
    <row r="27589" ht="14.25"/>
    <row r="27590" ht="14.25"/>
    <row r="27591" ht="14.25"/>
    <row r="27592" ht="14.25"/>
    <row r="27593" ht="14.25"/>
    <row r="27594" ht="14.25"/>
    <row r="27595" ht="14.25"/>
    <row r="27596" ht="14.25"/>
    <row r="27597" ht="14.25"/>
    <row r="27598" ht="14.25"/>
    <row r="27599" ht="14.25"/>
    <row r="27600" ht="14.25"/>
    <row r="27601" ht="14.25"/>
    <row r="27602" ht="14.25"/>
    <row r="27603" ht="14.25"/>
    <row r="27604" ht="14.25"/>
    <row r="27605" ht="14.25"/>
    <row r="27606" ht="14.25"/>
    <row r="27607" ht="14.25"/>
    <row r="27608" ht="14.25"/>
    <row r="27609" ht="14.25"/>
    <row r="27610" ht="14.25"/>
    <row r="27611" ht="14.25"/>
    <row r="27612" ht="14.25"/>
    <row r="27613" ht="14.25"/>
    <row r="27614" ht="14.25"/>
    <row r="27615" ht="14.25"/>
    <row r="27616" ht="14.25"/>
    <row r="27617" ht="14.25"/>
    <row r="27618" ht="14.25"/>
    <row r="27619" ht="14.25"/>
    <row r="27620" ht="14.25"/>
    <row r="27621" ht="14.25"/>
    <row r="27622" ht="14.25"/>
    <row r="27623" ht="14.25"/>
    <row r="27624" ht="14.25"/>
    <row r="27625" ht="14.25"/>
    <row r="27626" ht="14.25"/>
    <row r="27627" ht="14.25"/>
    <row r="27628" ht="14.25"/>
    <row r="27629" ht="14.25"/>
    <row r="27630" ht="14.25"/>
    <row r="27631" ht="14.25"/>
    <row r="27632" ht="14.25"/>
    <row r="27633" ht="14.25"/>
    <row r="27634" ht="14.25"/>
    <row r="27635" ht="14.25"/>
    <row r="27636" ht="14.25"/>
    <row r="27637" ht="14.25"/>
    <row r="27638" ht="14.25"/>
    <row r="27639" ht="14.25"/>
    <row r="27640" ht="14.25"/>
    <row r="27641" ht="14.25"/>
    <row r="27642" ht="14.25"/>
    <row r="27643" ht="14.25"/>
    <row r="27644" ht="14.25"/>
    <row r="27645" ht="14.25"/>
    <row r="27646" ht="14.25"/>
    <row r="27647" ht="14.25"/>
    <row r="27648" ht="14.25"/>
    <row r="27649" ht="14.25"/>
    <row r="27650" ht="14.25"/>
    <row r="27651" ht="14.25"/>
    <row r="27652" ht="14.25"/>
    <row r="27653" ht="14.25"/>
    <row r="27654" ht="14.25"/>
    <row r="27655" ht="14.25"/>
    <row r="27656" ht="14.25"/>
    <row r="27657" ht="14.25"/>
    <row r="27658" ht="14.25"/>
    <row r="27659" ht="14.25"/>
    <row r="27660" ht="14.25"/>
    <row r="27661" ht="14.25"/>
    <row r="27662" ht="14.25"/>
    <row r="27663" ht="14.25"/>
    <row r="27664" ht="14.25"/>
    <row r="27665" ht="14.25"/>
    <row r="27666" ht="14.25"/>
    <row r="27667" ht="14.25"/>
    <row r="27668" ht="14.25"/>
    <row r="27669" ht="14.25"/>
    <row r="27670" ht="14.25"/>
    <row r="27671" ht="14.25"/>
    <row r="27672" ht="14.25"/>
    <row r="27673" ht="14.25"/>
    <row r="27674" ht="14.25"/>
    <row r="27675" ht="14.25"/>
    <row r="27676" ht="14.25"/>
    <row r="27677" ht="14.25"/>
    <row r="27678" ht="14.25"/>
    <row r="27679" ht="14.25"/>
    <row r="27680" ht="14.25"/>
    <row r="27681" ht="14.25"/>
    <row r="27682" ht="14.25"/>
    <row r="27683" ht="14.25"/>
    <row r="27684" ht="14.25"/>
    <row r="27685" ht="14.25"/>
    <row r="27686" ht="14.25"/>
    <row r="27687" ht="14.25"/>
    <row r="27688" ht="14.25"/>
    <row r="27689" ht="14.25"/>
    <row r="27690" ht="14.25"/>
    <row r="27691" ht="14.25"/>
    <row r="27692" ht="14.25"/>
    <row r="27693" ht="14.25"/>
    <row r="27694" ht="14.25"/>
    <row r="27695" ht="14.25"/>
    <row r="27696" ht="14.25"/>
    <row r="27697" ht="14.25"/>
    <row r="27698" ht="14.25"/>
    <row r="27699" ht="14.25"/>
    <row r="27700" ht="14.25"/>
    <row r="27701" ht="14.25"/>
    <row r="27702" ht="14.25"/>
    <row r="27703" ht="14.25"/>
    <row r="27704" ht="14.25"/>
    <row r="27705" ht="14.25"/>
    <row r="27706" ht="14.25"/>
    <row r="27707" ht="14.25"/>
    <row r="27708" ht="14.25"/>
    <row r="27709" ht="14.25"/>
    <row r="27710" ht="14.25"/>
    <row r="27711" ht="14.25"/>
    <row r="27712" ht="14.25"/>
    <row r="27713" ht="14.25"/>
    <row r="27714" ht="14.25"/>
    <row r="27715" ht="14.25"/>
    <row r="27716" ht="14.25"/>
    <row r="27717" ht="14.25"/>
    <row r="27718" ht="14.25"/>
    <row r="27719" ht="14.25"/>
    <row r="27720" ht="14.25"/>
    <row r="27721" ht="14.25"/>
    <row r="27722" ht="14.25"/>
    <row r="27723" ht="14.25"/>
    <row r="27724" ht="14.25"/>
    <row r="27725" ht="14.25"/>
    <row r="27726" ht="14.25"/>
    <row r="27727" ht="14.25"/>
    <row r="27728" ht="14.25"/>
    <row r="27729" ht="14.25"/>
    <row r="27730" ht="14.25"/>
    <row r="27731" ht="14.25"/>
    <row r="27732" ht="14.25"/>
    <row r="27733" ht="14.25"/>
    <row r="27734" ht="14.25"/>
    <row r="27735" ht="14.25"/>
    <row r="27736" ht="14.25"/>
    <row r="27737" ht="14.25"/>
    <row r="27738" ht="14.25"/>
    <row r="27739" ht="14.25"/>
    <row r="27740" ht="14.25"/>
    <row r="27741" ht="14.25"/>
    <row r="27742" ht="14.25"/>
    <row r="27743" ht="14.25"/>
    <row r="27744" ht="14.25"/>
    <row r="27745" ht="14.25"/>
    <row r="27746" ht="14.25"/>
    <row r="27747" ht="14.25"/>
    <row r="27748" ht="14.25"/>
    <row r="27749" ht="14.25"/>
    <row r="27750" ht="14.25"/>
    <row r="27751" ht="14.25"/>
    <row r="27752" ht="14.25"/>
    <row r="27753" ht="14.25"/>
    <row r="27754" ht="14.25"/>
    <row r="27755" ht="14.25"/>
    <row r="27756" ht="14.25"/>
    <row r="27757" ht="14.25"/>
    <row r="27758" ht="14.25"/>
    <row r="27759" ht="14.25"/>
    <row r="27760" ht="14.25"/>
    <row r="27761" ht="14.25"/>
    <row r="27762" ht="14.25"/>
    <row r="27763" ht="14.25"/>
    <row r="27764" ht="14.25"/>
    <row r="27765" ht="14.25"/>
    <row r="27766" ht="14.25"/>
    <row r="27767" ht="14.25"/>
    <row r="27768" ht="14.25"/>
    <row r="27769" ht="14.25"/>
    <row r="27770" ht="14.25"/>
    <row r="27771" ht="14.25"/>
    <row r="27772" ht="14.25"/>
    <row r="27773" ht="14.25"/>
    <row r="27774" ht="14.25"/>
    <row r="27775" ht="14.25"/>
    <row r="27776" ht="14.25"/>
    <row r="27777" ht="14.25"/>
    <row r="27778" ht="14.25"/>
    <row r="27779" ht="14.25"/>
    <row r="27780" ht="14.25"/>
    <row r="27781" ht="14.25"/>
    <row r="27782" ht="14.25"/>
    <row r="27783" ht="14.25"/>
    <row r="27784" ht="14.25"/>
    <row r="27785" ht="14.25"/>
    <row r="27786" ht="14.25"/>
    <row r="27787" ht="14.25"/>
    <row r="27788" ht="14.25"/>
    <row r="27789" ht="14.25"/>
    <row r="27790" ht="14.25"/>
    <row r="27791" ht="14.25"/>
    <row r="27792" ht="14.25"/>
    <row r="27793" ht="14.25"/>
    <row r="27794" ht="14.25"/>
    <row r="27795" ht="14.25"/>
    <row r="27796" ht="14.25"/>
    <row r="27797" ht="14.25"/>
    <row r="27798" ht="14.25"/>
    <row r="27799" ht="14.25"/>
    <row r="27800" ht="14.25"/>
    <row r="27801" ht="14.25"/>
    <row r="27802" ht="14.25"/>
    <row r="27803" ht="14.25"/>
    <row r="27804" ht="14.25"/>
    <row r="27805" ht="14.25"/>
    <row r="27806" ht="14.25"/>
    <row r="27807" ht="14.25"/>
    <row r="27808" ht="14.25"/>
    <row r="27809" ht="14.25"/>
    <row r="27810" ht="14.25"/>
    <row r="27811" ht="14.25"/>
    <row r="27812" ht="14.25"/>
    <row r="27813" ht="14.25"/>
    <row r="27814" ht="14.25"/>
    <row r="27815" ht="14.25"/>
    <row r="27816" ht="14.25"/>
    <row r="27817" ht="14.25"/>
    <row r="27818" ht="14.25"/>
    <row r="27819" ht="14.25"/>
    <row r="27820" ht="14.25"/>
    <row r="27821" ht="14.25"/>
    <row r="27822" ht="14.25"/>
    <row r="27823" ht="14.25"/>
    <row r="27824" ht="14.25"/>
    <row r="27825" ht="14.25"/>
    <row r="27826" ht="14.25"/>
    <row r="27827" ht="14.25"/>
    <row r="27828" ht="14.25"/>
    <row r="27829" ht="14.25"/>
    <row r="27830" ht="14.25"/>
    <row r="27831" ht="14.25"/>
    <row r="27832" ht="14.25"/>
    <row r="27833" ht="14.25"/>
    <row r="27834" ht="14.25"/>
    <row r="27835" ht="14.25"/>
    <row r="27836" ht="14.25"/>
    <row r="27837" ht="14.25"/>
    <row r="27838" ht="14.25"/>
    <row r="27839" ht="14.25"/>
    <row r="27840" ht="14.25"/>
    <row r="27841" ht="14.25"/>
    <row r="27842" ht="14.25"/>
    <row r="27843" ht="14.25"/>
    <row r="27844" ht="14.25"/>
    <row r="27845" ht="14.25"/>
    <row r="27846" ht="14.25"/>
    <row r="27847" ht="14.25"/>
    <row r="27848" ht="14.25"/>
    <row r="27849" ht="14.25"/>
    <row r="27850" ht="14.25"/>
    <row r="27851" ht="14.25"/>
    <row r="27852" ht="14.25"/>
    <row r="27853" ht="14.25"/>
    <row r="27854" ht="14.25"/>
    <row r="27855" ht="14.25"/>
    <row r="27856" ht="14.25"/>
    <row r="27857" ht="14.25"/>
    <row r="27858" ht="14.25"/>
    <row r="27859" ht="14.25"/>
    <row r="27860" ht="14.25"/>
    <row r="27861" ht="14.25"/>
    <row r="27862" ht="14.25"/>
    <row r="27863" ht="14.25"/>
    <row r="27864" ht="14.25"/>
    <row r="27865" ht="14.25"/>
    <row r="27866" ht="14.25"/>
    <row r="27867" ht="14.25"/>
    <row r="27868" ht="14.25"/>
    <row r="27869" ht="14.25"/>
    <row r="27870" ht="14.25"/>
    <row r="27871" ht="14.25"/>
    <row r="27872" ht="14.25"/>
    <row r="27873" ht="14.25"/>
    <row r="27874" ht="14.25"/>
    <row r="27875" ht="14.25"/>
    <row r="27876" ht="14.25"/>
    <row r="27877" ht="14.25"/>
    <row r="27878" ht="14.25"/>
    <row r="27879" ht="14.25"/>
    <row r="27880" ht="14.25"/>
    <row r="27881" ht="14.25"/>
    <row r="27882" ht="14.25"/>
    <row r="27883" ht="14.25"/>
    <row r="27884" ht="14.25"/>
    <row r="27885" ht="14.25"/>
    <row r="27886" ht="14.25"/>
    <row r="27887" ht="14.25"/>
    <row r="27888" ht="14.25"/>
    <row r="27889" ht="14.25"/>
    <row r="27890" ht="14.25"/>
    <row r="27891" ht="14.25"/>
    <row r="27892" ht="14.25"/>
    <row r="27893" ht="14.25"/>
    <row r="27894" ht="14.25"/>
    <row r="27895" ht="14.25"/>
    <row r="27896" ht="14.25"/>
    <row r="27897" ht="14.25"/>
    <row r="27898" ht="14.25"/>
    <row r="27899" ht="14.25"/>
    <row r="27900" ht="14.25"/>
    <row r="27901" ht="14.25"/>
    <row r="27902" ht="14.25"/>
    <row r="27903" ht="14.25"/>
    <row r="27904" ht="14.25"/>
    <row r="27905" ht="14.25"/>
    <row r="27906" ht="14.25"/>
    <row r="27907" ht="14.25"/>
    <row r="27908" ht="14.25"/>
    <row r="27909" ht="14.25"/>
    <row r="27910" ht="14.25"/>
    <row r="27911" ht="14.25"/>
    <row r="27912" ht="14.25"/>
    <row r="27913" ht="14.25"/>
    <row r="27914" ht="14.25"/>
    <row r="27915" ht="14.25"/>
    <row r="27916" ht="14.25"/>
    <row r="27917" ht="14.25"/>
    <row r="27918" ht="14.25"/>
    <row r="27919" ht="14.25"/>
    <row r="27920" ht="14.25"/>
    <row r="27921" ht="14.25"/>
    <row r="27922" ht="14.25"/>
    <row r="27923" ht="14.25"/>
    <row r="27924" ht="14.25"/>
    <row r="27925" ht="14.25"/>
    <row r="27926" ht="14.25"/>
    <row r="27927" ht="14.25"/>
    <row r="27928" ht="14.25"/>
    <row r="27929" ht="14.25"/>
    <row r="27930" ht="14.25"/>
    <row r="27931" ht="14.25"/>
    <row r="27932" ht="14.25"/>
    <row r="27933" ht="14.25"/>
    <row r="27934" ht="14.25"/>
    <row r="27935" ht="14.25"/>
    <row r="27936" ht="14.25"/>
    <row r="27937" ht="14.25"/>
    <row r="27938" ht="14.25"/>
    <row r="27939" ht="14.25"/>
    <row r="27940" ht="14.25"/>
    <row r="27941" ht="14.25"/>
    <row r="27942" ht="14.25"/>
    <row r="27943" ht="14.25"/>
    <row r="27944" ht="14.25"/>
    <row r="27945" ht="14.25"/>
    <row r="27946" ht="14.25"/>
    <row r="27947" ht="14.25"/>
    <row r="27948" ht="14.25"/>
    <row r="27949" ht="14.25"/>
    <row r="27950" ht="14.25"/>
    <row r="27951" ht="14.25"/>
    <row r="27952" ht="14.25"/>
    <row r="27953" ht="14.25"/>
    <row r="27954" ht="14.25"/>
    <row r="27955" ht="14.25"/>
    <row r="27956" ht="14.25"/>
    <row r="27957" ht="14.25"/>
    <row r="27958" ht="14.25"/>
    <row r="27959" ht="14.25"/>
    <row r="27960" ht="14.25"/>
    <row r="27961" ht="14.25"/>
    <row r="27962" ht="14.25"/>
    <row r="27963" ht="14.25"/>
    <row r="27964" ht="14.25"/>
    <row r="27965" ht="14.25"/>
    <row r="27966" ht="14.25"/>
    <row r="27967" ht="14.25"/>
    <row r="27968" ht="14.25"/>
    <row r="27969" ht="14.25"/>
    <row r="27970" ht="14.25"/>
    <row r="27971" ht="14.25"/>
    <row r="27972" ht="14.25"/>
    <row r="27973" ht="14.25"/>
    <row r="27974" ht="14.25"/>
    <row r="27975" ht="14.25"/>
    <row r="27976" ht="14.25"/>
    <row r="27977" ht="14.25"/>
    <row r="27978" ht="14.25"/>
    <row r="27979" ht="14.25"/>
    <row r="27980" ht="14.25"/>
    <row r="27981" ht="14.25"/>
    <row r="27982" ht="14.25"/>
    <row r="27983" ht="14.25"/>
    <row r="27984" ht="14.25"/>
    <row r="27985" ht="14.25"/>
    <row r="27986" ht="14.25"/>
    <row r="27987" ht="14.25"/>
    <row r="27988" ht="14.25"/>
    <row r="27989" ht="14.25"/>
    <row r="27990" ht="14.25"/>
    <row r="27991" ht="14.25"/>
    <row r="27992" ht="14.25"/>
    <row r="27993" ht="14.25"/>
    <row r="27994" ht="14.25"/>
    <row r="27995" ht="14.25"/>
    <row r="27996" ht="14.25"/>
    <row r="27997" ht="14.25"/>
    <row r="27998" ht="14.25"/>
    <row r="27999" ht="14.25"/>
    <row r="28000" ht="14.25"/>
    <row r="28001" ht="14.25"/>
    <row r="28002" ht="14.25"/>
    <row r="28003" ht="14.25"/>
    <row r="28004" ht="14.25"/>
    <row r="28005" ht="14.25"/>
    <row r="28006" ht="14.25"/>
    <row r="28007" ht="14.25"/>
    <row r="28008" ht="14.25"/>
    <row r="28009" ht="14.25"/>
    <row r="28010" ht="14.25"/>
    <row r="28011" ht="14.25"/>
    <row r="28012" ht="14.25"/>
    <row r="28013" ht="14.25"/>
    <row r="28014" ht="14.25"/>
    <row r="28015" ht="14.25"/>
    <row r="28016" ht="14.25"/>
    <row r="28017" ht="14.25"/>
    <row r="28018" ht="14.25"/>
    <row r="28019" ht="14.25"/>
    <row r="28020" ht="14.25"/>
    <row r="28021" ht="14.25"/>
    <row r="28022" ht="14.25"/>
    <row r="28023" ht="14.25"/>
    <row r="28024" ht="14.25"/>
    <row r="28025" ht="14.25"/>
    <row r="28026" ht="14.25"/>
    <row r="28027" ht="14.25"/>
    <row r="28028" ht="14.25"/>
    <row r="28029" ht="14.25"/>
    <row r="28030" ht="14.25"/>
    <row r="28031" ht="14.25"/>
    <row r="28032" ht="14.25"/>
    <row r="28033" ht="14.25"/>
    <row r="28034" ht="14.25"/>
    <row r="28035" ht="14.25"/>
    <row r="28036" ht="14.25"/>
    <row r="28037" ht="14.25"/>
    <row r="28038" ht="14.25"/>
    <row r="28039" ht="14.25"/>
    <row r="28040" ht="14.25"/>
    <row r="28041" ht="14.25"/>
    <row r="28042" ht="14.25"/>
    <row r="28043" ht="14.25"/>
    <row r="28044" ht="14.25"/>
    <row r="28045" ht="14.25"/>
    <row r="28046" ht="14.25"/>
    <row r="28047" ht="14.25"/>
    <row r="28048" ht="14.25"/>
    <row r="28049" ht="14.25"/>
    <row r="28050" ht="14.25"/>
    <row r="28051" ht="14.25"/>
    <row r="28052" ht="14.25"/>
    <row r="28053" ht="14.25"/>
    <row r="28054" ht="14.25"/>
    <row r="28055" ht="14.25"/>
    <row r="28056" ht="14.25"/>
    <row r="28057" ht="14.25"/>
    <row r="28058" ht="14.25"/>
    <row r="28059" ht="14.25"/>
    <row r="28060" ht="14.25"/>
    <row r="28061" ht="14.25"/>
    <row r="28062" ht="14.25"/>
    <row r="28063" ht="14.25"/>
    <row r="28064" ht="14.25"/>
    <row r="28065" ht="14.25"/>
    <row r="28066" ht="14.25"/>
    <row r="28067" ht="14.25"/>
    <row r="28068" ht="14.25"/>
    <row r="28069" ht="14.25"/>
    <row r="28070" ht="14.25"/>
    <row r="28071" ht="14.25"/>
    <row r="28072" ht="14.25"/>
    <row r="28073" ht="14.25"/>
    <row r="28074" ht="14.25"/>
    <row r="28075" ht="14.25"/>
    <row r="28076" ht="14.25"/>
    <row r="28077" ht="14.25"/>
    <row r="28078" ht="14.25"/>
    <row r="28079" ht="14.25"/>
    <row r="28080" ht="14.25"/>
    <row r="28081" ht="14.25"/>
    <row r="28082" ht="14.25"/>
    <row r="28083" ht="14.25"/>
    <row r="28084" ht="14.25"/>
    <row r="28085" ht="14.25"/>
    <row r="28086" ht="14.25"/>
    <row r="28087" ht="14.25"/>
    <row r="28088" ht="14.25"/>
    <row r="28089" ht="14.25"/>
    <row r="28090" ht="14.25"/>
    <row r="28091" ht="14.25"/>
    <row r="28092" ht="14.25"/>
    <row r="28093" ht="14.25"/>
    <row r="28094" ht="14.25"/>
    <row r="28095" ht="14.25"/>
    <row r="28096" ht="14.25"/>
    <row r="28097" ht="14.25"/>
    <row r="28098" ht="14.25"/>
    <row r="28099" ht="14.25"/>
    <row r="28100" ht="14.25"/>
    <row r="28101" ht="14.25"/>
    <row r="28102" ht="14.25"/>
    <row r="28103" ht="14.25"/>
    <row r="28104" ht="14.25"/>
    <row r="28105" ht="14.25"/>
    <row r="28106" ht="14.25"/>
    <row r="28107" ht="14.25"/>
    <row r="28108" ht="14.25"/>
    <row r="28109" ht="14.25"/>
    <row r="28110" ht="14.25"/>
    <row r="28111" ht="14.25"/>
    <row r="28112" ht="14.25"/>
    <row r="28113" ht="14.25"/>
    <row r="28114" ht="14.25"/>
    <row r="28115" ht="14.25"/>
    <row r="28116" ht="14.25"/>
    <row r="28117" ht="14.25"/>
    <row r="28118" ht="14.25"/>
    <row r="28119" ht="14.25"/>
    <row r="28120" ht="14.25"/>
    <row r="28121" ht="14.25"/>
    <row r="28122" ht="14.25"/>
    <row r="28123" ht="14.25"/>
    <row r="28124" ht="14.25"/>
    <row r="28125" ht="14.25"/>
    <row r="28126" ht="14.25"/>
    <row r="28127" ht="14.25"/>
    <row r="28128" ht="14.25"/>
    <row r="28129" ht="14.25"/>
    <row r="28130" ht="14.25"/>
    <row r="28131" ht="14.25"/>
    <row r="28132" ht="14.25"/>
    <row r="28133" ht="14.25"/>
    <row r="28134" ht="14.25"/>
    <row r="28135" ht="14.25"/>
    <row r="28136" ht="14.25"/>
    <row r="28137" ht="14.25"/>
    <row r="28138" ht="14.25"/>
    <row r="28139" ht="14.25"/>
    <row r="28140" ht="14.25"/>
    <row r="28141" ht="14.25"/>
    <row r="28142" ht="14.25"/>
    <row r="28143" ht="14.25"/>
    <row r="28144" ht="14.25"/>
    <row r="28145" ht="14.25"/>
    <row r="28146" ht="14.25"/>
    <row r="28147" ht="14.25"/>
    <row r="28148" ht="14.25"/>
    <row r="28149" ht="14.25"/>
    <row r="28150" ht="14.25"/>
    <row r="28151" ht="14.25"/>
    <row r="28152" ht="14.25"/>
    <row r="28153" ht="14.25"/>
    <row r="28154" ht="14.25"/>
    <row r="28155" ht="14.25"/>
    <row r="28156" ht="14.25"/>
    <row r="28157" ht="14.25"/>
    <row r="28158" ht="14.25"/>
    <row r="28159" ht="14.25"/>
    <row r="28160" ht="14.25"/>
    <row r="28161" ht="14.25"/>
    <row r="28162" ht="14.25"/>
    <row r="28163" ht="14.25"/>
    <row r="28164" ht="14.25"/>
    <row r="28165" ht="14.25"/>
    <row r="28166" ht="14.25"/>
    <row r="28167" ht="14.25"/>
    <row r="28168" ht="14.25"/>
    <row r="28169" ht="14.25"/>
    <row r="28170" ht="14.25"/>
    <row r="28171" ht="14.25"/>
    <row r="28172" ht="14.25"/>
    <row r="28173" ht="14.25"/>
    <row r="28174" ht="14.25"/>
    <row r="28175" ht="14.25"/>
    <row r="28176" ht="14.25"/>
    <row r="28177" ht="14.25"/>
    <row r="28178" ht="14.25"/>
    <row r="28179" ht="14.25"/>
    <row r="28180" ht="14.25"/>
    <row r="28181" ht="14.25"/>
    <row r="28182" ht="14.25"/>
    <row r="28183" ht="14.25"/>
    <row r="28184" ht="14.25"/>
    <row r="28185" ht="14.25"/>
    <row r="28186" ht="14.25"/>
    <row r="28187" ht="14.25"/>
    <row r="28188" ht="14.25"/>
    <row r="28189" ht="14.25"/>
    <row r="28190" ht="14.25"/>
    <row r="28191" ht="14.25"/>
    <row r="28192" ht="14.25"/>
    <row r="28193" ht="14.25"/>
    <row r="28194" ht="14.25"/>
    <row r="28195" ht="14.25"/>
    <row r="28196" ht="14.25"/>
    <row r="28197" ht="14.25"/>
    <row r="28198" ht="14.25"/>
    <row r="28199" ht="14.25"/>
    <row r="28200" ht="14.25"/>
    <row r="28201" ht="14.25"/>
    <row r="28202" ht="14.25"/>
    <row r="28203" ht="14.25"/>
    <row r="28204" ht="14.25"/>
    <row r="28205" ht="14.25"/>
    <row r="28206" ht="14.25"/>
    <row r="28207" ht="14.25"/>
    <row r="28208" ht="14.25"/>
    <row r="28209" ht="14.25"/>
    <row r="28210" ht="14.25"/>
    <row r="28211" ht="14.25"/>
    <row r="28212" ht="14.25"/>
    <row r="28213" ht="14.25"/>
    <row r="28214" ht="14.25"/>
    <row r="28215" ht="14.25"/>
    <row r="28216" ht="14.25"/>
    <row r="28217" ht="14.25"/>
    <row r="28218" ht="14.25"/>
    <row r="28219" ht="14.25"/>
    <row r="28220" ht="14.25"/>
    <row r="28221" ht="14.25"/>
    <row r="28222" ht="14.25"/>
    <row r="28223" ht="14.25"/>
    <row r="28224" ht="14.25"/>
    <row r="28225" ht="14.25"/>
    <row r="28226" ht="14.25"/>
    <row r="28227" ht="14.25"/>
    <row r="28228" ht="14.25"/>
    <row r="28229" ht="14.25"/>
    <row r="28230" ht="14.25"/>
    <row r="28231" ht="14.25"/>
    <row r="28232" ht="14.25"/>
    <row r="28233" ht="14.25"/>
    <row r="28234" ht="14.25"/>
    <row r="28235" ht="14.25"/>
    <row r="28236" ht="14.25"/>
    <row r="28237" ht="14.25"/>
    <row r="28238" ht="14.25"/>
    <row r="28239" ht="14.25"/>
    <row r="28240" ht="14.25"/>
    <row r="28241" ht="14.25"/>
    <row r="28242" ht="14.25"/>
    <row r="28243" ht="14.25"/>
    <row r="28244" ht="14.25"/>
    <row r="28245" ht="14.25"/>
    <row r="28246" ht="14.25"/>
    <row r="28247" ht="14.25"/>
    <row r="28248" ht="14.25"/>
    <row r="28249" ht="14.25"/>
    <row r="28250" ht="14.25"/>
    <row r="28251" ht="14.25"/>
    <row r="28252" ht="14.25"/>
    <row r="28253" ht="14.25"/>
    <row r="28254" ht="14.25"/>
    <row r="28255" ht="14.25"/>
    <row r="28256" ht="14.25"/>
    <row r="28257" ht="14.25"/>
    <row r="28258" ht="14.25"/>
    <row r="28259" ht="14.25"/>
    <row r="28260" ht="14.25"/>
    <row r="28261" ht="14.25"/>
    <row r="28262" ht="14.25"/>
    <row r="28263" ht="14.25"/>
    <row r="28264" ht="14.25"/>
    <row r="28265" ht="14.25"/>
    <row r="28266" ht="14.25"/>
    <row r="28267" ht="14.25"/>
    <row r="28268" ht="14.25"/>
    <row r="28269" ht="14.25"/>
    <row r="28270" ht="14.25"/>
    <row r="28271" ht="14.25"/>
    <row r="28272" ht="14.25"/>
    <row r="28273" ht="14.25"/>
    <row r="28274" ht="14.25"/>
    <row r="28275" ht="14.25"/>
    <row r="28276" ht="14.25"/>
    <row r="28277" ht="14.25"/>
    <row r="28278" ht="14.25"/>
    <row r="28279" ht="14.25"/>
    <row r="28280" ht="14.25"/>
    <row r="28281" ht="14.25"/>
    <row r="28282" ht="14.25"/>
    <row r="28283" ht="14.25"/>
    <row r="28284" ht="14.25"/>
    <row r="28285" ht="14.25"/>
    <row r="28286" ht="14.25"/>
    <row r="28287" ht="14.25"/>
    <row r="28288" ht="14.25"/>
    <row r="28289" ht="14.25"/>
    <row r="28290" ht="14.25"/>
    <row r="28291" ht="14.25"/>
    <row r="28292" ht="14.25"/>
    <row r="28293" ht="14.25"/>
    <row r="28294" ht="14.25"/>
    <row r="28295" ht="14.25"/>
    <row r="28296" ht="14.25"/>
    <row r="28297" ht="14.25"/>
    <row r="28298" ht="14.25"/>
    <row r="28299" ht="14.25"/>
    <row r="28300" ht="14.25"/>
    <row r="28301" ht="14.25"/>
    <row r="28302" ht="14.25"/>
    <row r="28303" ht="14.25"/>
    <row r="28304" ht="14.25"/>
    <row r="28305" ht="14.25"/>
    <row r="28306" ht="14.25"/>
    <row r="28307" ht="14.25"/>
    <row r="28308" ht="14.25"/>
    <row r="28309" ht="14.25"/>
    <row r="28310" ht="14.25"/>
    <row r="28311" ht="14.25"/>
    <row r="28312" ht="14.25"/>
    <row r="28313" ht="14.25"/>
    <row r="28314" ht="14.25"/>
    <row r="28315" ht="14.25"/>
    <row r="28316" ht="14.25"/>
    <row r="28317" ht="14.25"/>
    <row r="28318" ht="14.25"/>
    <row r="28319" ht="14.25"/>
    <row r="28320" ht="14.25"/>
    <row r="28321" ht="14.25"/>
    <row r="28322" ht="14.25"/>
    <row r="28323" ht="14.25"/>
    <row r="28324" ht="14.25"/>
    <row r="28325" ht="14.25"/>
    <row r="28326" ht="14.25"/>
    <row r="28327" ht="14.25"/>
    <row r="28328" ht="14.25"/>
    <row r="28329" ht="14.25"/>
    <row r="28330" ht="14.25"/>
    <row r="28331" ht="14.25"/>
    <row r="28332" ht="14.25"/>
    <row r="28333" ht="14.25"/>
    <row r="28334" ht="14.25"/>
    <row r="28335" ht="14.25"/>
    <row r="28336" ht="14.25"/>
    <row r="28337" ht="14.25"/>
    <row r="28338" ht="14.25"/>
    <row r="28339" ht="14.25"/>
    <row r="28340" ht="14.25"/>
    <row r="28341" ht="14.25"/>
    <row r="28342" ht="14.25"/>
    <row r="28343" ht="14.25"/>
    <row r="28344" ht="14.25"/>
    <row r="28345" ht="14.25"/>
    <row r="28346" ht="14.25"/>
    <row r="28347" ht="14.25"/>
    <row r="28348" ht="14.25"/>
    <row r="28349" ht="14.25"/>
    <row r="28350" ht="14.25"/>
    <row r="28351" ht="14.25"/>
    <row r="28352" ht="14.25"/>
    <row r="28353" ht="14.25"/>
    <row r="28354" ht="14.25"/>
    <row r="28355" ht="14.25"/>
    <row r="28356" ht="14.25"/>
    <row r="28357" ht="14.25"/>
    <row r="28358" ht="14.25"/>
    <row r="28359" ht="14.25"/>
    <row r="28360" ht="14.25"/>
    <row r="28361" ht="14.25"/>
    <row r="28362" ht="14.25"/>
    <row r="28363" ht="14.25"/>
    <row r="28364" ht="14.25"/>
    <row r="28365" ht="14.25"/>
    <row r="28366" ht="14.25"/>
    <row r="28367" ht="14.25"/>
    <row r="28368" ht="14.25"/>
    <row r="28369" ht="14.25"/>
    <row r="28370" ht="14.25"/>
    <row r="28371" ht="14.25"/>
    <row r="28372" ht="14.25"/>
    <row r="28373" ht="14.25"/>
    <row r="28374" ht="14.25"/>
    <row r="28375" ht="14.25"/>
    <row r="28376" ht="14.25"/>
    <row r="28377" ht="14.25"/>
    <row r="28378" ht="14.25"/>
    <row r="28379" ht="14.25"/>
    <row r="28380" ht="14.25"/>
    <row r="28381" ht="14.25"/>
    <row r="28382" ht="14.25"/>
    <row r="28383" ht="14.25"/>
    <row r="28384" ht="14.25"/>
    <row r="28385" ht="14.25"/>
    <row r="28386" ht="14.25"/>
    <row r="28387" ht="14.25"/>
    <row r="28388" ht="14.25"/>
    <row r="28389" ht="14.25"/>
    <row r="28390" ht="14.25"/>
    <row r="28391" ht="14.25"/>
    <row r="28392" ht="14.25"/>
    <row r="28393" ht="14.25"/>
    <row r="28394" ht="14.25"/>
    <row r="28395" ht="14.25"/>
    <row r="28396" ht="14.25"/>
    <row r="28397" ht="14.25"/>
    <row r="28398" ht="14.25"/>
    <row r="28399" ht="14.25"/>
    <row r="28400" ht="14.25"/>
    <row r="28401" ht="14.25"/>
    <row r="28402" ht="14.25"/>
    <row r="28403" ht="14.25"/>
    <row r="28404" ht="14.25"/>
    <row r="28405" ht="14.25"/>
    <row r="28406" ht="14.25"/>
    <row r="28407" ht="14.25"/>
    <row r="28408" ht="14.25"/>
    <row r="28409" ht="14.25"/>
    <row r="28410" ht="14.25"/>
    <row r="28411" ht="14.25"/>
    <row r="28412" ht="14.25"/>
    <row r="28413" ht="14.25"/>
    <row r="28414" ht="14.25"/>
    <row r="28415" ht="14.25"/>
    <row r="28416" ht="14.25"/>
    <row r="28417" ht="14.25"/>
    <row r="28418" ht="14.25"/>
    <row r="28419" ht="14.25"/>
    <row r="28420" ht="14.25"/>
    <row r="28421" ht="14.25"/>
    <row r="28422" ht="14.25"/>
    <row r="28423" ht="14.25"/>
    <row r="28424" ht="14.25"/>
    <row r="28425" ht="14.25"/>
    <row r="28426" ht="14.25"/>
    <row r="28427" ht="14.25"/>
    <row r="28428" ht="14.25"/>
    <row r="28429" ht="14.25"/>
    <row r="28430" ht="14.25"/>
    <row r="28431" ht="14.25"/>
    <row r="28432" ht="14.25"/>
    <row r="28433" ht="14.25"/>
    <row r="28434" ht="14.25"/>
    <row r="28435" ht="14.25"/>
    <row r="28436" ht="14.25"/>
    <row r="28437" ht="14.25"/>
    <row r="28438" ht="14.25"/>
    <row r="28439" ht="14.25"/>
    <row r="28440" ht="14.25"/>
    <row r="28441" ht="14.25"/>
    <row r="28442" ht="14.25"/>
    <row r="28443" ht="14.25"/>
    <row r="28444" ht="14.25"/>
    <row r="28445" ht="14.25"/>
    <row r="28446" ht="14.25"/>
    <row r="28447" ht="14.25"/>
    <row r="28448" ht="14.25"/>
    <row r="28449" ht="14.25"/>
    <row r="28450" ht="14.25"/>
    <row r="28451" ht="14.25"/>
    <row r="28452" ht="14.25"/>
    <row r="28453" ht="14.25"/>
    <row r="28454" ht="14.25"/>
    <row r="28455" ht="14.25"/>
    <row r="28456" ht="14.25"/>
    <row r="28457" ht="14.25"/>
    <row r="28458" ht="14.25"/>
    <row r="28459" ht="14.25"/>
    <row r="28460" ht="14.25"/>
    <row r="28461" ht="14.25"/>
    <row r="28462" ht="14.25"/>
    <row r="28463" ht="14.25"/>
    <row r="28464" ht="14.25"/>
    <row r="28465" ht="14.25"/>
    <row r="28466" ht="14.25"/>
    <row r="28467" ht="14.25"/>
    <row r="28468" ht="14.25"/>
    <row r="28469" ht="14.25"/>
    <row r="28470" ht="14.25"/>
    <row r="28471" ht="14.25"/>
    <row r="28472" ht="14.25"/>
    <row r="28473" ht="14.25"/>
    <row r="28474" ht="14.25"/>
    <row r="28475" ht="14.25"/>
    <row r="28476" ht="14.25"/>
    <row r="28477" ht="14.25"/>
    <row r="28478" ht="14.25"/>
    <row r="28479" ht="14.25"/>
    <row r="28480" ht="14.25"/>
    <row r="28481" ht="14.25"/>
    <row r="28482" ht="14.25"/>
    <row r="28483" ht="14.25"/>
    <row r="28484" ht="14.25"/>
    <row r="28485" ht="14.25"/>
    <row r="28486" ht="14.25"/>
    <row r="28487" ht="14.25"/>
    <row r="28488" ht="14.25"/>
    <row r="28489" ht="14.25"/>
    <row r="28490" ht="14.25"/>
    <row r="28491" ht="14.25"/>
    <row r="28492" ht="14.25"/>
    <row r="28493" ht="14.25"/>
    <row r="28494" ht="14.25"/>
    <row r="28495" ht="14.25"/>
    <row r="28496" ht="14.25"/>
    <row r="28497" ht="14.25"/>
    <row r="28498" ht="14.25"/>
    <row r="28499" ht="14.25"/>
    <row r="28500" ht="14.25"/>
    <row r="28501" ht="14.25"/>
    <row r="28502" ht="14.25"/>
    <row r="28503" ht="14.25"/>
    <row r="28504" ht="14.25"/>
    <row r="28505" ht="14.25"/>
    <row r="28506" ht="14.25"/>
    <row r="28507" ht="14.25"/>
    <row r="28508" ht="14.25"/>
    <row r="28509" ht="14.25"/>
    <row r="28510" ht="14.25"/>
    <row r="28511" ht="14.25"/>
    <row r="28512" ht="14.25"/>
    <row r="28513" ht="14.25"/>
    <row r="28514" ht="14.25"/>
    <row r="28515" ht="14.25"/>
    <row r="28516" ht="14.25"/>
    <row r="28517" ht="14.25"/>
    <row r="28518" ht="14.25"/>
    <row r="28519" ht="14.25"/>
    <row r="28520" ht="14.25"/>
    <row r="28521" ht="14.25"/>
    <row r="28522" ht="14.25"/>
    <row r="28523" ht="14.25"/>
    <row r="28524" ht="14.25"/>
    <row r="28525" ht="14.25"/>
    <row r="28526" ht="14.25"/>
    <row r="28527" ht="14.25"/>
    <row r="28528" ht="14.25"/>
    <row r="28529" ht="14.25"/>
    <row r="28530" ht="14.25"/>
    <row r="28531" ht="14.25"/>
    <row r="28532" ht="14.25"/>
    <row r="28533" ht="14.25"/>
    <row r="28534" ht="14.25"/>
    <row r="28535" ht="14.25"/>
    <row r="28536" ht="14.25"/>
    <row r="28537" ht="14.25"/>
    <row r="28538" ht="14.25"/>
    <row r="28539" ht="14.25"/>
    <row r="28540" ht="14.25"/>
    <row r="28541" ht="14.25"/>
    <row r="28542" ht="14.25"/>
    <row r="28543" ht="14.25"/>
    <row r="28544" ht="14.25"/>
    <row r="28545" ht="14.25"/>
    <row r="28546" ht="14.25"/>
    <row r="28547" ht="14.25"/>
    <row r="28548" ht="14.25"/>
    <row r="28549" ht="14.25"/>
    <row r="28550" ht="14.25"/>
    <row r="28551" ht="14.25"/>
    <row r="28552" ht="14.25"/>
    <row r="28553" ht="14.25"/>
    <row r="28554" ht="14.25"/>
    <row r="28555" ht="14.25"/>
    <row r="28556" ht="14.25"/>
    <row r="28557" ht="14.25"/>
    <row r="28558" ht="14.25"/>
    <row r="28559" ht="14.25"/>
    <row r="28560" ht="14.25"/>
    <row r="28561" ht="14.25"/>
    <row r="28562" ht="14.25"/>
    <row r="28563" ht="14.25"/>
    <row r="28564" ht="14.25"/>
    <row r="28565" ht="14.25"/>
    <row r="28566" ht="14.25"/>
    <row r="28567" ht="14.25"/>
    <row r="28568" ht="14.25"/>
    <row r="28569" ht="14.25"/>
    <row r="28570" ht="14.25"/>
    <row r="28571" ht="14.25"/>
    <row r="28572" ht="14.25"/>
    <row r="28573" ht="14.25"/>
    <row r="28574" ht="14.25"/>
    <row r="28575" ht="14.25"/>
    <row r="28576" ht="14.25"/>
    <row r="28577" ht="14.25"/>
    <row r="28578" ht="14.25"/>
    <row r="28579" ht="14.25"/>
    <row r="28580" ht="14.25"/>
    <row r="28581" ht="14.25"/>
    <row r="28582" ht="14.25"/>
    <row r="28583" ht="14.25"/>
    <row r="28584" ht="14.25"/>
    <row r="28585" ht="14.25"/>
    <row r="28586" ht="14.25"/>
    <row r="28587" ht="14.25"/>
    <row r="28588" ht="14.25"/>
    <row r="28589" ht="14.25"/>
    <row r="28590" ht="14.25"/>
    <row r="28591" ht="14.25"/>
    <row r="28592" ht="14.25"/>
    <row r="28593" ht="14.25"/>
    <row r="28594" ht="14.25"/>
    <row r="28595" ht="14.25"/>
    <row r="28596" ht="14.25"/>
    <row r="28597" ht="14.25"/>
    <row r="28598" ht="14.25"/>
    <row r="28599" ht="14.25"/>
    <row r="28600" ht="14.25"/>
    <row r="28601" ht="14.25"/>
    <row r="28602" ht="14.25"/>
    <row r="28603" ht="14.25"/>
    <row r="28604" ht="14.25"/>
    <row r="28605" ht="14.25"/>
    <row r="28606" ht="14.25"/>
    <row r="28607" ht="14.25"/>
    <row r="28608" ht="14.25"/>
    <row r="28609" ht="14.25"/>
    <row r="28610" ht="14.25"/>
    <row r="28611" ht="14.25"/>
    <row r="28612" ht="14.25"/>
    <row r="28613" ht="14.25"/>
    <row r="28614" ht="14.25"/>
    <row r="28615" ht="14.25"/>
    <row r="28616" ht="14.25"/>
    <row r="28617" ht="14.25"/>
    <row r="28618" ht="14.25"/>
    <row r="28619" ht="14.25"/>
    <row r="28620" ht="14.25"/>
    <row r="28621" ht="14.25"/>
    <row r="28622" ht="14.25"/>
    <row r="28623" ht="14.25"/>
    <row r="28624" ht="14.25"/>
    <row r="28625" ht="14.25"/>
    <row r="28626" ht="14.25"/>
    <row r="28627" ht="14.25"/>
    <row r="28628" ht="14.25"/>
    <row r="28629" ht="14.25"/>
    <row r="28630" ht="14.25"/>
    <row r="28631" ht="14.25"/>
    <row r="28632" ht="14.25"/>
    <row r="28633" ht="14.25"/>
    <row r="28634" ht="14.25"/>
    <row r="28635" ht="14.25"/>
    <row r="28636" ht="14.25"/>
    <row r="28637" ht="14.25"/>
    <row r="28638" ht="14.25"/>
    <row r="28639" ht="14.25"/>
    <row r="28640" ht="14.25"/>
    <row r="28641" ht="14.25"/>
    <row r="28642" ht="14.25"/>
    <row r="28643" ht="14.25"/>
    <row r="28644" ht="14.25"/>
    <row r="28645" ht="14.25"/>
    <row r="28646" ht="14.25"/>
    <row r="28647" ht="14.25"/>
    <row r="28648" ht="14.25"/>
    <row r="28649" ht="14.25"/>
    <row r="28650" ht="14.25"/>
    <row r="28651" ht="14.25"/>
    <row r="28652" ht="14.25"/>
    <row r="28653" ht="14.25"/>
    <row r="28654" ht="14.25"/>
    <row r="28655" ht="14.25"/>
    <row r="28656" ht="14.25"/>
    <row r="28657" ht="14.25"/>
    <row r="28658" ht="14.25"/>
    <row r="28659" ht="14.25"/>
    <row r="28660" ht="14.25"/>
    <row r="28661" ht="14.25"/>
    <row r="28662" ht="14.25"/>
    <row r="28663" ht="14.25"/>
    <row r="28664" ht="14.25"/>
    <row r="28665" ht="14.25"/>
    <row r="28666" ht="14.25"/>
    <row r="28667" ht="14.25"/>
    <row r="28668" ht="14.25"/>
    <row r="28669" ht="14.25"/>
    <row r="28670" ht="14.25"/>
    <row r="28671" ht="14.25"/>
    <row r="28672" ht="14.25"/>
    <row r="28673" ht="14.25"/>
    <row r="28674" ht="14.25"/>
    <row r="28675" ht="14.25"/>
    <row r="28676" ht="14.25"/>
    <row r="28677" ht="14.25"/>
    <row r="28678" ht="14.25"/>
    <row r="28679" ht="14.25"/>
    <row r="28680" ht="14.25"/>
    <row r="28681" ht="14.25"/>
    <row r="28682" ht="14.25"/>
    <row r="28683" ht="14.25"/>
    <row r="28684" ht="14.25"/>
    <row r="28685" ht="14.25"/>
    <row r="28686" ht="14.25"/>
    <row r="28687" ht="14.25"/>
    <row r="28688" ht="14.25"/>
    <row r="28689" ht="14.25"/>
    <row r="28690" ht="14.25"/>
    <row r="28691" ht="14.25"/>
    <row r="28692" ht="14.25"/>
    <row r="28693" ht="14.25"/>
    <row r="28694" ht="14.25"/>
    <row r="28695" ht="14.25"/>
    <row r="28696" ht="14.25"/>
    <row r="28697" ht="14.25"/>
    <row r="28698" ht="14.25"/>
    <row r="28699" ht="14.25"/>
    <row r="28700" ht="14.25"/>
    <row r="28701" ht="14.25"/>
    <row r="28702" ht="14.25"/>
    <row r="28703" ht="14.25"/>
    <row r="28704" ht="14.25"/>
    <row r="28705" ht="14.25"/>
    <row r="28706" ht="14.25"/>
    <row r="28707" ht="14.25"/>
    <row r="28708" ht="14.25"/>
    <row r="28709" ht="14.25"/>
    <row r="28710" ht="14.25"/>
    <row r="28711" ht="14.25"/>
    <row r="28712" ht="14.25"/>
    <row r="28713" ht="14.25"/>
    <row r="28714" ht="14.25"/>
    <row r="28715" ht="14.25"/>
    <row r="28716" ht="14.25"/>
    <row r="28717" ht="14.25"/>
    <row r="28718" ht="14.25"/>
    <row r="28719" ht="14.25"/>
    <row r="28720" ht="14.25"/>
    <row r="28721" ht="14.25"/>
    <row r="28722" ht="14.25"/>
    <row r="28723" ht="14.25"/>
    <row r="28724" ht="14.25"/>
    <row r="28725" ht="14.25"/>
    <row r="28726" ht="14.25"/>
    <row r="28727" ht="14.25"/>
    <row r="28728" ht="14.25"/>
    <row r="28729" ht="14.25"/>
    <row r="28730" ht="14.25"/>
    <row r="28731" ht="14.25"/>
    <row r="28732" ht="14.25"/>
    <row r="28733" ht="14.25"/>
    <row r="28734" ht="14.25"/>
    <row r="28735" ht="14.25"/>
    <row r="28736" ht="14.25"/>
    <row r="28737" ht="14.25"/>
    <row r="28738" ht="14.25"/>
    <row r="28739" ht="14.25"/>
    <row r="28740" ht="14.25"/>
    <row r="28741" ht="14.25"/>
    <row r="28742" ht="14.25"/>
    <row r="28743" ht="14.25"/>
    <row r="28744" ht="14.25"/>
    <row r="28745" ht="14.25"/>
    <row r="28746" ht="14.25"/>
    <row r="28747" ht="14.25"/>
    <row r="28748" ht="14.25"/>
    <row r="28749" ht="14.25"/>
    <row r="28750" ht="14.25"/>
    <row r="28751" ht="14.25"/>
    <row r="28752" ht="14.25"/>
    <row r="28753" ht="14.25"/>
    <row r="28754" ht="14.25"/>
    <row r="28755" ht="14.25"/>
    <row r="28756" ht="14.25"/>
    <row r="28757" ht="14.25"/>
    <row r="28758" ht="14.25"/>
    <row r="28759" ht="14.25"/>
    <row r="28760" ht="14.25"/>
    <row r="28761" ht="14.25"/>
    <row r="28762" ht="14.25"/>
    <row r="28763" ht="14.25"/>
    <row r="28764" ht="14.25"/>
    <row r="28765" ht="14.25"/>
    <row r="28766" ht="14.25"/>
    <row r="28767" ht="14.25"/>
    <row r="28768" ht="14.25"/>
    <row r="28769" ht="14.25"/>
    <row r="28770" ht="14.25"/>
    <row r="28771" ht="14.25"/>
    <row r="28772" ht="14.25"/>
    <row r="28773" ht="14.25"/>
    <row r="28774" ht="14.25"/>
    <row r="28775" ht="14.25"/>
    <row r="28776" ht="14.25"/>
    <row r="28777" ht="14.25"/>
    <row r="28778" ht="14.25"/>
    <row r="28779" ht="14.25"/>
    <row r="28780" ht="14.25"/>
    <row r="28781" ht="14.25"/>
    <row r="28782" ht="14.25"/>
    <row r="28783" ht="14.25"/>
    <row r="28784" ht="14.25"/>
    <row r="28785" ht="14.25"/>
    <row r="28786" ht="14.25"/>
    <row r="28787" ht="14.25"/>
    <row r="28788" ht="14.25"/>
    <row r="28789" ht="14.25"/>
    <row r="28790" ht="14.25"/>
    <row r="28791" ht="14.25"/>
    <row r="28792" ht="14.25"/>
    <row r="28793" ht="14.25"/>
    <row r="28794" ht="14.25"/>
    <row r="28795" ht="14.25"/>
    <row r="28796" ht="14.25"/>
    <row r="28797" ht="14.25"/>
    <row r="28798" ht="14.25"/>
    <row r="28799" ht="14.25"/>
    <row r="28800" ht="14.25"/>
    <row r="28801" ht="14.25"/>
    <row r="28802" ht="14.25"/>
    <row r="28803" ht="14.25"/>
    <row r="28804" ht="14.25"/>
    <row r="28805" ht="14.25"/>
    <row r="28806" ht="14.25"/>
    <row r="28807" ht="14.25"/>
    <row r="28808" ht="14.25"/>
    <row r="28809" ht="14.25"/>
    <row r="28810" ht="14.25"/>
    <row r="28811" ht="14.25"/>
    <row r="28812" ht="14.25"/>
    <row r="28813" ht="14.25"/>
    <row r="28814" ht="14.25"/>
    <row r="28815" ht="14.25"/>
    <row r="28816" ht="14.25"/>
    <row r="28817" ht="14.25"/>
    <row r="28818" ht="14.25"/>
    <row r="28819" ht="14.25"/>
    <row r="28820" ht="14.25"/>
    <row r="28821" ht="14.25"/>
    <row r="28822" ht="14.25"/>
    <row r="28823" ht="14.25"/>
    <row r="28824" ht="14.25"/>
    <row r="28825" ht="14.25"/>
    <row r="28826" ht="14.25"/>
    <row r="28827" ht="14.25"/>
    <row r="28828" ht="14.25"/>
    <row r="28829" ht="14.25"/>
    <row r="28830" ht="14.25"/>
    <row r="28831" ht="14.25"/>
    <row r="28832" ht="14.25"/>
    <row r="28833" ht="14.25"/>
    <row r="28834" ht="14.25"/>
    <row r="28835" ht="14.25"/>
    <row r="28836" ht="14.25"/>
    <row r="28837" ht="14.25"/>
    <row r="28838" ht="14.25"/>
    <row r="28839" ht="14.25"/>
    <row r="28840" ht="14.25"/>
    <row r="28841" ht="14.25"/>
    <row r="28842" ht="14.25"/>
    <row r="28843" ht="14.25"/>
    <row r="28844" ht="14.25"/>
    <row r="28845" ht="14.25"/>
    <row r="28846" ht="14.25"/>
    <row r="28847" ht="14.25"/>
    <row r="28848" ht="14.25"/>
    <row r="28849" ht="14.25"/>
    <row r="28850" ht="14.25"/>
    <row r="28851" ht="14.25"/>
    <row r="28852" ht="14.25"/>
    <row r="28853" ht="14.25"/>
    <row r="28854" ht="14.25"/>
    <row r="28855" ht="14.25"/>
    <row r="28856" ht="14.25"/>
    <row r="28857" ht="14.25"/>
    <row r="28858" ht="14.25"/>
    <row r="28859" ht="14.25"/>
    <row r="28860" ht="14.25"/>
    <row r="28861" ht="14.25"/>
    <row r="28862" ht="14.25"/>
    <row r="28863" ht="14.25"/>
    <row r="28864" ht="14.25"/>
    <row r="28865" ht="14.25"/>
    <row r="28866" ht="14.25"/>
    <row r="28867" ht="14.25"/>
    <row r="28868" ht="14.25"/>
    <row r="28869" ht="14.25"/>
    <row r="28870" ht="14.25"/>
    <row r="28871" ht="14.25"/>
    <row r="28872" ht="14.25"/>
    <row r="28873" ht="14.25"/>
    <row r="28874" ht="14.25"/>
    <row r="28875" ht="14.25"/>
    <row r="28876" ht="14.25"/>
    <row r="28877" ht="14.25"/>
    <row r="28878" ht="14.25"/>
    <row r="28879" ht="14.25"/>
    <row r="28880" ht="14.25"/>
    <row r="28881" ht="14.25"/>
    <row r="28882" ht="14.25"/>
    <row r="28883" ht="14.25"/>
    <row r="28884" ht="14.25"/>
    <row r="28885" ht="14.25"/>
    <row r="28886" ht="14.25"/>
    <row r="28887" ht="14.25"/>
    <row r="28888" ht="14.25"/>
    <row r="28889" ht="14.25"/>
    <row r="28890" ht="14.25"/>
    <row r="28891" ht="14.25"/>
    <row r="28892" ht="14.25"/>
    <row r="28893" ht="14.25"/>
    <row r="28894" ht="14.25"/>
    <row r="28895" ht="14.25"/>
    <row r="28896" ht="14.25"/>
    <row r="28897" ht="14.25"/>
    <row r="28898" ht="14.25"/>
    <row r="28899" ht="14.25"/>
    <row r="28900" ht="14.25"/>
    <row r="28901" ht="14.25"/>
    <row r="28902" ht="14.25"/>
    <row r="28903" ht="14.25"/>
    <row r="28904" ht="14.25"/>
    <row r="28905" ht="14.25"/>
    <row r="28906" ht="14.25"/>
    <row r="28907" ht="14.25"/>
    <row r="28908" ht="14.25"/>
    <row r="28909" ht="14.25"/>
    <row r="28910" ht="14.25"/>
    <row r="28911" ht="14.25"/>
    <row r="28912" ht="14.25"/>
    <row r="28913" ht="14.25"/>
    <row r="28914" ht="14.25"/>
    <row r="28915" ht="14.25"/>
    <row r="28916" ht="14.25"/>
    <row r="28917" ht="14.25"/>
    <row r="28918" ht="14.25"/>
    <row r="28919" ht="14.25"/>
    <row r="28920" ht="14.25"/>
    <row r="28921" ht="14.25"/>
    <row r="28922" ht="14.25"/>
    <row r="28923" ht="14.25"/>
    <row r="28924" ht="14.25"/>
    <row r="28925" ht="14.25"/>
    <row r="28926" ht="14.25"/>
    <row r="28927" ht="14.25"/>
    <row r="28928" ht="14.25"/>
    <row r="28929" ht="14.25"/>
    <row r="28930" ht="14.25"/>
    <row r="28931" ht="14.25"/>
    <row r="28932" ht="14.25"/>
    <row r="28933" ht="14.25"/>
    <row r="28934" ht="14.25"/>
    <row r="28935" ht="14.25"/>
    <row r="28936" ht="14.25"/>
    <row r="28937" ht="14.25"/>
    <row r="28938" ht="14.25"/>
    <row r="28939" ht="14.25"/>
    <row r="28940" ht="14.25"/>
    <row r="28941" ht="14.25"/>
    <row r="28942" ht="14.25"/>
    <row r="28943" ht="14.25"/>
    <row r="28944" ht="14.25"/>
    <row r="28945" ht="14.25"/>
    <row r="28946" ht="14.25"/>
    <row r="28947" ht="14.25"/>
    <row r="28948" ht="14.25"/>
    <row r="28949" ht="14.25"/>
    <row r="28950" ht="14.25"/>
    <row r="28951" ht="14.25"/>
    <row r="28952" ht="14.25"/>
    <row r="28953" ht="14.25"/>
    <row r="28954" ht="14.25"/>
    <row r="28955" ht="14.25"/>
    <row r="28956" ht="14.25"/>
    <row r="28957" ht="14.25"/>
    <row r="28958" ht="14.25"/>
    <row r="28959" ht="14.25"/>
    <row r="28960" ht="14.25"/>
    <row r="28961" ht="14.25"/>
    <row r="28962" ht="14.25"/>
    <row r="28963" ht="14.25"/>
    <row r="28964" ht="14.25"/>
    <row r="28965" ht="14.25"/>
    <row r="28966" ht="14.25"/>
    <row r="28967" ht="14.25"/>
    <row r="28968" ht="14.25"/>
    <row r="28969" ht="14.25"/>
    <row r="28970" ht="14.25"/>
    <row r="28971" ht="14.25"/>
    <row r="28972" ht="14.25"/>
    <row r="28973" ht="14.25"/>
    <row r="28974" ht="14.25"/>
    <row r="28975" ht="14.25"/>
    <row r="28976" ht="14.25"/>
    <row r="28977" ht="14.25"/>
    <row r="28978" ht="14.25"/>
    <row r="28979" ht="14.25"/>
    <row r="28980" ht="14.25"/>
    <row r="28981" ht="14.25"/>
    <row r="28982" ht="14.25"/>
    <row r="28983" ht="14.25"/>
    <row r="28984" ht="14.25"/>
    <row r="28985" ht="14.25"/>
    <row r="28986" ht="14.25"/>
    <row r="28987" ht="14.25"/>
    <row r="28988" ht="14.25"/>
    <row r="28989" ht="14.25"/>
    <row r="28990" ht="14.25"/>
    <row r="28991" ht="14.25"/>
    <row r="28992" ht="14.25"/>
    <row r="28993" ht="14.25"/>
    <row r="28994" ht="14.25"/>
    <row r="28995" ht="14.25"/>
    <row r="28996" ht="14.25"/>
    <row r="28997" ht="14.25"/>
    <row r="28998" ht="14.25"/>
    <row r="28999" ht="14.25"/>
    <row r="29000" ht="14.25"/>
    <row r="29001" ht="14.25"/>
    <row r="29002" ht="14.25"/>
    <row r="29003" ht="14.25"/>
    <row r="29004" ht="14.25"/>
    <row r="29005" ht="14.25"/>
    <row r="29006" ht="14.25"/>
    <row r="29007" ht="14.25"/>
    <row r="29008" ht="14.25"/>
    <row r="29009" ht="14.25"/>
    <row r="29010" ht="14.25"/>
    <row r="29011" ht="14.25"/>
    <row r="29012" ht="14.25"/>
    <row r="29013" ht="14.25"/>
    <row r="29014" ht="14.25"/>
    <row r="29015" ht="14.25"/>
    <row r="29016" ht="14.25"/>
    <row r="29017" ht="14.25"/>
    <row r="29018" ht="14.25"/>
    <row r="29019" ht="14.25"/>
    <row r="29020" ht="14.25"/>
    <row r="29021" ht="14.25"/>
    <row r="29022" ht="14.25"/>
    <row r="29023" ht="14.25"/>
    <row r="29024" ht="14.25"/>
    <row r="29025" ht="14.25"/>
    <row r="29026" ht="14.25"/>
    <row r="29027" ht="14.25"/>
    <row r="29028" ht="14.25"/>
    <row r="29029" ht="14.25"/>
    <row r="29030" ht="14.25"/>
    <row r="29031" ht="14.25"/>
    <row r="29032" ht="14.25"/>
    <row r="29033" ht="14.25"/>
    <row r="29034" ht="14.25"/>
    <row r="29035" ht="14.25"/>
    <row r="29036" ht="14.25"/>
    <row r="29037" ht="14.25"/>
    <row r="29038" ht="14.25"/>
    <row r="29039" ht="14.25"/>
    <row r="29040" ht="14.25"/>
    <row r="29041" ht="14.25"/>
    <row r="29042" ht="14.25"/>
    <row r="29043" ht="14.25"/>
    <row r="29044" ht="14.25"/>
    <row r="29045" ht="14.25"/>
    <row r="29046" ht="14.25"/>
    <row r="29047" ht="14.25"/>
    <row r="29048" ht="14.25"/>
    <row r="29049" ht="14.25"/>
    <row r="29050" ht="14.25"/>
    <row r="29051" ht="14.25"/>
    <row r="29052" ht="14.25"/>
    <row r="29053" ht="14.25"/>
    <row r="29054" ht="14.25"/>
    <row r="29055" ht="14.25"/>
    <row r="29056" ht="14.25"/>
    <row r="29057" ht="14.25"/>
    <row r="29058" ht="14.25"/>
    <row r="29059" ht="14.25"/>
    <row r="29060" ht="14.25"/>
    <row r="29061" ht="14.25"/>
    <row r="29062" ht="14.25"/>
    <row r="29063" ht="14.25"/>
    <row r="29064" ht="14.25"/>
    <row r="29065" ht="14.25"/>
    <row r="29066" ht="14.25"/>
    <row r="29067" ht="14.25"/>
    <row r="29068" ht="14.25"/>
    <row r="29069" ht="14.25"/>
    <row r="29070" ht="14.25"/>
    <row r="29071" ht="14.25"/>
    <row r="29072" ht="14.25"/>
    <row r="29073" ht="14.25"/>
    <row r="29074" ht="14.25"/>
    <row r="29075" ht="14.25"/>
    <row r="29076" ht="14.25"/>
    <row r="29077" ht="14.25"/>
    <row r="29078" ht="14.25"/>
    <row r="29079" ht="14.25"/>
    <row r="29080" ht="14.25"/>
    <row r="29081" ht="14.25"/>
    <row r="29082" ht="14.25"/>
    <row r="29083" ht="14.25"/>
    <row r="29084" ht="14.25"/>
    <row r="29085" ht="14.25"/>
    <row r="29086" ht="14.25"/>
    <row r="29087" ht="14.25"/>
    <row r="29088" ht="14.25"/>
    <row r="29089" ht="14.25"/>
    <row r="29090" ht="14.25"/>
    <row r="29091" ht="14.25"/>
    <row r="29092" ht="14.25"/>
    <row r="29093" ht="14.25"/>
    <row r="29094" ht="14.25"/>
    <row r="29095" ht="14.25"/>
    <row r="29096" ht="14.25"/>
    <row r="29097" ht="14.25"/>
    <row r="29098" ht="14.25"/>
    <row r="29099" ht="14.25"/>
    <row r="29100" ht="14.25"/>
    <row r="29101" ht="14.25"/>
    <row r="29102" ht="14.25"/>
    <row r="29103" ht="14.25"/>
    <row r="29104" ht="14.25"/>
    <row r="29105" ht="14.25"/>
    <row r="29106" ht="14.25"/>
    <row r="29107" ht="14.25"/>
    <row r="29108" ht="14.25"/>
    <row r="29109" ht="14.25"/>
    <row r="29110" ht="14.25"/>
    <row r="29111" ht="14.25"/>
    <row r="29112" ht="14.25"/>
    <row r="29113" ht="14.25"/>
    <row r="29114" ht="14.25"/>
    <row r="29115" ht="14.25"/>
    <row r="29116" ht="14.25"/>
    <row r="29117" ht="14.25"/>
    <row r="29118" ht="14.25"/>
    <row r="29119" ht="14.25"/>
    <row r="29120" ht="14.25"/>
    <row r="29121" ht="14.25"/>
    <row r="29122" ht="14.25"/>
    <row r="29123" ht="14.25"/>
    <row r="29124" ht="14.25"/>
    <row r="29125" ht="14.25"/>
    <row r="29126" ht="14.25"/>
    <row r="29127" ht="14.25"/>
    <row r="29128" ht="14.25"/>
    <row r="29129" ht="14.25"/>
    <row r="29130" ht="14.25"/>
    <row r="29131" ht="14.25"/>
    <row r="29132" ht="14.25"/>
    <row r="29133" ht="14.25"/>
    <row r="29134" ht="14.25"/>
    <row r="29135" ht="14.25"/>
    <row r="29136" ht="14.25"/>
    <row r="29137" ht="14.25"/>
    <row r="29138" ht="14.25"/>
    <row r="29139" ht="14.25"/>
    <row r="29140" ht="14.25"/>
    <row r="29141" ht="14.25"/>
    <row r="29142" ht="14.25"/>
    <row r="29143" ht="14.25"/>
    <row r="29144" ht="14.25"/>
    <row r="29145" ht="14.25"/>
    <row r="29146" ht="14.25"/>
    <row r="29147" ht="14.25"/>
    <row r="29148" ht="14.25"/>
    <row r="29149" ht="14.25"/>
    <row r="29150" ht="14.25"/>
    <row r="29151" ht="14.25"/>
    <row r="29152" ht="14.25"/>
    <row r="29153" ht="14.25"/>
    <row r="29154" ht="14.25"/>
    <row r="29155" ht="14.25"/>
    <row r="29156" ht="14.25"/>
    <row r="29157" ht="14.25"/>
    <row r="29158" ht="14.25"/>
    <row r="29159" ht="14.25"/>
    <row r="29160" ht="14.25"/>
    <row r="29161" ht="14.25"/>
    <row r="29162" ht="14.25"/>
    <row r="29163" ht="14.25"/>
    <row r="29164" ht="14.25"/>
    <row r="29165" ht="14.25"/>
    <row r="29166" ht="14.25"/>
    <row r="29167" ht="14.25"/>
    <row r="29168" ht="14.25"/>
    <row r="29169" ht="14.25"/>
    <row r="29170" ht="14.25"/>
    <row r="29171" ht="14.25"/>
    <row r="29172" ht="14.25"/>
    <row r="29173" ht="14.25"/>
    <row r="29174" ht="14.25"/>
    <row r="29175" ht="14.25"/>
    <row r="29176" ht="14.25"/>
    <row r="29177" ht="14.25"/>
    <row r="29178" ht="14.25"/>
    <row r="29179" ht="14.25"/>
    <row r="29180" ht="14.25"/>
    <row r="29181" ht="14.25"/>
    <row r="29182" ht="14.25"/>
    <row r="29183" ht="14.25"/>
    <row r="29184" ht="14.25"/>
    <row r="29185" ht="14.25"/>
    <row r="29186" ht="14.25"/>
    <row r="29187" ht="14.25"/>
    <row r="29188" ht="14.25"/>
    <row r="29189" ht="14.25"/>
    <row r="29190" ht="14.25"/>
    <row r="29191" ht="14.25"/>
    <row r="29192" ht="14.25"/>
    <row r="29193" ht="14.25"/>
    <row r="29194" ht="14.25"/>
    <row r="29195" ht="14.25"/>
    <row r="29196" ht="14.25"/>
    <row r="29197" ht="14.25"/>
    <row r="29198" ht="14.25"/>
    <row r="29199" ht="14.25"/>
    <row r="29200" ht="14.25"/>
    <row r="29201" ht="14.25"/>
    <row r="29202" ht="14.25"/>
    <row r="29203" ht="14.25"/>
    <row r="29204" ht="14.25"/>
    <row r="29205" ht="14.25"/>
    <row r="29206" ht="14.25"/>
    <row r="29207" ht="14.25"/>
    <row r="29208" ht="14.25"/>
    <row r="29209" ht="14.25"/>
    <row r="29210" ht="14.25"/>
    <row r="29211" ht="14.25"/>
    <row r="29212" ht="14.25"/>
    <row r="29213" ht="14.25"/>
    <row r="29214" ht="14.25"/>
    <row r="29215" ht="14.25"/>
    <row r="29216" ht="14.25"/>
    <row r="29217" ht="14.25"/>
    <row r="29218" ht="14.25"/>
    <row r="29219" ht="14.25"/>
    <row r="29220" ht="14.25"/>
    <row r="29221" ht="14.25"/>
    <row r="29222" ht="14.25"/>
    <row r="29223" ht="14.25"/>
    <row r="29224" ht="14.25"/>
    <row r="29225" ht="14.25"/>
    <row r="29226" ht="14.25"/>
    <row r="29227" ht="14.25"/>
    <row r="29228" ht="14.25"/>
    <row r="29229" ht="14.25"/>
    <row r="29230" ht="14.25"/>
    <row r="29231" ht="14.25"/>
    <row r="29232" ht="14.25"/>
    <row r="29233" ht="14.25"/>
    <row r="29234" ht="14.25"/>
    <row r="29235" ht="14.25"/>
    <row r="29236" ht="14.25"/>
    <row r="29237" ht="14.25"/>
    <row r="29238" ht="14.25"/>
    <row r="29239" ht="14.25"/>
    <row r="29240" ht="14.25"/>
    <row r="29241" ht="14.25"/>
    <row r="29242" ht="14.25"/>
    <row r="29243" ht="14.25"/>
    <row r="29244" ht="14.25"/>
    <row r="29245" ht="14.25"/>
    <row r="29246" ht="14.25"/>
    <row r="29247" ht="14.25"/>
    <row r="29248" ht="14.25"/>
    <row r="29249" ht="14.25"/>
    <row r="29250" ht="14.25"/>
    <row r="29251" ht="14.25"/>
    <row r="29252" ht="14.25"/>
    <row r="29253" ht="14.25"/>
    <row r="29254" ht="14.25"/>
    <row r="29255" ht="14.25"/>
    <row r="29256" ht="14.25"/>
    <row r="29257" ht="14.25"/>
    <row r="29258" ht="14.25"/>
    <row r="29259" ht="14.25"/>
    <row r="29260" ht="14.25"/>
    <row r="29261" ht="14.25"/>
    <row r="29262" ht="14.25"/>
    <row r="29263" ht="14.25"/>
    <row r="29264" ht="14.25"/>
    <row r="29265" ht="14.25"/>
    <row r="29266" ht="14.25"/>
    <row r="29267" ht="14.25"/>
    <row r="29268" ht="14.25"/>
    <row r="29269" ht="14.25"/>
    <row r="29270" ht="14.25"/>
    <row r="29271" ht="14.25"/>
    <row r="29272" ht="14.25"/>
    <row r="29273" ht="14.25"/>
    <row r="29274" ht="14.25"/>
    <row r="29275" ht="14.25"/>
    <row r="29276" ht="14.25"/>
    <row r="29277" ht="14.25"/>
    <row r="29278" ht="14.25"/>
    <row r="29279" ht="14.25"/>
    <row r="29280" ht="14.25"/>
    <row r="29281" ht="14.25"/>
    <row r="29282" ht="14.25"/>
    <row r="29283" ht="14.25"/>
    <row r="29284" ht="14.25"/>
    <row r="29285" ht="14.25"/>
    <row r="29286" ht="14.25"/>
    <row r="29287" ht="14.25"/>
    <row r="29288" ht="14.25"/>
    <row r="29289" ht="14.25"/>
    <row r="29290" ht="14.25"/>
    <row r="29291" ht="14.25"/>
    <row r="29292" ht="14.25"/>
    <row r="29293" ht="14.25"/>
    <row r="29294" ht="14.25"/>
    <row r="29295" ht="14.25"/>
    <row r="29296" ht="14.25"/>
    <row r="29297" ht="14.25"/>
    <row r="29298" ht="14.25"/>
    <row r="29299" ht="14.25"/>
    <row r="29300" ht="14.25"/>
    <row r="29301" ht="14.25"/>
    <row r="29302" ht="14.25"/>
    <row r="29303" ht="14.25"/>
    <row r="29304" ht="14.25"/>
    <row r="29305" ht="14.25"/>
    <row r="29306" ht="14.25"/>
    <row r="29307" ht="14.25"/>
    <row r="29308" ht="14.25"/>
    <row r="29309" ht="14.25"/>
    <row r="29310" ht="14.25"/>
    <row r="29311" ht="14.25"/>
    <row r="29312" ht="14.25"/>
    <row r="29313" ht="14.25"/>
    <row r="29314" ht="14.25"/>
    <row r="29315" ht="14.25"/>
    <row r="29316" ht="14.25"/>
    <row r="29317" ht="14.25"/>
    <row r="29318" ht="14.25"/>
    <row r="29319" ht="14.25"/>
    <row r="29320" ht="14.25"/>
    <row r="29321" ht="14.25"/>
    <row r="29322" ht="14.25"/>
    <row r="29323" ht="14.25"/>
    <row r="29324" ht="14.25"/>
    <row r="29325" ht="14.25"/>
    <row r="29326" ht="14.25"/>
    <row r="29327" ht="14.25"/>
    <row r="29328" ht="14.25"/>
    <row r="29329" ht="14.25"/>
    <row r="29330" ht="14.25"/>
    <row r="29331" ht="14.25"/>
    <row r="29332" ht="14.25"/>
    <row r="29333" ht="14.25"/>
    <row r="29334" ht="14.25"/>
    <row r="29335" ht="14.25"/>
    <row r="29336" ht="14.25"/>
    <row r="29337" ht="14.25"/>
    <row r="29338" ht="14.25"/>
    <row r="29339" ht="14.25"/>
    <row r="29340" ht="14.25"/>
    <row r="29341" ht="14.25"/>
    <row r="29342" ht="14.25"/>
    <row r="29343" ht="14.25"/>
    <row r="29344" ht="14.25"/>
    <row r="29345" ht="14.25"/>
    <row r="29346" ht="14.25"/>
    <row r="29347" ht="14.25"/>
    <row r="29348" ht="14.25"/>
    <row r="29349" ht="14.25"/>
    <row r="29350" ht="14.25"/>
    <row r="29351" ht="14.25"/>
    <row r="29352" ht="14.25"/>
    <row r="29353" ht="14.25"/>
    <row r="29354" ht="14.25"/>
    <row r="29355" ht="14.25"/>
    <row r="29356" ht="14.25"/>
    <row r="29357" ht="14.25"/>
    <row r="29358" ht="14.25"/>
    <row r="29359" ht="14.25"/>
    <row r="29360" ht="14.25"/>
    <row r="29361" ht="14.25"/>
    <row r="29362" ht="14.25"/>
    <row r="29363" ht="14.25"/>
    <row r="29364" ht="14.25"/>
    <row r="29365" ht="14.25"/>
    <row r="29366" ht="14.25"/>
    <row r="29367" ht="14.25"/>
    <row r="29368" ht="14.25"/>
    <row r="29369" ht="14.25"/>
    <row r="29370" ht="14.25"/>
    <row r="29371" ht="14.25"/>
    <row r="29372" ht="14.25"/>
    <row r="29373" ht="14.25"/>
    <row r="29374" ht="14.25"/>
    <row r="29375" ht="14.25"/>
    <row r="29376" ht="14.25"/>
    <row r="29377" ht="14.25"/>
    <row r="29378" ht="14.25"/>
    <row r="29379" ht="14.25"/>
    <row r="29380" ht="14.25"/>
    <row r="29381" ht="14.25"/>
    <row r="29382" ht="14.25"/>
    <row r="29383" ht="14.25"/>
    <row r="29384" ht="14.25"/>
    <row r="29385" ht="14.25"/>
    <row r="29386" ht="14.25"/>
    <row r="29387" ht="14.25"/>
    <row r="29388" ht="14.25"/>
    <row r="29389" ht="14.25"/>
    <row r="29390" ht="14.25"/>
    <row r="29391" ht="14.25"/>
    <row r="29392" ht="14.25"/>
    <row r="29393" ht="14.25"/>
    <row r="29394" ht="14.25"/>
    <row r="29395" ht="14.25"/>
    <row r="29396" ht="14.25"/>
    <row r="29397" ht="14.25"/>
    <row r="29398" ht="14.25"/>
    <row r="29399" ht="14.25"/>
    <row r="29400" ht="14.25"/>
    <row r="29401" ht="14.25"/>
    <row r="29402" ht="14.25"/>
    <row r="29403" ht="14.25"/>
    <row r="29404" ht="14.25"/>
    <row r="29405" ht="14.25"/>
    <row r="29406" ht="14.25"/>
    <row r="29407" ht="14.25"/>
    <row r="29408" ht="14.25"/>
    <row r="29409" ht="14.25"/>
    <row r="29410" ht="14.25"/>
    <row r="29411" ht="14.25"/>
    <row r="29412" ht="14.25"/>
    <row r="29413" ht="14.25"/>
    <row r="29414" ht="14.25"/>
    <row r="29415" ht="14.25"/>
    <row r="29416" ht="14.25"/>
    <row r="29417" ht="14.25"/>
    <row r="29418" ht="14.25"/>
    <row r="29419" ht="14.25"/>
    <row r="29420" ht="14.25"/>
    <row r="29421" ht="14.25"/>
    <row r="29422" ht="14.25"/>
    <row r="29423" ht="14.25"/>
    <row r="29424" ht="14.25"/>
    <row r="29425" ht="14.25"/>
    <row r="29426" ht="14.25"/>
    <row r="29427" ht="14.25"/>
    <row r="29428" ht="14.25"/>
    <row r="29429" ht="14.25"/>
    <row r="29430" ht="14.25"/>
    <row r="29431" ht="14.25"/>
    <row r="29432" ht="14.25"/>
    <row r="29433" ht="14.25"/>
    <row r="29434" ht="14.25"/>
    <row r="29435" ht="14.25"/>
    <row r="29436" ht="14.25"/>
    <row r="29437" ht="14.25"/>
    <row r="29438" ht="14.25"/>
    <row r="29439" ht="14.25"/>
    <row r="29440" ht="14.25"/>
    <row r="29441" ht="14.25"/>
    <row r="29442" ht="14.25"/>
    <row r="29443" ht="14.25"/>
    <row r="29444" ht="14.25"/>
    <row r="29445" ht="14.25"/>
    <row r="29446" ht="14.25"/>
    <row r="29447" ht="14.25"/>
    <row r="29448" ht="14.25"/>
    <row r="29449" ht="14.25"/>
    <row r="29450" ht="14.25"/>
    <row r="29451" ht="14.25"/>
    <row r="29452" ht="14.25"/>
    <row r="29453" ht="14.25"/>
    <row r="29454" ht="14.25"/>
    <row r="29455" ht="14.25"/>
    <row r="29456" ht="14.25"/>
    <row r="29457" ht="14.25"/>
    <row r="29458" ht="14.25"/>
    <row r="29459" ht="14.25"/>
    <row r="29460" ht="14.25"/>
    <row r="29461" ht="14.25"/>
    <row r="29462" ht="14.25"/>
    <row r="29463" ht="14.25"/>
    <row r="29464" ht="14.25"/>
    <row r="29465" ht="14.25"/>
    <row r="29466" ht="14.25"/>
    <row r="29467" ht="14.25"/>
    <row r="29468" ht="14.25"/>
    <row r="29469" ht="14.25"/>
    <row r="29470" ht="14.25"/>
    <row r="29471" ht="14.25"/>
    <row r="29472" ht="14.25"/>
    <row r="29473" ht="14.25"/>
    <row r="29474" ht="14.25"/>
    <row r="29475" ht="14.25"/>
    <row r="29476" ht="14.25"/>
    <row r="29477" ht="14.25"/>
    <row r="29478" ht="14.25"/>
    <row r="29479" ht="14.25"/>
    <row r="29480" ht="14.25"/>
    <row r="29481" ht="14.25"/>
    <row r="29482" ht="14.25"/>
    <row r="29483" ht="14.25"/>
    <row r="29484" ht="14.25"/>
    <row r="29485" ht="14.25"/>
    <row r="29486" ht="14.25"/>
    <row r="29487" ht="14.25"/>
    <row r="29488" ht="14.25"/>
    <row r="29489" ht="14.25"/>
    <row r="29490" ht="14.25"/>
    <row r="29491" ht="14.25"/>
    <row r="29492" ht="14.25"/>
    <row r="29493" ht="14.25"/>
    <row r="29494" ht="14.25"/>
    <row r="29495" ht="14.25"/>
    <row r="29496" ht="14.25"/>
    <row r="29497" ht="14.25"/>
    <row r="29498" ht="14.25"/>
    <row r="29499" ht="14.25"/>
    <row r="29500" ht="14.25"/>
    <row r="29501" ht="14.25"/>
    <row r="29502" ht="14.25"/>
    <row r="29503" ht="14.25"/>
    <row r="29504" ht="14.25"/>
    <row r="29505" ht="14.25"/>
    <row r="29506" ht="14.25"/>
    <row r="29507" ht="14.25"/>
    <row r="29508" ht="14.25"/>
    <row r="29509" ht="14.25"/>
    <row r="29510" ht="14.25"/>
    <row r="29511" ht="14.25"/>
    <row r="29512" ht="14.25"/>
    <row r="29513" ht="14.25"/>
    <row r="29514" ht="14.25"/>
    <row r="29515" ht="14.25"/>
    <row r="29516" ht="14.25"/>
    <row r="29517" ht="14.25"/>
    <row r="29518" ht="14.25"/>
    <row r="29519" ht="14.25"/>
    <row r="29520" ht="14.25"/>
    <row r="29521" ht="14.25"/>
    <row r="29522" ht="14.25"/>
    <row r="29523" ht="14.25"/>
    <row r="29524" ht="14.25"/>
    <row r="29525" ht="14.25"/>
    <row r="29526" ht="14.25"/>
    <row r="29527" ht="14.25"/>
    <row r="29528" ht="14.25"/>
    <row r="29529" ht="14.25"/>
    <row r="29530" ht="14.25"/>
    <row r="29531" ht="14.25"/>
    <row r="29532" ht="14.25"/>
    <row r="29533" ht="14.25"/>
    <row r="29534" ht="14.25"/>
    <row r="29535" ht="14.25"/>
    <row r="29536" ht="14.25"/>
    <row r="29537" ht="14.25"/>
    <row r="29538" ht="14.25"/>
    <row r="29539" ht="14.25"/>
    <row r="29540" ht="14.25"/>
    <row r="29541" ht="14.25"/>
    <row r="29542" ht="14.25"/>
    <row r="29543" ht="14.25"/>
    <row r="29544" ht="14.25"/>
    <row r="29545" ht="14.25"/>
    <row r="29546" ht="14.25"/>
    <row r="29547" ht="14.25"/>
    <row r="29548" ht="14.25"/>
    <row r="29549" ht="14.25"/>
    <row r="29550" ht="14.25"/>
    <row r="29551" ht="14.25"/>
    <row r="29552" ht="14.25"/>
    <row r="29553" ht="14.25"/>
    <row r="29554" ht="14.25"/>
    <row r="29555" ht="14.25"/>
    <row r="29556" ht="14.25"/>
    <row r="29557" ht="14.25"/>
    <row r="29558" ht="14.25"/>
    <row r="29559" ht="14.25"/>
    <row r="29560" ht="14.25"/>
    <row r="29561" ht="14.25"/>
    <row r="29562" ht="14.25"/>
    <row r="29563" ht="14.25"/>
    <row r="29564" ht="14.25"/>
    <row r="29565" ht="14.25"/>
    <row r="29566" ht="14.25"/>
    <row r="29567" ht="14.25"/>
    <row r="29568" ht="14.25"/>
    <row r="29569" ht="14.25"/>
    <row r="29570" ht="14.25"/>
    <row r="29571" ht="14.25"/>
    <row r="29572" ht="14.25"/>
    <row r="29573" ht="14.25"/>
    <row r="29574" ht="14.25"/>
    <row r="29575" ht="14.25"/>
    <row r="29576" ht="14.25"/>
    <row r="29577" ht="14.25"/>
    <row r="29578" ht="14.25"/>
    <row r="29579" ht="14.25"/>
    <row r="29580" ht="14.25"/>
    <row r="29581" ht="14.25"/>
    <row r="29582" ht="14.25"/>
    <row r="29583" ht="14.25"/>
    <row r="29584" ht="14.25"/>
    <row r="29585" ht="14.25"/>
    <row r="29586" ht="14.25"/>
    <row r="29587" ht="14.25"/>
    <row r="29588" ht="14.25"/>
    <row r="29589" ht="14.25"/>
    <row r="29590" ht="14.25"/>
    <row r="29591" ht="14.25"/>
    <row r="29592" ht="14.25"/>
    <row r="29593" ht="14.25"/>
    <row r="29594" ht="14.25"/>
    <row r="29595" ht="14.25"/>
    <row r="29596" ht="14.25"/>
    <row r="29597" ht="14.25"/>
    <row r="29598" ht="14.25"/>
    <row r="29599" ht="14.25"/>
    <row r="29600" ht="14.25"/>
    <row r="29601" ht="14.25"/>
    <row r="29602" ht="14.25"/>
    <row r="29603" ht="14.25"/>
    <row r="29604" ht="14.25"/>
    <row r="29605" ht="14.25"/>
    <row r="29606" ht="14.25"/>
    <row r="29607" ht="14.25"/>
    <row r="29608" ht="14.25"/>
    <row r="29609" ht="14.25"/>
    <row r="29610" ht="14.25"/>
    <row r="29611" ht="14.25"/>
    <row r="29612" ht="14.25"/>
    <row r="29613" ht="14.25"/>
    <row r="29614" ht="14.25"/>
    <row r="29615" ht="14.25"/>
    <row r="29616" ht="14.25"/>
    <row r="29617" ht="14.25"/>
    <row r="29618" ht="14.25"/>
    <row r="29619" ht="14.25"/>
    <row r="29620" ht="14.25"/>
    <row r="29621" ht="14.25"/>
    <row r="29622" ht="14.25"/>
    <row r="29623" ht="14.25"/>
    <row r="29624" ht="14.25"/>
    <row r="29625" ht="14.25"/>
    <row r="29626" ht="14.25"/>
    <row r="29627" ht="14.25"/>
    <row r="29628" ht="14.25"/>
    <row r="29629" ht="14.25"/>
    <row r="29630" ht="14.25"/>
    <row r="29631" ht="14.25"/>
    <row r="29632" ht="14.25"/>
    <row r="29633" ht="14.25"/>
    <row r="29634" ht="14.25"/>
    <row r="29635" ht="14.25"/>
    <row r="29636" ht="14.25"/>
    <row r="29637" ht="14.25"/>
    <row r="29638" ht="14.25"/>
    <row r="29639" ht="14.25"/>
    <row r="29640" ht="14.25"/>
    <row r="29641" ht="14.25"/>
    <row r="29642" ht="14.25"/>
    <row r="29643" ht="14.25"/>
    <row r="29644" ht="14.25"/>
    <row r="29645" ht="14.25"/>
    <row r="29646" ht="14.25"/>
    <row r="29647" ht="14.25"/>
    <row r="29648" ht="14.25"/>
    <row r="29649" ht="14.25"/>
    <row r="29650" ht="14.25"/>
    <row r="29651" ht="14.25"/>
    <row r="29652" ht="14.25"/>
    <row r="29653" ht="14.25"/>
    <row r="29654" ht="14.25"/>
    <row r="29655" ht="14.25"/>
    <row r="29656" ht="14.25"/>
    <row r="29657" ht="14.25"/>
    <row r="29658" ht="14.25"/>
    <row r="29659" ht="14.25"/>
    <row r="29660" ht="14.25"/>
    <row r="29661" ht="14.25"/>
    <row r="29662" ht="14.25"/>
    <row r="29663" ht="14.25"/>
    <row r="29664" ht="14.25"/>
    <row r="29665" ht="14.25"/>
    <row r="29666" ht="14.25"/>
    <row r="29667" ht="14.25"/>
    <row r="29668" ht="14.25"/>
    <row r="29669" ht="14.25"/>
    <row r="29670" ht="14.25"/>
    <row r="29671" ht="14.25"/>
    <row r="29672" ht="14.25"/>
    <row r="29673" ht="14.25"/>
    <row r="29674" ht="14.25"/>
    <row r="29675" ht="14.25"/>
    <row r="29676" ht="14.25"/>
    <row r="29677" ht="14.25"/>
    <row r="29678" ht="14.25"/>
    <row r="29679" ht="14.25"/>
    <row r="29680" ht="14.25"/>
    <row r="29681" ht="14.25"/>
    <row r="29682" ht="14.25"/>
    <row r="29683" ht="14.25"/>
    <row r="29684" ht="14.25"/>
    <row r="29685" ht="14.25"/>
    <row r="29686" ht="14.25"/>
    <row r="29687" ht="14.25"/>
    <row r="29688" ht="14.25"/>
    <row r="29689" ht="14.25"/>
    <row r="29690" ht="14.25"/>
    <row r="29691" ht="14.25"/>
    <row r="29692" ht="14.25"/>
    <row r="29693" ht="14.25"/>
    <row r="29694" ht="14.25"/>
    <row r="29695" ht="14.25"/>
    <row r="29696" ht="14.25"/>
    <row r="29697" ht="14.25"/>
    <row r="29698" ht="14.25"/>
    <row r="29699" ht="14.25"/>
    <row r="29700" ht="14.25"/>
    <row r="29701" ht="14.25"/>
    <row r="29702" ht="14.25"/>
    <row r="29703" ht="14.25"/>
    <row r="29704" ht="14.25"/>
    <row r="29705" ht="14.25"/>
    <row r="29706" ht="14.25"/>
    <row r="29707" ht="14.25"/>
    <row r="29708" ht="14.25"/>
    <row r="29709" ht="14.25"/>
    <row r="29710" ht="14.25"/>
    <row r="29711" ht="14.25"/>
    <row r="29712" ht="14.25"/>
    <row r="29713" ht="14.25"/>
    <row r="29714" ht="14.25"/>
    <row r="29715" ht="14.25"/>
    <row r="29716" ht="14.25"/>
    <row r="29717" ht="14.25"/>
    <row r="29718" ht="14.25"/>
    <row r="29719" ht="14.25"/>
    <row r="29720" ht="14.25"/>
    <row r="29721" ht="14.25"/>
    <row r="29722" ht="14.25"/>
    <row r="29723" ht="14.25"/>
    <row r="29724" ht="14.25"/>
    <row r="29725" ht="14.25"/>
    <row r="29726" ht="14.25"/>
    <row r="29727" ht="14.25"/>
    <row r="29728" ht="14.25"/>
    <row r="29729" ht="14.25"/>
    <row r="29730" ht="14.25"/>
    <row r="29731" ht="14.25"/>
    <row r="29732" ht="14.25"/>
    <row r="29733" ht="14.25"/>
    <row r="29734" ht="14.25"/>
    <row r="29735" ht="14.25"/>
    <row r="29736" ht="14.25"/>
    <row r="29737" ht="14.25"/>
    <row r="29738" ht="14.25"/>
    <row r="29739" ht="14.25"/>
    <row r="29740" ht="14.25"/>
    <row r="29741" ht="14.25"/>
    <row r="29742" ht="14.25"/>
    <row r="29743" ht="14.25"/>
    <row r="29744" ht="14.25"/>
    <row r="29745" ht="14.25"/>
    <row r="29746" ht="14.25"/>
    <row r="29747" ht="14.25"/>
    <row r="29748" ht="14.25"/>
    <row r="29749" ht="14.25"/>
    <row r="29750" ht="14.25"/>
    <row r="29751" ht="14.25"/>
    <row r="29752" ht="14.25"/>
    <row r="29753" ht="14.25"/>
    <row r="29754" ht="14.25"/>
    <row r="29755" ht="14.25"/>
    <row r="29756" ht="14.25"/>
    <row r="29757" ht="14.25"/>
    <row r="29758" ht="14.25"/>
    <row r="29759" ht="14.25"/>
    <row r="29760" ht="14.25"/>
    <row r="29761" ht="14.25"/>
    <row r="29762" ht="14.25"/>
    <row r="29763" ht="14.25"/>
    <row r="29764" ht="14.25"/>
    <row r="29765" ht="14.25"/>
    <row r="29766" ht="14.25"/>
    <row r="29767" ht="14.25"/>
    <row r="29768" ht="14.25"/>
    <row r="29769" ht="14.25"/>
    <row r="29770" ht="14.25"/>
    <row r="29771" ht="14.25"/>
    <row r="29772" ht="14.25"/>
    <row r="29773" ht="14.25"/>
    <row r="29774" ht="14.25"/>
    <row r="29775" ht="14.25"/>
    <row r="29776" ht="14.25"/>
    <row r="29777" ht="14.25"/>
    <row r="29778" ht="14.25"/>
    <row r="29779" ht="14.25"/>
    <row r="29780" ht="14.25"/>
    <row r="29781" ht="14.25"/>
    <row r="29782" ht="14.25"/>
    <row r="29783" ht="14.25"/>
    <row r="29784" ht="14.25"/>
    <row r="29785" ht="14.25"/>
    <row r="29786" ht="14.25"/>
    <row r="29787" ht="14.25"/>
    <row r="29788" ht="14.25"/>
    <row r="29789" ht="14.25"/>
    <row r="29790" ht="14.25"/>
    <row r="29791" ht="14.25"/>
    <row r="29792" ht="14.25"/>
    <row r="29793" ht="14.25"/>
    <row r="29794" ht="14.25"/>
    <row r="29795" ht="14.25"/>
    <row r="29796" ht="14.25"/>
    <row r="29797" ht="14.25"/>
    <row r="29798" ht="14.25"/>
    <row r="29799" ht="14.25"/>
    <row r="29800" ht="14.25"/>
    <row r="29801" ht="14.25"/>
    <row r="29802" ht="14.25"/>
    <row r="29803" ht="14.25"/>
    <row r="29804" ht="14.25"/>
    <row r="29805" ht="14.25"/>
    <row r="29806" ht="14.25"/>
    <row r="29807" ht="14.25"/>
    <row r="29808" ht="14.25"/>
    <row r="29809" ht="14.25"/>
    <row r="29810" ht="14.25"/>
    <row r="29811" ht="14.25"/>
    <row r="29812" ht="14.25"/>
    <row r="29813" ht="14.25"/>
    <row r="29814" ht="14.25"/>
    <row r="29815" ht="14.25"/>
    <row r="29816" ht="14.25"/>
    <row r="29817" ht="14.25"/>
    <row r="29818" ht="14.25"/>
    <row r="29819" ht="14.25"/>
    <row r="29820" ht="14.25"/>
    <row r="29821" ht="14.25"/>
    <row r="29822" ht="14.25"/>
    <row r="29823" ht="14.25"/>
    <row r="29824" ht="14.25"/>
    <row r="29825" ht="14.25"/>
    <row r="29826" ht="14.25"/>
    <row r="29827" ht="14.25"/>
    <row r="29828" ht="14.25"/>
    <row r="29829" ht="14.25"/>
    <row r="29830" ht="14.25"/>
    <row r="29831" ht="14.25"/>
    <row r="29832" ht="14.25"/>
    <row r="29833" ht="14.25"/>
    <row r="29834" ht="14.25"/>
    <row r="29835" ht="14.25"/>
    <row r="29836" ht="14.25"/>
    <row r="29837" ht="14.25"/>
    <row r="29838" ht="14.25"/>
    <row r="29839" ht="14.25"/>
    <row r="29840" ht="14.25"/>
    <row r="29841" ht="14.25"/>
    <row r="29842" ht="14.25"/>
    <row r="29843" ht="14.25"/>
    <row r="29844" ht="14.25"/>
    <row r="29845" ht="14.25"/>
    <row r="29846" ht="14.25"/>
    <row r="29847" ht="14.25"/>
    <row r="29848" ht="14.25"/>
    <row r="29849" ht="14.25"/>
    <row r="29850" ht="14.25"/>
    <row r="29851" ht="14.25"/>
    <row r="29852" ht="14.25"/>
    <row r="29853" ht="14.25"/>
    <row r="29854" ht="14.25"/>
    <row r="29855" ht="14.25"/>
    <row r="29856" ht="14.25"/>
    <row r="29857" ht="14.25"/>
    <row r="29858" ht="14.25"/>
    <row r="29859" ht="14.25"/>
    <row r="29860" ht="14.25"/>
    <row r="29861" ht="14.25"/>
    <row r="29862" ht="14.25"/>
    <row r="29863" ht="14.25"/>
    <row r="29864" ht="14.25"/>
    <row r="29865" ht="14.25"/>
    <row r="29866" ht="14.25"/>
    <row r="29867" ht="14.25"/>
    <row r="29868" ht="14.25"/>
    <row r="29869" ht="14.25"/>
    <row r="29870" ht="14.25"/>
    <row r="29871" ht="14.25"/>
    <row r="29872" ht="14.25"/>
    <row r="29873" ht="14.25"/>
    <row r="29874" ht="14.25"/>
    <row r="29875" ht="14.25"/>
    <row r="29876" ht="14.25"/>
    <row r="29877" ht="14.25"/>
    <row r="29878" ht="14.25"/>
    <row r="29879" ht="14.25"/>
    <row r="29880" ht="14.25"/>
    <row r="29881" ht="14.25"/>
    <row r="29882" ht="14.25"/>
    <row r="29883" ht="14.25"/>
    <row r="29884" ht="14.25"/>
    <row r="29885" ht="14.25"/>
    <row r="29886" ht="14.25"/>
    <row r="29887" ht="14.25"/>
    <row r="29888" ht="14.25"/>
    <row r="29889" ht="14.25"/>
    <row r="29890" ht="14.25"/>
    <row r="29891" ht="14.25"/>
    <row r="29892" ht="14.25"/>
    <row r="29893" ht="14.25"/>
    <row r="29894" ht="14.25"/>
    <row r="29895" ht="14.25"/>
    <row r="29896" ht="14.25"/>
    <row r="29897" ht="14.25"/>
    <row r="29898" ht="14.25"/>
    <row r="29899" ht="14.25"/>
    <row r="29900" ht="14.25"/>
    <row r="29901" ht="14.25"/>
    <row r="29902" ht="14.25"/>
    <row r="29903" ht="14.25"/>
    <row r="29904" ht="14.25"/>
    <row r="29905" ht="14.25"/>
    <row r="29906" ht="14.25"/>
    <row r="29907" ht="14.25"/>
    <row r="29908" ht="14.25"/>
    <row r="29909" ht="14.25"/>
    <row r="29910" ht="14.25"/>
    <row r="29911" ht="14.25"/>
    <row r="29912" ht="14.25"/>
    <row r="29913" ht="14.25"/>
    <row r="29914" ht="14.25"/>
    <row r="29915" ht="14.25"/>
    <row r="29916" ht="14.25"/>
    <row r="29917" ht="14.25"/>
    <row r="29918" ht="14.25"/>
    <row r="29919" ht="14.25"/>
    <row r="29920" ht="14.25"/>
    <row r="29921" ht="14.25"/>
    <row r="29922" ht="14.25"/>
    <row r="29923" ht="14.25"/>
    <row r="29924" ht="14.25"/>
    <row r="29925" ht="14.25"/>
    <row r="29926" ht="14.25"/>
    <row r="29927" ht="14.25"/>
    <row r="29928" ht="14.25"/>
    <row r="29929" ht="14.25"/>
    <row r="29930" ht="14.25"/>
    <row r="29931" ht="14.25"/>
    <row r="29932" ht="14.25"/>
    <row r="29933" ht="14.25"/>
    <row r="29934" ht="14.25"/>
    <row r="29935" ht="14.25"/>
    <row r="29936" ht="14.25"/>
    <row r="29937" ht="14.25"/>
    <row r="29938" ht="14.25"/>
    <row r="29939" ht="14.25"/>
    <row r="29940" ht="14.25"/>
    <row r="29941" ht="14.25"/>
    <row r="29942" ht="14.25"/>
    <row r="29943" ht="14.25"/>
    <row r="29944" ht="14.25"/>
    <row r="29945" ht="14.25"/>
    <row r="29946" ht="14.25"/>
    <row r="29947" ht="14.25"/>
    <row r="29948" ht="14.25"/>
    <row r="29949" ht="14.25"/>
    <row r="29950" ht="14.25"/>
    <row r="29951" ht="14.25"/>
    <row r="29952" ht="14.25"/>
    <row r="29953" ht="14.25"/>
    <row r="29954" ht="14.25"/>
    <row r="29955" ht="14.25"/>
    <row r="29956" ht="14.25"/>
    <row r="29957" ht="14.25"/>
    <row r="29958" ht="14.25"/>
    <row r="29959" ht="14.25"/>
    <row r="29960" ht="14.25"/>
    <row r="29961" ht="14.25"/>
    <row r="29962" ht="14.25"/>
    <row r="29963" ht="14.25"/>
    <row r="29964" ht="14.25"/>
    <row r="29965" ht="14.25"/>
    <row r="29966" ht="14.25"/>
    <row r="29967" ht="14.25"/>
    <row r="29968" ht="14.25"/>
    <row r="29969" ht="14.25"/>
    <row r="29970" ht="14.25"/>
    <row r="29971" ht="14.25"/>
    <row r="29972" ht="14.25"/>
    <row r="29973" ht="14.25"/>
    <row r="29974" ht="14.25"/>
    <row r="29975" ht="14.25"/>
    <row r="29976" ht="14.25"/>
    <row r="29977" ht="14.25"/>
    <row r="29978" ht="14.25"/>
    <row r="29979" ht="14.25"/>
    <row r="29980" ht="14.25"/>
    <row r="29981" ht="14.25"/>
    <row r="29982" ht="14.25"/>
    <row r="29983" ht="14.25"/>
    <row r="29984" ht="14.25"/>
    <row r="29985" ht="14.25"/>
    <row r="29986" ht="14.25"/>
    <row r="29987" ht="14.25"/>
    <row r="29988" ht="14.25"/>
    <row r="29989" ht="14.25"/>
    <row r="29990" ht="14.25"/>
    <row r="29991" ht="14.25"/>
    <row r="29992" ht="14.25"/>
    <row r="29993" ht="14.25"/>
    <row r="29994" ht="14.25"/>
    <row r="29995" ht="14.25"/>
    <row r="29996" ht="14.25"/>
    <row r="29997" ht="14.25"/>
    <row r="29998" ht="14.25"/>
    <row r="29999" ht="14.25"/>
    <row r="30000" ht="14.25"/>
    <row r="30001" ht="14.25"/>
    <row r="30002" ht="14.25"/>
    <row r="30003" ht="14.25"/>
    <row r="30004" ht="14.25"/>
    <row r="30005" ht="14.25"/>
    <row r="30006" ht="14.25"/>
    <row r="30007" ht="14.25"/>
    <row r="30008" ht="14.25"/>
    <row r="30009" ht="14.25"/>
    <row r="30010" ht="14.25"/>
    <row r="30011" ht="14.25"/>
    <row r="30012" ht="14.25"/>
    <row r="30013" ht="14.25"/>
    <row r="30014" ht="14.25"/>
    <row r="30015" ht="14.25"/>
    <row r="30016" ht="14.25"/>
    <row r="30017" ht="14.25"/>
    <row r="30018" ht="14.25"/>
    <row r="30019" ht="14.25"/>
    <row r="30020" ht="14.25"/>
    <row r="30021" ht="14.25"/>
    <row r="30022" ht="14.25"/>
    <row r="30023" ht="14.25"/>
    <row r="30024" ht="14.25"/>
    <row r="30025" ht="14.25"/>
    <row r="30026" ht="14.25"/>
    <row r="30027" ht="14.25"/>
    <row r="30028" ht="14.25"/>
    <row r="30029" ht="14.25"/>
    <row r="30030" ht="14.25"/>
    <row r="30031" ht="14.25"/>
    <row r="30032" ht="14.25"/>
    <row r="30033" ht="14.25"/>
    <row r="30034" ht="14.25"/>
    <row r="30035" ht="14.25"/>
    <row r="30036" ht="14.25"/>
    <row r="30037" ht="14.25"/>
    <row r="30038" ht="14.25"/>
    <row r="30039" ht="14.25"/>
    <row r="30040" ht="14.25"/>
    <row r="30041" ht="14.25"/>
    <row r="30042" ht="14.25"/>
    <row r="30043" ht="14.25"/>
    <row r="30044" ht="14.25"/>
    <row r="30045" ht="14.25"/>
    <row r="30046" ht="14.25"/>
    <row r="30047" ht="14.25"/>
    <row r="30048" ht="14.25"/>
    <row r="30049" ht="14.25"/>
    <row r="30050" ht="14.25"/>
    <row r="30051" ht="14.25"/>
    <row r="30052" ht="14.25"/>
    <row r="30053" ht="14.25"/>
    <row r="30054" ht="14.25"/>
    <row r="30055" ht="14.25"/>
    <row r="30056" ht="14.25"/>
    <row r="30057" ht="14.25"/>
    <row r="30058" ht="14.25"/>
    <row r="30059" ht="14.25"/>
    <row r="30060" ht="14.25"/>
    <row r="30061" ht="14.25"/>
    <row r="30062" ht="14.25"/>
    <row r="30063" ht="14.25"/>
    <row r="30064" ht="14.25"/>
    <row r="30065" ht="14.25"/>
    <row r="30066" ht="14.25"/>
    <row r="30067" ht="14.25"/>
    <row r="30068" ht="14.25"/>
    <row r="30069" ht="14.25"/>
    <row r="30070" ht="14.25"/>
    <row r="30071" ht="14.25"/>
    <row r="30072" ht="14.25"/>
    <row r="30073" ht="14.25"/>
    <row r="30074" ht="14.25"/>
    <row r="30075" ht="14.25"/>
    <row r="30076" ht="14.25"/>
    <row r="30077" ht="14.25"/>
    <row r="30078" ht="14.25"/>
    <row r="30079" ht="14.25"/>
    <row r="30080" ht="14.25"/>
    <row r="30081" ht="14.25"/>
    <row r="30082" ht="14.25"/>
    <row r="30083" ht="14.25"/>
    <row r="30084" ht="14.25"/>
    <row r="30085" ht="14.25"/>
    <row r="30086" ht="14.25"/>
    <row r="30087" ht="14.25"/>
    <row r="30088" ht="14.25"/>
    <row r="30089" ht="14.25"/>
    <row r="30090" ht="14.25"/>
    <row r="30091" ht="14.25"/>
    <row r="30092" ht="14.25"/>
    <row r="30093" ht="14.25"/>
    <row r="30094" ht="14.25"/>
    <row r="30095" ht="14.25"/>
    <row r="30096" ht="14.25"/>
    <row r="30097" ht="14.25"/>
    <row r="30098" ht="14.25"/>
    <row r="30099" ht="14.25"/>
    <row r="30100" ht="14.25"/>
    <row r="30101" ht="14.25"/>
    <row r="30102" ht="14.25"/>
    <row r="30103" ht="14.25"/>
    <row r="30104" ht="14.25"/>
    <row r="30105" ht="14.25"/>
    <row r="30106" ht="14.25"/>
    <row r="30107" ht="14.25"/>
    <row r="30108" ht="14.25"/>
    <row r="30109" ht="14.25"/>
    <row r="30110" ht="14.25"/>
    <row r="30111" ht="14.25"/>
    <row r="30112" ht="14.25"/>
    <row r="30113" ht="14.25"/>
    <row r="30114" ht="14.25"/>
    <row r="30115" ht="14.25"/>
    <row r="30116" ht="14.25"/>
    <row r="30117" ht="14.25"/>
    <row r="30118" ht="14.25"/>
    <row r="30119" ht="14.25"/>
    <row r="30120" ht="14.25"/>
    <row r="30121" ht="14.25"/>
    <row r="30122" ht="14.25"/>
    <row r="30123" ht="14.25"/>
    <row r="30124" ht="14.25"/>
    <row r="30125" ht="14.25"/>
    <row r="30126" ht="14.25"/>
    <row r="30127" ht="14.25"/>
    <row r="30128" ht="14.25"/>
    <row r="30129" ht="14.25"/>
    <row r="30130" ht="14.25"/>
    <row r="30131" ht="14.25"/>
    <row r="30132" ht="14.25"/>
    <row r="30133" ht="14.25"/>
    <row r="30134" ht="14.25"/>
    <row r="30135" ht="14.25"/>
    <row r="30136" ht="14.25"/>
    <row r="30137" ht="14.25"/>
    <row r="30138" ht="14.25"/>
    <row r="30139" ht="14.25"/>
    <row r="30140" ht="14.25"/>
    <row r="30141" ht="14.25"/>
    <row r="30142" ht="14.25"/>
    <row r="30143" ht="14.25"/>
    <row r="30144" ht="14.25"/>
    <row r="30145" ht="14.25"/>
    <row r="30146" ht="14.25"/>
    <row r="30147" ht="14.25"/>
    <row r="30148" ht="14.25"/>
    <row r="30149" ht="14.25"/>
    <row r="30150" ht="14.25"/>
    <row r="30151" ht="14.25"/>
    <row r="30152" ht="14.25"/>
    <row r="30153" ht="14.25"/>
    <row r="30154" ht="14.25"/>
    <row r="30155" ht="14.25"/>
    <row r="30156" ht="14.25"/>
    <row r="30157" ht="14.25"/>
    <row r="30158" ht="14.25"/>
    <row r="30159" ht="14.25"/>
    <row r="30160" ht="14.25"/>
    <row r="30161" ht="14.25"/>
    <row r="30162" ht="14.25"/>
    <row r="30163" ht="14.25"/>
    <row r="30164" ht="14.25"/>
    <row r="30165" ht="14.25"/>
    <row r="30166" ht="14.25"/>
    <row r="30167" ht="14.25"/>
    <row r="30168" ht="14.25"/>
    <row r="30169" ht="14.25"/>
    <row r="30170" ht="14.25"/>
    <row r="30171" ht="14.25"/>
    <row r="30172" ht="14.25"/>
    <row r="30173" ht="14.25"/>
    <row r="30174" ht="14.25"/>
    <row r="30175" ht="14.25"/>
    <row r="30176" ht="14.25"/>
    <row r="30177" ht="14.25"/>
    <row r="30178" ht="14.25"/>
    <row r="30179" ht="14.25"/>
    <row r="30180" ht="14.25"/>
    <row r="30181" ht="14.25"/>
    <row r="30182" ht="14.25"/>
    <row r="30183" ht="14.25"/>
    <row r="30184" ht="14.25"/>
    <row r="30185" ht="14.25"/>
    <row r="30186" ht="14.25"/>
    <row r="30187" ht="14.25"/>
    <row r="30188" ht="14.25"/>
    <row r="30189" ht="14.25"/>
    <row r="30190" ht="14.25"/>
    <row r="30191" ht="14.25"/>
    <row r="30192" ht="14.25"/>
    <row r="30193" ht="14.25"/>
    <row r="30194" ht="14.25"/>
    <row r="30195" ht="14.25"/>
    <row r="30196" ht="14.25"/>
    <row r="30197" ht="14.25"/>
    <row r="30198" ht="14.25"/>
    <row r="30199" ht="14.25"/>
    <row r="30200" ht="14.25"/>
    <row r="30201" ht="14.25"/>
    <row r="30202" ht="14.25"/>
    <row r="30203" ht="14.25"/>
    <row r="30204" ht="14.25"/>
    <row r="30205" ht="14.25"/>
    <row r="30206" ht="14.25"/>
    <row r="30207" ht="14.25"/>
    <row r="30208" ht="14.25"/>
    <row r="30209" ht="14.25"/>
    <row r="30210" ht="14.25"/>
    <row r="30211" ht="14.25"/>
    <row r="30212" ht="14.25"/>
    <row r="30213" ht="14.25"/>
    <row r="30214" ht="14.25"/>
    <row r="30215" ht="14.25"/>
    <row r="30216" ht="14.25"/>
    <row r="30217" ht="14.25"/>
    <row r="30218" ht="14.25"/>
    <row r="30219" ht="14.25"/>
    <row r="30220" ht="14.25"/>
    <row r="30221" ht="14.25"/>
    <row r="30222" ht="14.25"/>
    <row r="30223" ht="14.25"/>
    <row r="30224" ht="14.25"/>
    <row r="30225" ht="14.25"/>
    <row r="30226" ht="14.25"/>
    <row r="30227" ht="14.25"/>
    <row r="30228" ht="14.25"/>
    <row r="30229" ht="14.25"/>
    <row r="30230" ht="14.25"/>
    <row r="30231" ht="14.25"/>
    <row r="30232" ht="14.25"/>
    <row r="30233" ht="14.25"/>
    <row r="30234" ht="14.25"/>
    <row r="30235" ht="14.25"/>
    <row r="30236" ht="14.25"/>
    <row r="30237" ht="14.25"/>
    <row r="30238" ht="14.25"/>
    <row r="30239" ht="14.25"/>
    <row r="30240" ht="14.25"/>
    <row r="30241" ht="14.25"/>
    <row r="30242" ht="14.25"/>
    <row r="30243" ht="14.25"/>
    <row r="30244" ht="14.25"/>
    <row r="30245" ht="14.25"/>
    <row r="30246" ht="14.25"/>
    <row r="30247" ht="14.25"/>
    <row r="30248" ht="14.25"/>
    <row r="30249" ht="14.25"/>
    <row r="30250" ht="14.25"/>
    <row r="30251" ht="14.25"/>
    <row r="30252" ht="14.25"/>
    <row r="30253" ht="14.25"/>
    <row r="30254" ht="14.25"/>
    <row r="30255" ht="14.25"/>
    <row r="30256" ht="14.25"/>
    <row r="30257" ht="14.25"/>
    <row r="30258" ht="14.25"/>
    <row r="30259" ht="14.25"/>
    <row r="30260" ht="14.25"/>
    <row r="30261" ht="14.25"/>
    <row r="30262" ht="14.25"/>
    <row r="30263" ht="14.25"/>
    <row r="30264" ht="14.25"/>
    <row r="30265" ht="14.25"/>
    <row r="30266" ht="14.25"/>
    <row r="30267" ht="14.25"/>
    <row r="30268" ht="14.25"/>
    <row r="30269" ht="14.25"/>
    <row r="30270" ht="14.25"/>
    <row r="30271" ht="14.25"/>
    <row r="30272" ht="14.25"/>
    <row r="30273" ht="14.25"/>
    <row r="30274" ht="14.25"/>
    <row r="30275" ht="14.25"/>
    <row r="30276" ht="14.25"/>
    <row r="30277" ht="14.25"/>
    <row r="30278" ht="14.25"/>
    <row r="30279" ht="14.25"/>
    <row r="30280" ht="14.25"/>
    <row r="30281" ht="14.25"/>
    <row r="30282" ht="14.25"/>
    <row r="30283" ht="14.25"/>
    <row r="30284" ht="14.25"/>
    <row r="30285" ht="14.25"/>
    <row r="30286" ht="14.25"/>
    <row r="30287" ht="14.25"/>
    <row r="30288" ht="14.25"/>
    <row r="30289" ht="14.25"/>
    <row r="30290" ht="14.25"/>
    <row r="30291" ht="14.25"/>
    <row r="30292" ht="14.25"/>
    <row r="30293" ht="14.25"/>
    <row r="30294" ht="14.25"/>
    <row r="30295" ht="14.25"/>
    <row r="30296" ht="14.25"/>
    <row r="30297" ht="14.25"/>
    <row r="30298" ht="14.25"/>
    <row r="30299" ht="14.25"/>
    <row r="30300" ht="14.25"/>
    <row r="30301" ht="14.25"/>
    <row r="30302" ht="14.25"/>
    <row r="30303" ht="14.25"/>
    <row r="30304" ht="14.25"/>
    <row r="30305" ht="14.25"/>
    <row r="30306" ht="14.25"/>
    <row r="30307" ht="14.25"/>
    <row r="30308" ht="14.25"/>
    <row r="30309" ht="14.25"/>
    <row r="30310" ht="14.25"/>
    <row r="30311" ht="14.25"/>
    <row r="30312" ht="14.25"/>
    <row r="30313" ht="14.25"/>
    <row r="30314" ht="14.25"/>
    <row r="30315" ht="14.25"/>
    <row r="30316" ht="14.25"/>
    <row r="30317" ht="14.25"/>
    <row r="30318" ht="14.25"/>
    <row r="30319" ht="14.25"/>
    <row r="30320" ht="14.25"/>
    <row r="30321" ht="14.25"/>
    <row r="30322" ht="14.25"/>
    <row r="30323" ht="14.25"/>
    <row r="30324" ht="14.25"/>
    <row r="30325" ht="14.25"/>
    <row r="30326" ht="14.25"/>
    <row r="30327" ht="14.25"/>
    <row r="30328" ht="14.25"/>
    <row r="30329" ht="14.25"/>
    <row r="30330" ht="14.25"/>
    <row r="30331" ht="14.25"/>
    <row r="30332" ht="14.25"/>
    <row r="30333" ht="14.25"/>
    <row r="30334" ht="14.25"/>
    <row r="30335" ht="14.25"/>
    <row r="30336" ht="14.25"/>
    <row r="30337" ht="14.25"/>
    <row r="30338" ht="14.25"/>
    <row r="30339" ht="14.25"/>
    <row r="30340" ht="14.25"/>
    <row r="30341" ht="14.25"/>
    <row r="30342" ht="14.25"/>
    <row r="30343" ht="14.25"/>
    <row r="30344" ht="14.25"/>
    <row r="30345" ht="14.25"/>
    <row r="30346" ht="14.25"/>
    <row r="30347" ht="14.25"/>
    <row r="30348" ht="14.25"/>
    <row r="30349" ht="14.25"/>
    <row r="30350" ht="14.25"/>
    <row r="30351" ht="14.25"/>
    <row r="30352" ht="14.25"/>
    <row r="30353" ht="14.25"/>
    <row r="30354" ht="14.25"/>
    <row r="30355" ht="14.25"/>
    <row r="30356" ht="14.25"/>
    <row r="30357" ht="14.25"/>
    <row r="30358" ht="14.25"/>
    <row r="30359" ht="14.25"/>
    <row r="30360" ht="14.25"/>
    <row r="30361" ht="14.25"/>
    <row r="30362" ht="14.25"/>
    <row r="30363" ht="14.25"/>
    <row r="30364" ht="14.25"/>
    <row r="30365" ht="14.25"/>
    <row r="30366" ht="14.25"/>
    <row r="30367" ht="14.25"/>
    <row r="30368" ht="14.25"/>
    <row r="30369" ht="14.25"/>
    <row r="30370" ht="14.25"/>
    <row r="30371" ht="14.25"/>
    <row r="30372" ht="14.25"/>
    <row r="30373" ht="14.25"/>
    <row r="30374" ht="14.25"/>
    <row r="30375" ht="14.25"/>
    <row r="30376" ht="14.25"/>
    <row r="30377" ht="14.25"/>
    <row r="30378" ht="14.25"/>
    <row r="30379" ht="14.25"/>
    <row r="30380" ht="14.25"/>
    <row r="30381" ht="14.25"/>
    <row r="30382" ht="14.25"/>
    <row r="30383" ht="14.25"/>
    <row r="30384" ht="14.25"/>
    <row r="30385" ht="14.25"/>
    <row r="30386" ht="14.25"/>
    <row r="30387" ht="14.25"/>
    <row r="30388" ht="14.25"/>
    <row r="30389" ht="14.25"/>
    <row r="30390" ht="14.25"/>
    <row r="30391" ht="14.25"/>
    <row r="30392" ht="14.25"/>
    <row r="30393" ht="14.25"/>
    <row r="30394" ht="14.25"/>
    <row r="30395" ht="14.25"/>
    <row r="30396" ht="14.25"/>
    <row r="30397" ht="14.25"/>
    <row r="30398" ht="14.25"/>
    <row r="30399" ht="14.25"/>
    <row r="30400" ht="14.25"/>
    <row r="30401" ht="14.25"/>
    <row r="30402" ht="14.25"/>
    <row r="30403" ht="14.25"/>
    <row r="30404" ht="14.25"/>
    <row r="30405" ht="14.25"/>
    <row r="30406" ht="14.25"/>
    <row r="30407" ht="14.25"/>
    <row r="30408" ht="14.25"/>
    <row r="30409" ht="14.25"/>
    <row r="30410" ht="14.25"/>
    <row r="30411" ht="14.25"/>
    <row r="30412" ht="14.25"/>
    <row r="30413" ht="14.25"/>
    <row r="30414" ht="14.25"/>
    <row r="30415" ht="14.25"/>
    <row r="30416" ht="14.25"/>
    <row r="30417" ht="14.25"/>
    <row r="30418" ht="14.25"/>
    <row r="30419" ht="14.25"/>
    <row r="30420" ht="14.25"/>
    <row r="30421" ht="14.25"/>
    <row r="30422" ht="14.25"/>
    <row r="30423" ht="14.25"/>
    <row r="30424" ht="14.25"/>
    <row r="30425" ht="14.25"/>
    <row r="30426" ht="14.25"/>
    <row r="30427" ht="14.25"/>
    <row r="30428" ht="14.25"/>
    <row r="30429" ht="14.25"/>
    <row r="30430" ht="14.25"/>
    <row r="30431" ht="14.25"/>
    <row r="30432" ht="14.25"/>
    <row r="30433" ht="14.25"/>
    <row r="30434" ht="14.25"/>
    <row r="30435" ht="14.25"/>
    <row r="30436" ht="14.25"/>
    <row r="30437" ht="14.25"/>
    <row r="30438" ht="14.25"/>
    <row r="30439" ht="14.25"/>
    <row r="30440" ht="14.25"/>
    <row r="30441" ht="14.25"/>
    <row r="30442" ht="14.25"/>
    <row r="30443" ht="14.25"/>
    <row r="30444" ht="14.25"/>
    <row r="30445" ht="14.25"/>
    <row r="30446" ht="14.25"/>
    <row r="30447" ht="14.25"/>
    <row r="30448" ht="14.25"/>
    <row r="30449" ht="14.25"/>
    <row r="30450" ht="14.25"/>
    <row r="30451" ht="14.25"/>
    <row r="30452" ht="14.25"/>
    <row r="30453" ht="14.25"/>
    <row r="30454" ht="14.25"/>
    <row r="30455" ht="14.25"/>
    <row r="30456" ht="14.25"/>
    <row r="30457" ht="14.25"/>
    <row r="30458" ht="14.25"/>
    <row r="30459" ht="14.25"/>
    <row r="30460" ht="14.25"/>
    <row r="30461" ht="14.25"/>
    <row r="30462" ht="14.25"/>
    <row r="30463" ht="14.25"/>
    <row r="30464" ht="14.25"/>
    <row r="30465" ht="14.25"/>
    <row r="30466" ht="14.25"/>
    <row r="30467" ht="14.25"/>
    <row r="30468" ht="14.25"/>
    <row r="30469" ht="14.25"/>
    <row r="30470" ht="14.25"/>
    <row r="30471" ht="14.25"/>
    <row r="30472" ht="14.25"/>
    <row r="30473" ht="14.25"/>
    <row r="30474" ht="14.25"/>
    <row r="30475" ht="14.25"/>
    <row r="30476" ht="14.25"/>
    <row r="30477" ht="14.25"/>
    <row r="30478" ht="14.25"/>
    <row r="30479" ht="14.25"/>
    <row r="30480" ht="14.25"/>
    <row r="30481" ht="14.25"/>
    <row r="30482" ht="14.25"/>
    <row r="30483" ht="14.25"/>
    <row r="30484" ht="14.25"/>
    <row r="30485" ht="14.25"/>
    <row r="30486" ht="14.25"/>
    <row r="30487" ht="14.25"/>
    <row r="30488" ht="14.25"/>
    <row r="30489" ht="14.25"/>
    <row r="30490" ht="14.25"/>
    <row r="30491" ht="14.25"/>
    <row r="30492" ht="14.25"/>
    <row r="30493" ht="14.25"/>
    <row r="30494" ht="14.25"/>
    <row r="30495" ht="14.25"/>
    <row r="30496" ht="14.25"/>
    <row r="30497" ht="14.25"/>
    <row r="30498" ht="14.25"/>
    <row r="30499" ht="14.25"/>
    <row r="30500" ht="14.25"/>
    <row r="30501" ht="14.25"/>
    <row r="30502" ht="14.25"/>
    <row r="30503" ht="14.25"/>
    <row r="30504" ht="14.25"/>
    <row r="30505" ht="14.25"/>
    <row r="30506" ht="14.25"/>
    <row r="30507" ht="14.25"/>
    <row r="30508" ht="14.25"/>
    <row r="30509" ht="14.25"/>
    <row r="30510" ht="14.25"/>
    <row r="30511" ht="14.25"/>
    <row r="30512" ht="14.25"/>
    <row r="30513" ht="14.25"/>
    <row r="30514" ht="14.25"/>
    <row r="30515" ht="14.25"/>
    <row r="30516" ht="14.25"/>
    <row r="30517" ht="14.25"/>
    <row r="30518" ht="14.25"/>
    <row r="30519" ht="14.25"/>
    <row r="30520" ht="14.25"/>
    <row r="30521" ht="14.25"/>
    <row r="30522" ht="14.25"/>
    <row r="30523" ht="14.25"/>
    <row r="30524" ht="14.25"/>
    <row r="30525" ht="14.25"/>
    <row r="30526" ht="14.25"/>
    <row r="30527" ht="14.25"/>
    <row r="30528" ht="14.25"/>
    <row r="30529" ht="14.25"/>
    <row r="30530" ht="14.25"/>
    <row r="30531" ht="14.25"/>
    <row r="30532" ht="14.25"/>
    <row r="30533" ht="14.25"/>
    <row r="30534" ht="14.25"/>
    <row r="30535" ht="14.25"/>
    <row r="30536" ht="14.25"/>
    <row r="30537" ht="14.25"/>
    <row r="30538" ht="14.25"/>
    <row r="30539" ht="14.25"/>
    <row r="30540" ht="14.25"/>
    <row r="30541" ht="14.25"/>
    <row r="30542" ht="14.25"/>
    <row r="30543" ht="14.25"/>
    <row r="30544" ht="14.25"/>
    <row r="30545" ht="14.25"/>
    <row r="30546" ht="14.25"/>
    <row r="30547" ht="14.25"/>
    <row r="30548" ht="14.25"/>
    <row r="30549" ht="14.25"/>
    <row r="30550" ht="14.25"/>
    <row r="30551" ht="14.25"/>
    <row r="30552" ht="14.25"/>
    <row r="30553" ht="14.25"/>
    <row r="30554" ht="14.25"/>
    <row r="30555" ht="14.25"/>
    <row r="30556" ht="14.25"/>
    <row r="30557" ht="14.25"/>
    <row r="30558" ht="14.25"/>
    <row r="30559" ht="14.25"/>
    <row r="30560" ht="14.25"/>
    <row r="30561" ht="14.25"/>
    <row r="30562" ht="14.25"/>
    <row r="30563" ht="14.25"/>
    <row r="30564" ht="14.25"/>
    <row r="30565" ht="14.25"/>
    <row r="30566" ht="14.25"/>
    <row r="30567" ht="14.25"/>
    <row r="30568" ht="14.25"/>
    <row r="30569" ht="14.25"/>
    <row r="30570" ht="14.25"/>
    <row r="30571" ht="14.25"/>
    <row r="30572" ht="14.25"/>
    <row r="30573" ht="14.25"/>
    <row r="30574" ht="14.25"/>
    <row r="30575" ht="14.25"/>
    <row r="30576" ht="14.25"/>
    <row r="30577" ht="14.25"/>
    <row r="30578" ht="14.25"/>
    <row r="30579" ht="14.25"/>
    <row r="30580" ht="14.25"/>
    <row r="30581" ht="14.25"/>
    <row r="30582" ht="14.25"/>
    <row r="30583" ht="14.25"/>
    <row r="30584" ht="14.25"/>
    <row r="30585" ht="14.25"/>
    <row r="30586" ht="14.25"/>
    <row r="30587" ht="14.25"/>
    <row r="30588" ht="14.25"/>
    <row r="30589" ht="14.25"/>
    <row r="30590" ht="14.25"/>
    <row r="30591" ht="14.25"/>
    <row r="30592" ht="14.25"/>
    <row r="30593" ht="14.25"/>
    <row r="30594" ht="14.25"/>
    <row r="30595" ht="14.25"/>
    <row r="30596" ht="14.25"/>
    <row r="30597" ht="14.25"/>
    <row r="30598" ht="14.25"/>
    <row r="30599" ht="14.25"/>
    <row r="30600" ht="14.25"/>
    <row r="30601" ht="14.25"/>
    <row r="30602" ht="14.25"/>
    <row r="30603" ht="14.25"/>
    <row r="30604" ht="14.25"/>
    <row r="30605" ht="14.25"/>
    <row r="30606" ht="14.25"/>
    <row r="30607" ht="14.25"/>
    <row r="30608" ht="14.25"/>
    <row r="30609" ht="14.25"/>
    <row r="30610" ht="14.25"/>
    <row r="30611" ht="14.25"/>
    <row r="30612" ht="14.25"/>
    <row r="30613" ht="14.25"/>
    <row r="30614" ht="14.25"/>
    <row r="30615" ht="14.25"/>
    <row r="30616" ht="14.25"/>
    <row r="30617" ht="14.25"/>
    <row r="30618" ht="14.25"/>
    <row r="30619" ht="14.25"/>
    <row r="30620" ht="14.25"/>
    <row r="30621" ht="14.25"/>
    <row r="30622" ht="14.25"/>
    <row r="30623" ht="14.25"/>
    <row r="30624" ht="14.25"/>
    <row r="30625" ht="14.25"/>
    <row r="30626" ht="14.25"/>
    <row r="30627" ht="14.25"/>
    <row r="30628" ht="14.25"/>
    <row r="30629" ht="14.25"/>
    <row r="30630" ht="14.25"/>
    <row r="30631" ht="14.25"/>
    <row r="30632" ht="14.25"/>
    <row r="30633" ht="14.25"/>
    <row r="30634" ht="14.25"/>
    <row r="30635" ht="14.25"/>
    <row r="30636" ht="14.25"/>
    <row r="30637" ht="14.25"/>
    <row r="30638" ht="14.25"/>
    <row r="30639" ht="14.25"/>
    <row r="30640" ht="14.25"/>
    <row r="30641" ht="14.25"/>
    <row r="30642" ht="14.25"/>
    <row r="30643" ht="14.25"/>
    <row r="30644" ht="14.25"/>
    <row r="30645" ht="14.25"/>
    <row r="30646" ht="14.25"/>
    <row r="30647" ht="14.25"/>
    <row r="30648" ht="14.25"/>
    <row r="30649" ht="14.25"/>
    <row r="30650" ht="14.25"/>
    <row r="30651" ht="14.25"/>
    <row r="30652" ht="14.25"/>
    <row r="30653" ht="14.25"/>
    <row r="30654" ht="14.25"/>
    <row r="30655" ht="14.25"/>
    <row r="30656" ht="14.25"/>
    <row r="30657" ht="14.25"/>
    <row r="30658" ht="14.25"/>
    <row r="30659" ht="14.25"/>
    <row r="30660" ht="14.25"/>
    <row r="30661" ht="14.25"/>
    <row r="30662" ht="14.25"/>
    <row r="30663" ht="14.25"/>
    <row r="30664" ht="14.25"/>
    <row r="30665" ht="14.25"/>
    <row r="30666" ht="14.25"/>
    <row r="30667" ht="14.25"/>
    <row r="30668" ht="14.25"/>
    <row r="30669" ht="14.25"/>
    <row r="30670" ht="14.25"/>
    <row r="30671" ht="14.25"/>
    <row r="30672" ht="14.25"/>
    <row r="30673" ht="14.25"/>
    <row r="30674" ht="14.25"/>
    <row r="30675" ht="14.25"/>
    <row r="30676" ht="14.25"/>
    <row r="30677" ht="14.25"/>
    <row r="30678" ht="14.25"/>
    <row r="30679" ht="14.25"/>
    <row r="30680" ht="14.25"/>
    <row r="30681" ht="14.25"/>
    <row r="30682" ht="14.25"/>
    <row r="30683" ht="14.25"/>
    <row r="30684" ht="14.25"/>
    <row r="30685" ht="14.25"/>
    <row r="30686" ht="14.25"/>
    <row r="30687" ht="14.25"/>
    <row r="30688" ht="14.25"/>
    <row r="30689" ht="14.25"/>
    <row r="30690" ht="14.25"/>
    <row r="30691" ht="14.25"/>
    <row r="30692" ht="14.25"/>
    <row r="30693" ht="14.25"/>
    <row r="30694" ht="14.25"/>
    <row r="30695" ht="14.25"/>
    <row r="30696" ht="14.25"/>
    <row r="30697" ht="14.25"/>
    <row r="30698" ht="14.25"/>
    <row r="30699" ht="14.25"/>
    <row r="30700" ht="14.25"/>
    <row r="30701" ht="14.25"/>
    <row r="30702" ht="14.25"/>
    <row r="30703" ht="14.25"/>
    <row r="30704" ht="14.25"/>
    <row r="30705" ht="14.25"/>
    <row r="30706" ht="14.25"/>
    <row r="30707" ht="14.25"/>
    <row r="30708" ht="14.25"/>
    <row r="30709" ht="14.25"/>
    <row r="30710" ht="14.25"/>
    <row r="30711" ht="14.25"/>
    <row r="30712" ht="14.25"/>
    <row r="30713" ht="14.25"/>
    <row r="30714" ht="14.25"/>
    <row r="30715" ht="14.25"/>
    <row r="30716" ht="14.25"/>
    <row r="30717" ht="14.25"/>
    <row r="30718" ht="14.25"/>
    <row r="30719" ht="14.25"/>
    <row r="30720" ht="14.25"/>
    <row r="30721" ht="14.25"/>
    <row r="30722" ht="14.25"/>
    <row r="30723" ht="14.25"/>
    <row r="30724" ht="14.25"/>
    <row r="30725" ht="14.25"/>
    <row r="30726" ht="14.25"/>
    <row r="30727" ht="14.25"/>
    <row r="30728" ht="14.25"/>
    <row r="30729" ht="14.25"/>
    <row r="30730" ht="14.25"/>
    <row r="30731" ht="14.25"/>
    <row r="30732" ht="14.25"/>
    <row r="30733" ht="14.25"/>
    <row r="30734" ht="14.25"/>
    <row r="30735" ht="14.25"/>
    <row r="30736" ht="14.25"/>
    <row r="30737" ht="14.25"/>
    <row r="30738" ht="14.25"/>
    <row r="30739" ht="14.25"/>
    <row r="30740" ht="14.25"/>
    <row r="30741" ht="14.25"/>
    <row r="30742" ht="14.25"/>
    <row r="30743" ht="14.25"/>
    <row r="30744" ht="14.25"/>
    <row r="30745" ht="14.25"/>
    <row r="30746" ht="14.25"/>
    <row r="30747" ht="14.25"/>
    <row r="30748" ht="14.25"/>
    <row r="30749" ht="14.25"/>
    <row r="30750" ht="14.25"/>
    <row r="30751" ht="14.25"/>
    <row r="30752" ht="14.25"/>
    <row r="30753" ht="14.25"/>
    <row r="30754" ht="14.25"/>
    <row r="30755" ht="14.25"/>
    <row r="30756" ht="14.25"/>
    <row r="30757" ht="14.25"/>
    <row r="30758" ht="14.25"/>
    <row r="30759" ht="14.25"/>
    <row r="30760" ht="14.25"/>
    <row r="30761" ht="14.25"/>
    <row r="30762" ht="14.25"/>
    <row r="30763" ht="14.25"/>
    <row r="30764" ht="14.25"/>
    <row r="30765" ht="14.25"/>
    <row r="30766" ht="14.25"/>
    <row r="30767" ht="14.25"/>
    <row r="30768" ht="14.25"/>
    <row r="30769" ht="14.25"/>
    <row r="30770" ht="14.25"/>
    <row r="30771" ht="14.25"/>
    <row r="30772" ht="14.25"/>
    <row r="30773" ht="14.25"/>
    <row r="30774" ht="14.25"/>
    <row r="30775" ht="14.25"/>
    <row r="30776" ht="14.25"/>
    <row r="30777" ht="14.25"/>
    <row r="30778" ht="14.25"/>
    <row r="30779" ht="14.25"/>
    <row r="30780" ht="14.25"/>
    <row r="30781" ht="14.25"/>
    <row r="30782" ht="14.25"/>
    <row r="30783" ht="14.25"/>
    <row r="30784" ht="14.25"/>
    <row r="30785" ht="14.25"/>
    <row r="30786" ht="14.25"/>
    <row r="30787" ht="14.25"/>
    <row r="30788" ht="14.25"/>
    <row r="30789" ht="14.25"/>
    <row r="30790" ht="14.25"/>
    <row r="30791" ht="14.25"/>
    <row r="30792" ht="14.25"/>
    <row r="30793" ht="14.25"/>
    <row r="30794" ht="14.25"/>
    <row r="30795" ht="14.25"/>
    <row r="30796" ht="14.25"/>
    <row r="30797" ht="14.25"/>
    <row r="30798" ht="14.25"/>
    <row r="30799" ht="14.25"/>
    <row r="30800" ht="14.25"/>
    <row r="30801" ht="14.25"/>
    <row r="30802" ht="14.25"/>
    <row r="30803" ht="14.25"/>
    <row r="30804" ht="14.25"/>
    <row r="30805" ht="14.25"/>
    <row r="30806" ht="14.25"/>
    <row r="30807" ht="14.25"/>
    <row r="30808" ht="14.25"/>
    <row r="30809" ht="14.25"/>
    <row r="30810" ht="14.25"/>
    <row r="30811" ht="14.25"/>
    <row r="30812" ht="14.25"/>
    <row r="30813" ht="14.25"/>
    <row r="30814" ht="14.25"/>
    <row r="30815" ht="14.25"/>
    <row r="30816" ht="14.25"/>
    <row r="30817" ht="14.25"/>
    <row r="30818" ht="14.25"/>
    <row r="30819" ht="14.25"/>
    <row r="30820" ht="14.25"/>
    <row r="30821" ht="14.25"/>
    <row r="30822" ht="14.25"/>
    <row r="30823" ht="14.25"/>
    <row r="30824" ht="14.25"/>
    <row r="30825" ht="14.25"/>
    <row r="30826" ht="14.25"/>
    <row r="30827" ht="14.25"/>
    <row r="30828" ht="14.25"/>
    <row r="30829" ht="14.25"/>
    <row r="30830" ht="14.25"/>
    <row r="30831" ht="14.25"/>
    <row r="30832" ht="14.25"/>
    <row r="30833" ht="14.25"/>
    <row r="30834" ht="14.25"/>
    <row r="30835" ht="14.25"/>
    <row r="30836" ht="14.25"/>
    <row r="30837" ht="14.25"/>
    <row r="30838" ht="14.25"/>
    <row r="30839" ht="14.25"/>
    <row r="30840" ht="14.25"/>
    <row r="30841" ht="14.25"/>
    <row r="30842" ht="14.25"/>
    <row r="30843" ht="14.25"/>
    <row r="30844" ht="14.25"/>
    <row r="30845" ht="14.25"/>
    <row r="30846" ht="14.25"/>
    <row r="30847" ht="14.25"/>
    <row r="30848" ht="14.25"/>
    <row r="30849" ht="14.25"/>
    <row r="30850" ht="14.25"/>
    <row r="30851" ht="14.25"/>
    <row r="30852" ht="14.25"/>
    <row r="30853" ht="14.25"/>
    <row r="30854" ht="14.25"/>
    <row r="30855" ht="14.25"/>
    <row r="30856" ht="14.25"/>
    <row r="30857" ht="14.25"/>
    <row r="30858" ht="14.25"/>
    <row r="30859" ht="14.25"/>
    <row r="30860" ht="14.25"/>
    <row r="30861" ht="14.25"/>
    <row r="30862" ht="14.25"/>
    <row r="30863" ht="14.25"/>
    <row r="30864" ht="14.25"/>
    <row r="30865" ht="14.25"/>
    <row r="30866" ht="14.25"/>
    <row r="30867" ht="14.25"/>
    <row r="30868" ht="14.25"/>
    <row r="30869" ht="14.25"/>
    <row r="30870" ht="14.25"/>
    <row r="30871" ht="14.25"/>
    <row r="30872" ht="14.25"/>
    <row r="30873" ht="14.25"/>
    <row r="30874" ht="14.25"/>
    <row r="30875" ht="14.25"/>
    <row r="30876" ht="14.25"/>
    <row r="30877" ht="14.25"/>
    <row r="30878" ht="14.25"/>
    <row r="30879" ht="14.25"/>
    <row r="30880" ht="14.25"/>
    <row r="30881" ht="14.25"/>
    <row r="30882" ht="14.25"/>
    <row r="30883" ht="14.25"/>
    <row r="30884" ht="14.25"/>
    <row r="30885" ht="14.25"/>
    <row r="30886" ht="14.25"/>
    <row r="30887" ht="14.25"/>
    <row r="30888" ht="14.25"/>
    <row r="30889" ht="14.25"/>
    <row r="30890" ht="14.25"/>
    <row r="30891" ht="14.25"/>
    <row r="30892" ht="14.25"/>
    <row r="30893" ht="14.25"/>
    <row r="30894" ht="14.25"/>
    <row r="30895" ht="14.25"/>
    <row r="30896" ht="14.25"/>
    <row r="30897" ht="14.25"/>
    <row r="30898" ht="14.25"/>
    <row r="30899" ht="14.25"/>
    <row r="30900" ht="14.25"/>
    <row r="30901" ht="14.25"/>
    <row r="30902" ht="14.25"/>
    <row r="30903" ht="14.25"/>
    <row r="30904" ht="14.25"/>
    <row r="30905" ht="14.25"/>
    <row r="30906" ht="14.25"/>
    <row r="30907" ht="14.25"/>
    <row r="30908" ht="14.25"/>
    <row r="30909" ht="14.25"/>
    <row r="30910" ht="14.25"/>
    <row r="30911" ht="14.25"/>
    <row r="30912" ht="14.25"/>
    <row r="30913" ht="14.25"/>
    <row r="30914" ht="14.25"/>
    <row r="30915" ht="14.25"/>
    <row r="30916" ht="14.25"/>
    <row r="30917" ht="14.25"/>
    <row r="30918" ht="14.25"/>
    <row r="30919" ht="14.25"/>
    <row r="30920" ht="14.25"/>
    <row r="30921" ht="14.25"/>
    <row r="30922" ht="14.25"/>
    <row r="30923" ht="14.25"/>
    <row r="30924" ht="14.25"/>
    <row r="30925" ht="14.25"/>
    <row r="30926" ht="14.25"/>
    <row r="30927" ht="14.25"/>
    <row r="30928" ht="14.25"/>
    <row r="30929" ht="14.25"/>
    <row r="30930" ht="14.25"/>
    <row r="30931" ht="14.25"/>
    <row r="30932" ht="14.25"/>
    <row r="30933" ht="14.25"/>
    <row r="30934" ht="14.25"/>
    <row r="30935" ht="14.25"/>
    <row r="30936" ht="14.25"/>
    <row r="30937" ht="14.25"/>
    <row r="30938" ht="14.25"/>
    <row r="30939" ht="14.25"/>
    <row r="30940" ht="14.25"/>
    <row r="30941" ht="14.25"/>
    <row r="30942" ht="14.25"/>
    <row r="30943" ht="14.25"/>
    <row r="30944" ht="14.25"/>
    <row r="30945" ht="14.25"/>
    <row r="30946" ht="14.25"/>
    <row r="30947" ht="14.25"/>
    <row r="30948" ht="14.25"/>
    <row r="30949" ht="14.25"/>
    <row r="30950" ht="14.25"/>
    <row r="30951" ht="14.25"/>
    <row r="30952" ht="14.25"/>
    <row r="30953" ht="14.25"/>
    <row r="30954" ht="14.25"/>
    <row r="30955" ht="14.25"/>
    <row r="30956" ht="14.25"/>
    <row r="30957" ht="14.25"/>
    <row r="30958" ht="14.25"/>
    <row r="30959" ht="14.25"/>
    <row r="30960" ht="14.25"/>
    <row r="30961" ht="14.25"/>
    <row r="30962" ht="14.25"/>
    <row r="30963" ht="14.25"/>
    <row r="30964" ht="14.25"/>
    <row r="30965" ht="14.25"/>
    <row r="30966" ht="14.25"/>
    <row r="30967" ht="14.25"/>
    <row r="30968" ht="14.25"/>
    <row r="30969" ht="14.25"/>
    <row r="30970" ht="14.25"/>
    <row r="30971" ht="14.25"/>
    <row r="30972" ht="14.25"/>
    <row r="30973" ht="14.25"/>
    <row r="30974" ht="14.25"/>
    <row r="30975" ht="14.25"/>
    <row r="30976" ht="14.25"/>
    <row r="30977" ht="14.25"/>
    <row r="30978" ht="14.25"/>
    <row r="30979" ht="14.25"/>
    <row r="30980" ht="14.25"/>
    <row r="30981" ht="14.25"/>
    <row r="30982" ht="14.25"/>
    <row r="30983" ht="14.25"/>
    <row r="30984" ht="14.25"/>
    <row r="30985" ht="14.25"/>
    <row r="30986" ht="14.25"/>
    <row r="30987" ht="14.25"/>
    <row r="30988" ht="14.25"/>
    <row r="30989" ht="14.25"/>
    <row r="30990" ht="14.25"/>
    <row r="30991" ht="14.25"/>
    <row r="30992" ht="14.25"/>
    <row r="30993" ht="14.25"/>
    <row r="30994" ht="14.25"/>
    <row r="30995" ht="14.25"/>
    <row r="30996" ht="14.25"/>
    <row r="30997" ht="14.25"/>
    <row r="30998" ht="14.25"/>
    <row r="30999" ht="14.25"/>
    <row r="31000" ht="14.25"/>
    <row r="31001" ht="14.25"/>
    <row r="31002" ht="14.25"/>
    <row r="31003" ht="14.25"/>
    <row r="31004" ht="14.25"/>
    <row r="31005" ht="14.25"/>
    <row r="31006" ht="14.25"/>
    <row r="31007" ht="14.25"/>
    <row r="31008" ht="14.25"/>
    <row r="31009" ht="14.25"/>
    <row r="31010" ht="14.25"/>
    <row r="31011" ht="14.25"/>
    <row r="31012" ht="14.25"/>
    <row r="31013" ht="14.25"/>
    <row r="31014" ht="14.25"/>
    <row r="31015" ht="14.25"/>
    <row r="31016" ht="14.25"/>
    <row r="31017" ht="14.25"/>
    <row r="31018" ht="14.25"/>
    <row r="31019" ht="14.25"/>
    <row r="31020" ht="14.25"/>
    <row r="31021" ht="14.25"/>
    <row r="31022" ht="14.25"/>
    <row r="31023" ht="14.25"/>
    <row r="31024" ht="14.25"/>
    <row r="31025" ht="14.25"/>
    <row r="31026" ht="14.25"/>
    <row r="31027" ht="14.25"/>
    <row r="31028" ht="14.25"/>
    <row r="31029" ht="14.25"/>
    <row r="31030" ht="14.25"/>
    <row r="31031" ht="14.25"/>
    <row r="31032" ht="14.25"/>
    <row r="31033" ht="14.25"/>
    <row r="31034" ht="14.25"/>
    <row r="31035" ht="14.25"/>
    <row r="31036" ht="14.25"/>
    <row r="31037" ht="14.25"/>
    <row r="31038" ht="14.25"/>
    <row r="31039" ht="14.25"/>
    <row r="31040" ht="14.25"/>
    <row r="31041" ht="14.25"/>
    <row r="31042" ht="14.25"/>
    <row r="31043" ht="14.25"/>
    <row r="31044" ht="14.25"/>
    <row r="31045" ht="14.25"/>
    <row r="31046" ht="14.25"/>
    <row r="31047" ht="14.25"/>
    <row r="31048" ht="14.25"/>
    <row r="31049" ht="14.25"/>
    <row r="31050" ht="14.25"/>
    <row r="31051" ht="14.25"/>
    <row r="31052" ht="14.25"/>
    <row r="31053" ht="14.25"/>
    <row r="31054" ht="14.25"/>
    <row r="31055" ht="14.25"/>
    <row r="31056" ht="14.25"/>
    <row r="31057" ht="14.25"/>
    <row r="31058" ht="14.25"/>
    <row r="31059" ht="14.25"/>
    <row r="31060" ht="14.25"/>
    <row r="31061" ht="14.25"/>
    <row r="31062" ht="14.25"/>
    <row r="31063" ht="14.25"/>
    <row r="31064" ht="14.25"/>
    <row r="31065" ht="14.25"/>
    <row r="31066" ht="14.25"/>
    <row r="31067" ht="14.25"/>
    <row r="31068" ht="14.25"/>
    <row r="31069" ht="14.25"/>
    <row r="31070" ht="14.25"/>
    <row r="31071" ht="14.25"/>
    <row r="31072" ht="14.25"/>
    <row r="31073" ht="14.25"/>
    <row r="31074" ht="14.25"/>
    <row r="31075" ht="14.25"/>
    <row r="31076" ht="14.25"/>
    <row r="31077" ht="14.25"/>
    <row r="31078" ht="14.25"/>
    <row r="31079" ht="14.25"/>
    <row r="31080" ht="14.25"/>
    <row r="31081" ht="14.25"/>
    <row r="31082" ht="14.25"/>
    <row r="31083" ht="14.25"/>
    <row r="31084" ht="14.25"/>
    <row r="31085" ht="14.25"/>
    <row r="31086" ht="14.25"/>
    <row r="31087" ht="14.25"/>
    <row r="31088" ht="14.25"/>
    <row r="31089" ht="14.25"/>
    <row r="31090" ht="14.25"/>
    <row r="31091" ht="14.25"/>
    <row r="31092" ht="14.25"/>
    <row r="31093" ht="14.25"/>
    <row r="31094" ht="14.25"/>
    <row r="31095" ht="14.25"/>
    <row r="31096" ht="14.25"/>
    <row r="31097" ht="14.25"/>
    <row r="31098" ht="14.25"/>
    <row r="31099" ht="14.25"/>
    <row r="31100" ht="14.25"/>
    <row r="31101" ht="14.25"/>
    <row r="31102" ht="14.25"/>
    <row r="31103" ht="14.25"/>
    <row r="31104" ht="14.25"/>
    <row r="31105" ht="14.25"/>
    <row r="31106" ht="14.25"/>
    <row r="31107" ht="14.25"/>
    <row r="31108" ht="14.25"/>
    <row r="31109" ht="14.25"/>
    <row r="31110" ht="14.25"/>
    <row r="31111" ht="14.25"/>
    <row r="31112" ht="14.25"/>
    <row r="31113" ht="14.25"/>
    <row r="31114" ht="14.25"/>
    <row r="31115" ht="14.25"/>
    <row r="31116" ht="14.25"/>
    <row r="31117" ht="14.25"/>
    <row r="31118" ht="14.25"/>
    <row r="31119" ht="14.25"/>
    <row r="31120" ht="14.25"/>
    <row r="31121" ht="14.25"/>
    <row r="31122" ht="14.25"/>
    <row r="31123" ht="14.25"/>
    <row r="31124" ht="14.25"/>
    <row r="31125" ht="14.25"/>
    <row r="31126" ht="14.25"/>
    <row r="31127" ht="14.25"/>
    <row r="31128" ht="14.25"/>
    <row r="31129" ht="14.25"/>
    <row r="31130" ht="14.25"/>
    <row r="31131" ht="14.25"/>
    <row r="31132" ht="14.25"/>
    <row r="31133" ht="14.25"/>
    <row r="31134" ht="14.25"/>
    <row r="31135" ht="14.25"/>
    <row r="31136" ht="14.25"/>
    <row r="31137" ht="14.25"/>
    <row r="31138" ht="14.25"/>
    <row r="31139" ht="14.25"/>
    <row r="31140" ht="14.25"/>
    <row r="31141" ht="14.25"/>
    <row r="31142" ht="14.25"/>
    <row r="31143" ht="14.25"/>
    <row r="31144" ht="14.25"/>
    <row r="31145" ht="14.25"/>
    <row r="31146" ht="14.25"/>
    <row r="31147" ht="14.25"/>
    <row r="31148" ht="14.25"/>
    <row r="31149" ht="14.25"/>
    <row r="31150" ht="14.25"/>
    <row r="31151" ht="14.25"/>
    <row r="31152" ht="14.25"/>
    <row r="31153" ht="14.25"/>
    <row r="31154" ht="14.25"/>
    <row r="31155" ht="14.25"/>
    <row r="31156" ht="14.25"/>
    <row r="31157" ht="14.25"/>
    <row r="31158" ht="14.25"/>
    <row r="31159" ht="14.25"/>
    <row r="31160" ht="14.25"/>
    <row r="31161" ht="14.25"/>
    <row r="31162" ht="14.25"/>
    <row r="31163" ht="14.25"/>
    <row r="31164" ht="14.25"/>
    <row r="31165" ht="14.25"/>
    <row r="31166" ht="14.25"/>
    <row r="31167" ht="14.25"/>
    <row r="31168" ht="14.25"/>
    <row r="31169" ht="14.25"/>
    <row r="31170" ht="14.25"/>
    <row r="31171" ht="14.25"/>
    <row r="31172" ht="14.25"/>
    <row r="31173" ht="14.25"/>
    <row r="31174" ht="14.25"/>
    <row r="31175" ht="14.25"/>
    <row r="31176" ht="14.25"/>
    <row r="31177" ht="14.25"/>
    <row r="31178" ht="14.25"/>
    <row r="31179" ht="14.25"/>
    <row r="31180" ht="14.25"/>
    <row r="31181" ht="14.25"/>
    <row r="31182" ht="14.25"/>
    <row r="31183" ht="14.25"/>
    <row r="31184" ht="14.25"/>
    <row r="31185" ht="14.25"/>
    <row r="31186" ht="14.25"/>
    <row r="31187" ht="14.25"/>
    <row r="31188" ht="14.25"/>
    <row r="31189" ht="14.25"/>
    <row r="31190" ht="14.25"/>
    <row r="31191" ht="14.25"/>
    <row r="31192" ht="14.25"/>
    <row r="31193" ht="14.25"/>
    <row r="31194" ht="14.25"/>
    <row r="31195" ht="14.25"/>
    <row r="31196" ht="14.25"/>
    <row r="31197" ht="14.25"/>
    <row r="31198" ht="14.25"/>
    <row r="31199" ht="14.25"/>
    <row r="31200" ht="14.25"/>
    <row r="31201" ht="14.25"/>
    <row r="31202" ht="14.25"/>
    <row r="31203" ht="14.25"/>
    <row r="31204" ht="14.25"/>
    <row r="31205" ht="14.25"/>
    <row r="31206" ht="14.25"/>
    <row r="31207" ht="14.25"/>
    <row r="31208" ht="14.25"/>
    <row r="31209" ht="14.25"/>
    <row r="31210" ht="14.25"/>
    <row r="31211" ht="14.25"/>
    <row r="31212" ht="14.25"/>
    <row r="31213" ht="14.25"/>
    <row r="31214" ht="14.25"/>
    <row r="31215" ht="14.25"/>
    <row r="31216" ht="14.25"/>
    <row r="31217" ht="14.25"/>
    <row r="31218" ht="14.25"/>
    <row r="31219" ht="14.25"/>
    <row r="31220" ht="14.25"/>
    <row r="31221" ht="14.25"/>
    <row r="31222" ht="14.25"/>
    <row r="31223" ht="14.25"/>
    <row r="31224" ht="14.25"/>
    <row r="31225" ht="14.25"/>
    <row r="31226" ht="14.25"/>
    <row r="31227" ht="14.25"/>
    <row r="31228" ht="14.25"/>
    <row r="31229" ht="14.25"/>
    <row r="31230" ht="14.25"/>
    <row r="31231" ht="14.25"/>
    <row r="31232" ht="14.25"/>
    <row r="31233" ht="14.25"/>
    <row r="31234" ht="14.25"/>
    <row r="31235" ht="14.25"/>
    <row r="31236" ht="14.25"/>
    <row r="31237" ht="14.25"/>
    <row r="31238" ht="14.25"/>
    <row r="31239" ht="14.25"/>
    <row r="31240" ht="14.25"/>
    <row r="31241" ht="14.25"/>
    <row r="31242" ht="14.25"/>
    <row r="31243" ht="14.25"/>
    <row r="31244" ht="14.25"/>
    <row r="31245" ht="14.25"/>
    <row r="31246" ht="14.25"/>
    <row r="31247" ht="14.25"/>
    <row r="31248" ht="14.25"/>
    <row r="31249" ht="14.25"/>
    <row r="31250" ht="14.25"/>
    <row r="31251" ht="14.25"/>
    <row r="31252" ht="14.25"/>
    <row r="31253" ht="14.25"/>
    <row r="31254" ht="14.25"/>
    <row r="31255" ht="14.25"/>
    <row r="31256" ht="14.25"/>
    <row r="31257" ht="14.25"/>
    <row r="31258" ht="14.25"/>
    <row r="31259" ht="14.25"/>
    <row r="31260" ht="14.25"/>
    <row r="31261" ht="14.25"/>
    <row r="31262" ht="14.25"/>
    <row r="31263" ht="14.25"/>
    <row r="31264" ht="14.25"/>
    <row r="31265" ht="14.25"/>
    <row r="31266" ht="14.25"/>
    <row r="31267" ht="14.25"/>
    <row r="31268" ht="14.25"/>
    <row r="31269" ht="14.25"/>
    <row r="31270" ht="14.25"/>
    <row r="31271" ht="14.25"/>
    <row r="31272" ht="14.25"/>
    <row r="31273" ht="14.25"/>
    <row r="31274" ht="14.25"/>
    <row r="31275" ht="14.25"/>
    <row r="31276" ht="14.25"/>
    <row r="31277" ht="14.25"/>
    <row r="31278" ht="14.25"/>
    <row r="31279" ht="14.25"/>
    <row r="31280" ht="14.25"/>
    <row r="31281" ht="14.25"/>
    <row r="31282" ht="14.25"/>
    <row r="31283" ht="14.25"/>
    <row r="31284" ht="14.25"/>
    <row r="31285" ht="14.25"/>
    <row r="31286" ht="14.25"/>
    <row r="31287" ht="14.25"/>
    <row r="31288" ht="14.25"/>
    <row r="31289" ht="14.25"/>
    <row r="31290" ht="14.25"/>
    <row r="31291" ht="14.25"/>
    <row r="31292" ht="14.25"/>
    <row r="31293" ht="14.25"/>
    <row r="31294" ht="14.25"/>
    <row r="31295" ht="14.25"/>
    <row r="31296" ht="14.25"/>
    <row r="31297" ht="14.25"/>
    <row r="31298" ht="14.25"/>
    <row r="31299" ht="14.25"/>
    <row r="31300" ht="14.25"/>
    <row r="31301" ht="14.25"/>
    <row r="31302" ht="14.25"/>
    <row r="31303" ht="14.25"/>
    <row r="31304" ht="14.25"/>
    <row r="31305" ht="14.25"/>
    <row r="31306" ht="14.25"/>
    <row r="31307" ht="14.25"/>
    <row r="31308" ht="14.25"/>
    <row r="31309" ht="14.25"/>
    <row r="31310" ht="14.25"/>
    <row r="31311" ht="14.25"/>
    <row r="31312" ht="14.25"/>
    <row r="31313" ht="14.25"/>
    <row r="31314" ht="14.25"/>
    <row r="31315" ht="14.25"/>
    <row r="31316" ht="14.25"/>
    <row r="31317" ht="14.25"/>
    <row r="31318" ht="14.25"/>
    <row r="31319" ht="14.25"/>
    <row r="31320" ht="14.25"/>
    <row r="31321" ht="14.25"/>
    <row r="31322" ht="14.25"/>
    <row r="31323" ht="14.25"/>
    <row r="31324" ht="14.25"/>
    <row r="31325" ht="14.25"/>
    <row r="31326" ht="14.25"/>
    <row r="31327" ht="14.25"/>
    <row r="31328" ht="14.25"/>
    <row r="31329" ht="14.25"/>
    <row r="31330" ht="14.25"/>
    <row r="31331" ht="14.25"/>
    <row r="31332" ht="14.25"/>
    <row r="31333" ht="14.25"/>
    <row r="31334" ht="14.25"/>
    <row r="31335" ht="14.25"/>
    <row r="31336" ht="14.25"/>
    <row r="31337" ht="14.25"/>
    <row r="31338" ht="14.25"/>
    <row r="31339" ht="14.25"/>
    <row r="31340" ht="14.25"/>
    <row r="31341" ht="14.25"/>
    <row r="31342" ht="14.25"/>
    <row r="31343" ht="14.25"/>
    <row r="31344" ht="14.25"/>
    <row r="31345" ht="14.25"/>
    <row r="31346" ht="14.25"/>
    <row r="31347" ht="14.25"/>
    <row r="31348" ht="14.25"/>
    <row r="31349" ht="14.25"/>
    <row r="31350" ht="14.25"/>
    <row r="31351" ht="14.25"/>
    <row r="31352" ht="14.25"/>
    <row r="31353" ht="14.25"/>
    <row r="31354" ht="14.25"/>
    <row r="31355" ht="14.25"/>
    <row r="31356" ht="14.25"/>
    <row r="31357" ht="14.25"/>
    <row r="31358" ht="14.25"/>
    <row r="31359" ht="14.25"/>
    <row r="31360" ht="14.25"/>
    <row r="31361" ht="14.25"/>
    <row r="31362" ht="14.25"/>
    <row r="31363" ht="14.25"/>
    <row r="31364" ht="14.25"/>
    <row r="31365" ht="14.25"/>
    <row r="31366" ht="14.25"/>
    <row r="31367" ht="14.25"/>
    <row r="31368" ht="14.25"/>
    <row r="31369" ht="14.25"/>
    <row r="31370" ht="14.25"/>
    <row r="31371" ht="14.25"/>
    <row r="31372" ht="14.25"/>
    <row r="31373" ht="14.25"/>
    <row r="31374" ht="14.25"/>
    <row r="31375" ht="14.25"/>
    <row r="31376" ht="14.25"/>
    <row r="31377" ht="14.25"/>
    <row r="31378" ht="14.25"/>
    <row r="31379" ht="14.25"/>
    <row r="31380" ht="14.25"/>
    <row r="31381" ht="14.25"/>
    <row r="31382" ht="14.25"/>
    <row r="31383" ht="14.25"/>
    <row r="31384" ht="14.25"/>
    <row r="31385" ht="14.25"/>
    <row r="31386" ht="14.25"/>
    <row r="31387" ht="14.25"/>
    <row r="31388" ht="14.25"/>
    <row r="31389" ht="14.25"/>
    <row r="31390" ht="14.25"/>
    <row r="31391" ht="14.25"/>
    <row r="31392" ht="14.25"/>
    <row r="31393" ht="14.25"/>
    <row r="31394" ht="14.25"/>
    <row r="31395" ht="14.25"/>
    <row r="31396" ht="14.25"/>
    <row r="31397" ht="14.25"/>
    <row r="31398" ht="14.25"/>
    <row r="31399" ht="14.25"/>
    <row r="31400" ht="14.25"/>
    <row r="31401" ht="14.25"/>
    <row r="31402" ht="14.25"/>
    <row r="31403" ht="14.25"/>
    <row r="31404" ht="14.25"/>
    <row r="31405" ht="14.25"/>
    <row r="31406" ht="14.25"/>
    <row r="31407" ht="14.25"/>
    <row r="31408" ht="14.25"/>
    <row r="31409" ht="14.25"/>
    <row r="31410" ht="14.25"/>
    <row r="31411" ht="14.25"/>
    <row r="31412" ht="14.25"/>
    <row r="31413" ht="14.25"/>
    <row r="31414" ht="14.25"/>
    <row r="31415" ht="14.25"/>
    <row r="31416" ht="14.25"/>
    <row r="31417" ht="14.25"/>
    <row r="31418" ht="14.25"/>
    <row r="31419" ht="14.25"/>
    <row r="31420" ht="14.25"/>
    <row r="31421" ht="14.25"/>
    <row r="31422" ht="14.25"/>
    <row r="31423" ht="14.25"/>
    <row r="31424" ht="14.25"/>
    <row r="31425" ht="14.25"/>
    <row r="31426" ht="14.25"/>
    <row r="31427" ht="14.25"/>
    <row r="31428" ht="14.25"/>
    <row r="31429" ht="14.25"/>
    <row r="31430" ht="14.25"/>
    <row r="31431" ht="14.25"/>
    <row r="31432" ht="14.25"/>
    <row r="31433" ht="14.25"/>
    <row r="31434" ht="14.25"/>
    <row r="31435" ht="14.25"/>
    <row r="31436" ht="14.25"/>
    <row r="31437" ht="14.25"/>
    <row r="31438" ht="14.25"/>
    <row r="31439" ht="14.25"/>
    <row r="31440" ht="14.25"/>
    <row r="31441" ht="14.25"/>
    <row r="31442" ht="14.25"/>
    <row r="31443" ht="14.25"/>
    <row r="31444" ht="14.25"/>
    <row r="31445" ht="14.25"/>
    <row r="31446" ht="14.25"/>
    <row r="31447" ht="14.25"/>
    <row r="31448" ht="14.25"/>
    <row r="31449" ht="14.25"/>
    <row r="31450" ht="14.25"/>
    <row r="31451" ht="14.25"/>
    <row r="31452" ht="14.25"/>
    <row r="31453" ht="14.25"/>
    <row r="31454" ht="14.25"/>
    <row r="31455" ht="14.25"/>
    <row r="31456" ht="14.25"/>
    <row r="31457" ht="14.25"/>
    <row r="31458" ht="14.25"/>
    <row r="31459" ht="14.25"/>
    <row r="31460" ht="14.25"/>
    <row r="31461" ht="14.25"/>
    <row r="31462" ht="14.25"/>
    <row r="31463" ht="14.25"/>
    <row r="31464" ht="14.25"/>
    <row r="31465" ht="14.25"/>
    <row r="31466" ht="14.25"/>
    <row r="31467" ht="14.25"/>
    <row r="31468" ht="14.25"/>
    <row r="31469" ht="14.25"/>
    <row r="31470" ht="14.25"/>
    <row r="31471" ht="14.25"/>
    <row r="31472" ht="14.25"/>
    <row r="31473" ht="14.25"/>
    <row r="31474" ht="14.25"/>
    <row r="31475" ht="14.25"/>
    <row r="31476" ht="14.25"/>
    <row r="31477" ht="14.25"/>
    <row r="31478" ht="14.25"/>
    <row r="31479" ht="14.25"/>
    <row r="31480" ht="14.25"/>
    <row r="31481" ht="14.25"/>
    <row r="31482" ht="14.25"/>
    <row r="31483" ht="14.25"/>
    <row r="31484" ht="14.25"/>
    <row r="31485" ht="14.25"/>
    <row r="31486" ht="14.25"/>
    <row r="31487" ht="14.25"/>
    <row r="31488" ht="14.25"/>
    <row r="31489" ht="14.25"/>
    <row r="31490" ht="14.25"/>
    <row r="31491" ht="14.25"/>
    <row r="31492" ht="14.25"/>
    <row r="31493" ht="14.25"/>
    <row r="31494" ht="14.25"/>
    <row r="31495" ht="14.25"/>
    <row r="31496" ht="14.25"/>
    <row r="31497" ht="14.25"/>
    <row r="31498" ht="14.25"/>
    <row r="31499" ht="14.25"/>
    <row r="31500" ht="14.25"/>
    <row r="31501" ht="14.25"/>
    <row r="31502" ht="14.25"/>
    <row r="31503" ht="14.25"/>
    <row r="31504" ht="14.25"/>
    <row r="31505" ht="14.25"/>
    <row r="31506" ht="14.25"/>
    <row r="31507" ht="14.25"/>
    <row r="31508" ht="14.25"/>
    <row r="31509" ht="14.25"/>
    <row r="31510" ht="14.25"/>
    <row r="31511" ht="14.25"/>
    <row r="31512" ht="14.25"/>
    <row r="31513" ht="14.25"/>
    <row r="31514" ht="14.25"/>
    <row r="31515" ht="14.25"/>
    <row r="31516" ht="14.25"/>
    <row r="31517" ht="14.25"/>
    <row r="31518" ht="14.25"/>
    <row r="31519" ht="14.25"/>
    <row r="31520" ht="14.25"/>
    <row r="31521" ht="14.25"/>
    <row r="31522" ht="14.25"/>
    <row r="31523" ht="14.25"/>
    <row r="31524" ht="14.25"/>
    <row r="31525" ht="14.25"/>
    <row r="31526" ht="14.25"/>
    <row r="31527" ht="14.25"/>
    <row r="31528" ht="14.25"/>
    <row r="31529" ht="14.25"/>
    <row r="31530" ht="14.25"/>
    <row r="31531" ht="14.25"/>
    <row r="31532" ht="14.25"/>
    <row r="31533" ht="14.25"/>
    <row r="31534" ht="14.25"/>
    <row r="31535" ht="14.25"/>
    <row r="31536" ht="14.25"/>
    <row r="31537" ht="14.25"/>
    <row r="31538" ht="14.25"/>
    <row r="31539" ht="14.25"/>
    <row r="31540" ht="14.25"/>
    <row r="31541" ht="14.25"/>
    <row r="31542" ht="14.25"/>
    <row r="31543" ht="14.25"/>
    <row r="31544" ht="14.25"/>
    <row r="31545" ht="14.25"/>
    <row r="31546" ht="14.25"/>
    <row r="31547" ht="14.25"/>
    <row r="31548" ht="14.25"/>
    <row r="31549" ht="14.25"/>
    <row r="31550" ht="14.25"/>
    <row r="31551" ht="14.25"/>
    <row r="31552" ht="14.25"/>
    <row r="31553" ht="14.25"/>
    <row r="31554" ht="14.25"/>
    <row r="31555" ht="14.25"/>
    <row r="31556" ht="14.25"/>
    <row r="31557" ht="14.25"/>
    <row r="31558" ht="14.25"/>
    <row r="31559" ht="14.25"/>
    <row r="31560" ht="14.25"/>
    <row r="31561" ht="14.25"/>
    <row r="31562" ht="14.25"/>
    <row r="31563" ht="14.25"/>
    <row r="31564" ht="14.25"/>
    <row r="31565" ht="14.25"/>
    <row r="31566" ht="14.25"/>
    <row r="31567" ht="14.25"/>
    <row r="31568" ht="14.25"/>
    <row r="31569" ht="14.25"/>
    <row r="31570" ht="14.25"/>
    <row r="31571" ht="14.25"/>
    <row r="31572" ht="14.25"/>
    <row r="31573" ht="14.25"/>
    <row r="31574" ht="14.25"/>
    <row r="31575" ht="14.25"/>
    <row r="31576" ht="14.25"/>
    <row r="31577" ht="14.25"/>
    <row r="31578" ht="14.25"/>
    <row r="31579" ht="14.25"/>
    <row r="31580" ht="14.25"/>
    <row r="31581" ht="14.25"/>
    <row r="31582" ht="14.25"/>
    <row r="31583" ht="14.25"/>
    <row r="31584" ht="14.25"/>
    <row r="31585" ht="14.25"/>
    <row r="31586" ht="14.25"/>
    <row r="31587" ht="14.25"/>
    <row r="31588" ht="14.25"/>
    <row r="31589" ht="14.25"/>
    <row r="31590" ht="14.25"/>
    <row r="31591" ht="14.25"/>
    <row r="31592" ht="14.25"/>
    <row r="31593" ht="14.25"/>
    <row r="31594" ht="14.25"/>
    <row r="31595" ht="14.25"/>
    <row r="31596" ht="14.25"/>
    <row r="31597" ht="14.25"/>
    <row r="31598" ht="14.25"/>
    <row r="31599" ht="14.25"/>
    <row r="31600" ht="14.25"/>
    <row r="31601" ht="14.25"/>
    <row r="31602" ht="14.25"/>
    <row r="31603" ht="14.25"/>
    <row r="31604" ht="14.25"/>
    <row r="31605" ht="14.25"/>
    <row r="31606" ht="14.25"/>
    <row r="31607" ht="14.25"/>
    <row r="31608" ht="14.25"/>
    <row r="31609" ht="14.25"/>
    <row r="31610" ht="14.25"/>
    <row r="31611" ht="14.25"/>
    <row r="31612" ht="14.25"/>
    <row r="31613" ht="14.25"/>
    <row r="31614" ht="14.25"/>
    <row r="31615" ht="14.25"/>
    <row r="31616" ht="14.25"/>
    <row r="31617" ht="14.25"/>
    <row r="31618" ht="14.25"/>
    <row r="31619" ht="14.25"/>
    <row r="31620" ht="14.25"/>
    <row r="31621" ht="14.25"/>
    <row r="31622" ht="14.25"/>
    <row r="31623" ht="14.25"/>
    <row r="31624" ht="14.25"/>
    <row r="31625" ht="14.25"/>
    <row r="31626" ht="14.25"/>
    <row r="31627" ht="14.25"/>
    <row r="31628" ht="14.25"/>
    <row r="31629" ht="14.25"/>
    <row r="31630" ht="14.25"/>
    <row r="31631" ht="14.25"/>
    <row r="31632" ht="14.25"/>
    <row r="31633" ht="14.25"/>
    <row r="31634" ht="14.25"/>
    <row r="31635" ht="14.25"/>
    <row r="31636" ht="14.25"/>
    <row r="31637" ht="14.25"/>
    <row r="31638" ht="14.25"/>
    <row r="31639" ht="14.25"/>
    <row r="31640" ht="14.25"/>
    <row r="31641" ht="14.25"/>
    <row r="31642" ht="14.25"/>
    <row r="31643" ht="14.25"/>
    <row r="31644" ht="14.25"/>
    <row r="31645" ht="14.25"/>
    <row r="31646" ht="14.25"/>
    <row r="31647" ht="14.25"/>
    <row r="31648" ht="14.25"/>
    <row r="31649" ht="14.25"/>
    <row r="31650" ht="14.25"/>
    <row r="31651" ht="14.25"/>
    <row r="31652" ht="14.25"/>
    <row r="31653" ht="14.25"/>
    <row r="31654" ht="14.25"/>
    <row r="31655" ht="14.25"/>
    <row r="31656" ht="14.25"/>
    <row r="31657" ht="14.25"/>
    <row r="31658" ht="14.25"/>
    <row r="31659" ht="14.25"/>
    <row r="31660" ht="14.25"/>
    <row r="31661" ht="14.25"/>
    <row r="31662" ht="14.25"/>
    <row r="31663" ht="14.25"/>
    <row r="31664" ht="14.25"/>
    <row r="31665" ht="14.25"/>
    <row r="31666" ht="14.25"/>
    <row r="31667" ht="14.25"/>
    <row r="31668" ht="14.25"/>
    <row r="31669" ht="14.25"/>
    <row r="31670" ht="14.25"/>
    <row r="31671" ht="14.25"/>
    <row r="31672" ht="14.25"/>
    <row r="31673" ht="14.25"/>
    <row r="31674" ht="14.25"/>
    <row r="31675" ht="14.25"/>
    <row r="31676" ht="14.25"/>
    <row r="31677" ht="14.25"/>
    <row r="31678" ht="14.25"/>
    <row r="31679" ht="14.25"/>
    <row r="31680" ht="14.25"/>
    <row r="31681" ht="14.25"/>
    <row r="31682" ht="14.25"/>
    <row r="31683" ht="14.25"/>
    <row r="31684" ht="14.25"/>
    <row r="31685" ht="14.25"/>
    <row r="31686" ht="14.25"/>
    <row r="31687" ht="14.25"/>
    <row r="31688" ht="14.25"/>
    <row r="31689" ht="14.25"/>
    <row r="31690" ht="14.25"/>
    <row r="31691" ht="14.25"/>
    <row r="31692" ht="14.25"/>
    <row r="31693" ht="14.25"/>
    <row r="31694" ht="14.25"/>
    <row r="31695" ht="14.25"/>
    <row r="31696" ht="14.25"/>
    <row r="31697" ht="14.25"/>
    <row r="31698" ht="14.25"/>
    <row r="31699" ht="14.25"/>
    <row r="31700" ht="14.25"/>
    <row r="31701" ht="14.25"/>
    <row r="31702" ht="14.25"/>
    <row r="31703" ht="14.25"/>
    <row r="31704" ht="14.25"/>
    <row r="31705" ht="14.25"/>
    <row r="31706" ht="14.25"/>
    <row r="31707" ht="14.25"/>
    <row r="31708" ht="14.25"/>
    <row r="31709" ht="14.25"/>
    <row r="31710" ht="14.25"/>
    <row r="31711" ht="14.25"/>
    <row r="31712" ht="14.25"/>
    <row r="31713" ht="14.25"/>
    <row r="31714" ht="14.25"/>
    <row r="31715" ht="14.25"/>
    <row r="31716" ht="14.25"/>
    <row r="31717" ht="14.25"/>
    <row r="31718" ht="14.25"/>
    <row r="31719" ht="14.25"/>
    <row r="31720" ht="14.25"/>
    <row r="31721" ht="14.25"/>
    <row r="31722" ht="14.25"/>
    <row r="31723" ht="14.25"/>
    <row r="31724" ht="14.25"/>
    <row r="31725" ht="14.25"/>
    <row r="31726" ht="14.25"/>
    <row r="31727" ht="14.25"/>
    <row r="31728" ht="14.25"/>
    <row r="31729" ht="14.25"/>
    <row r="31730" ht="14.25"/>
    <row r="31731" ht="14.25"/>
    <row r="31732" ht="14.25"/>
    <row r="31733" ht="14.25"/>
    <row r="31734" ht="14.25"/>
    <row r="31735" ht="14.25"/>
    <row r="31736" ht="14.25"/>
    <row r="31737" ht="14.25"/>
    <row r="31738" ht="14.25"/>
    <row r="31739" ht="14.25"/>
    <row r="31740" ht="14.25"/>
    <row r="31741" ht="14.25"/>
    <row r="31742" ht="14.25"/>
    <row r="31743" ht="14.25"/>
    <row r="31744" ht="14.25"/>
    <row r="31745" ht="14.25"/>
    <row r="31746" ht="14.25"/>
    <row r="31747" ht="14.25"/>
    <row r="31748" ht="14.25"/>
    <row r="31749" ht="14.25"/>
    <row r="31750" ht="14.25"/>
    <row r="31751" ht="14.25"/>
    <row r="31752" ht="14.25"/>
    <row r="31753" ht="14.25"/>
    <row r="31754" ht="14.25"/>
    <row r="31755" ht="14.25"/>
    <row r="31756" ht="14.25"/>
    <row r="31757" ht="14.25"/>
    <row r="31758" ht="14.25"/>
    <row r="31759" ht="14.25"/>
    <row r="31760" ht="14.25"/>
    <row r="31761" ht="14.25"/>
    <row r="31762" ht="14.25"/>
    <row r="31763" ht="14.25"/>
    <row r="31764" ht="14.25"/>
    <row r="31765" ht="14.25"/>
    <row r="31766" ht="14.25"/>
    <row r="31767" ht="14.25"/>
    <row r="31768" ht="14.25"/>
    <row r="31769" ht="14.25"/>
    <row r="31770" ht="14.25"/>
    <row r="31771" ht="14.25"/>
    <row r="31772" ht="14.25"/>
    <row r="31773" ht="14.25"/>
    <row r="31774" ht="14.25"/>
    <row r="31775" ht="14.25"/>
    <row r="31776" ht="14.25"/>
    <row r="31777" ht="14.25"/>
    <row r="31778" ht="14.25"/>
    <row r="31779" ht="14.25"/>
    <row r="31780" ht="14.25"/>
    <row r="31781" ht="14.25"/>
    <row r="31782" ht="14.25"/>
    <row r="31783" ht="14.25"/>
    <row r="31784" ht="14.25"/>
    <row r="31785" ht="14.25"/>
    <row r="31786" ht="14.25"/>
    <row r="31787" ht="14.25"/>
    <row r="31788" ht="14.25"/>
    <row r="31789" ht="14.25"/>
    <row r="31790" ht="14.25"/>
    <row r="31791" ht="14.25"/>
    <row r="31792" ht="14.25"/>
    <row r="31793" ht="14.25"/>
    <row r="31794" ht="14.25"/>
    <row r="31795" ht="14.25"/>
    <row r="31796" ht="14.25"/>
    <row r="31797" ht="14.25"/>
    <row r="31798" ht="14.25"/>
    <row r="31799" ht="14.25"/>
    <row r="31800" ht="14.25"/>
    <row r="31801" ht="14.25"/>
    <row r="31802" ht="14.25"/>
    <row r="31803" ht="14.25"/>
    <row r="31804" ht="14.25"/>
    <row r="31805" ht="14.25"/>
    <row r="31806" ht="14.25"/>
    <row r="31807" ht="14.25"/>
    <row r="31808" ht="14.25"/>
    <row r="31809" ht="14.25"/>
    <row r="31810" ht="14.25"/>
    <row r="31811" ht="14.25"/>
    <row r="31812" ht="14.25"/>
    <row r="31813" ht="14.25"/>
    <row r="31814" ht="14.25"/>
    <row r="31815" ht="14.25"/>
    <row r="31816" ht="14.25"/>
    <row r="31817" ht="14.25"/>
    <row r="31818" ht="14.25"/>
    <row r="31819" ht="14.25"/>
    <row r="31820" ht="14.25"/>
    <row r="31821" ht="14.25"/>
    <row r="31822" ht="14.25"/>
    <row r="31823" ht="14.25"/>
    <row r="31824" ht="14.25"/>
    <row r="31825" ht="14.25"/>
    <row r="31826" ht="14.25"/>
    <row r="31827" ht="14.25"/>
    <row r="31828" ht="14.25"/>
    <row r="31829" ht="14.25"/>
    <row r="31830" ht="14.25"/>
    <row r="31831" ht="14.25"/>
    <row r="31832" ht="14.25"/>
    <row r="31833" ht="14.25"/>
    <row r="31834" ht="14.25"/>
    <row r="31835" ht="14.25"/>
    <row r="31836" ht="14.25"/>
    <row r="31837" ht="14.25"/>
    <row r="31838" ht="14.25"/>
    <row r="31839" ht="14.25"/>
    <row r="31840" ht="14.25"/>
    <row r="31841" ht="14.25"/>
    <row r="31842" ht="14.25"/>
    <row r="31843" ht="14.25"/>
    <row r="31844" ht="14.25"/>
    <row r="31845" ht="14.25"/>
    <row r="31846" ht="14.25"/>
    <row r="31847" ht="14.25"/>
    <row r="31848" ht="14.25"/>
    <row r="31849" ht="14.25"/>
    <row r="31850" ht="14.25"/>
    <row r="31851" ht="14.25"/>
    <row r="31852" ht="14.25"/>
    <row r="31853" ht="14.25"/>
    <row r="31854" ht="14.25"/>
    <row r="31855" ht="14.25"/>
    <row r="31856" ht="14.25"/>
    <row r="31857" ht="14.25"/>
    <row r="31858" ht="14.25"/>
    <row r="31859" ht="14.25"/>
    <row r="31860" ht="14.25"/>
    <row r="31861" ht="14.25"/>
    <row r="31862" ht="14.25"/>
    <row r="31863" ht="14.25"/>
    <row r="31864" ht="14.25"/>
    <row r="31865" ht="14.25"/>
    <row r="31866" ht="14.25"/>
    <row r="31867" ht="14.25"/>
    <row r="31868" ht="14.25"/>
    <row r="31869" ht="14.25"/>
    <row r="31870" ht="14.25"/>
    <row r="31871" ht="14.25"/>
    <row r="31872" ht="14.25"/>
    <row r="31873" ht="14.25"/>
    <row r="31874" ht="14.25"/>
    <row r="31875" ht="14.25"/>
    <row r="31876" ht="14.25"/>
    <row r="31877" ht="14.25"/>
    <row r="31878" ht="14.25"/>
    <row r="31879" ht="14.25"/>
    <row r="31880" ht="14.25"/>
    <row r="31881" ht="14.25"/>
    <row r="31882" ht="14.25"/>
    <row r="31883" ht="14.25"/>
    <row r="31884" ht="14.25"/>
    <row r="31885" ht="14.25"/>
    <row r="31886" ht="14.25"/>
    <row r="31887" ht="14.25"/>
    <row r="31888" ht="14.25"/>
    <row r="31889" ht="14.25"/>
    <row r="31890" ht="14.25"/>
    <row r="31891" ht="14.25"/>
    <row r="31892" ht="14.25"/>
    <row r="31893" ht="14.25"/>
    <row r="31894" ht="14.25"/>
    <row r="31895" ht="14.25"/>
    <row r="31896" ht="14.25"/>
    <row r="31897" ht="14.25"/>
    <row r="31898" ht="14.25"/>
    <row r="31899" ht="14.25"/>
    <row r="31900" ht="14.25"/>
    <row r="31901" ht="14.25"/>
    <row r="31902" ht="14.25"/>
    <row r="31903" ht="14.25"/>
    <row r="31904" ht="14.25"/>
    <row r="31905" ht="14.25"/>
    <row r="31906" ht="14.25"/>
    <row r="31907" ht="14.25"/>
    <row r="31908" ht="14.25"/>
    <row r="31909" ht="14.25"/>
    <row r="31910" ht="14.25"/>
    <row r="31911" ht="14.25"/>
    <row r="31912" ht="14.25"/>
    <row r="31913" ht="14.25"/>
    <row r="31914" ht="14.25"/>
    <row r="31915" ht="14.25"/>
    <row r="31916" ht="14.25"/>
    <row r="31917" ht="14.25"/>
    <row r="31918" ht="14.25"/>
    <row r="31919" ht="14.25"/>
    <row r="31920" ht="14.25"/>
    <row r="31921" ht="14.25"/>
    <row r="31922" ht="14.25"/>
    <row r="31923" ht="14.25"/>
    <row r="31924" ht="14.25"/>
    <row r="31925" ht="14.25"/>
    <row r="31926" ht="14.25"/>
    <row r="31927" ht="14.25"/>
    <row r="31928" ht="14.25"/>
    <row r="31929" ht="14.25"/>
    <row r="31930" ht="14.25"/>
    <row r="31931" ht="14.25"/>
    <row r="31932" ht="14.25"/>
    <row r="31933" ht="14.25"/>
    <row r="31934" ht="14.25"/>
    <row r="31935" ht="14.25"/>
    <row r="31936" ht="14.25"/>
    <row r="31937" ht="14.25"/>
    <row r="31938" ht="14.25"/>
    <row r="31939" ht="14.25"/>
    <row r="31940" ht="14.25"/>
    <row r="31941" ht="14.25"/>
    <row r="31942" ht="14.25"/>
    <row r="31943" ht="14.25"/>
    <row r="31944" ht="14.25"/>
    <row r="31945" ht="14.25"/>
    <row r="31946" ht="14.25"/>
    <row r="31947" ht="14.25"/>
    <row r="31948" ht="14.25"/>
    <row r="31949" ht="14.25"/>
    <row r="31950" ht="14.25"/>
    <row r="31951" ht="14.25"/>
    <row r="31952" ht="14.25"/>
    <row r="31953" ht="14.25"/>
    <row r="31954" ht="14.25"/>
    <row r="31955" ht="14.25"/>
    <row r="31956" ht="14.25"/>
    <row r="31957" ht="14.25"/>
    <row r="31958" ht="14.25"/>
    <row r="31959" ht="14.25"/>
    <row r="31960" ht="14.25"/>
    <row r="31961" ht="14.25"/>
    <row r="31962" ht="14.25"/>
    <row r="31963" ht="14.25"/>
    <row r="31964" ht="14.25"/>
    <row r="31965" ht="14.25"/>
    <row r="31966" ht="14.25"/>
    <row r="31967" ht="14.25"/>
    <row r="31968" ht="14.25"/>
    <row r="31969" ht="14.25"/>
    <row r="31970" ht="14.25"/>
    <row r="31971" ht="14.25"/>
    <row r="31972" ht="14.25"/>
    <row r="31973" ht="14.25"/>
    <row r="31974" ht="14.25"/>
    <row r="31975" ht="14.25"/>
    <row r="31976" ht="14.25"/>
    <row r="31977" ht="14.25"/>
    <row r="31978" ht="14.25"/>
    <row r="31979" ht="14.25"/>
    <row r="31980" ht="14.25"/>
    <row r="31981" ht="14.25"/>
    <row r="31982" ht="14.25"/>
    <row r="31983" ht="14.25"/>
    <row r="31984" ht="14.25"/>
    <row r="31985" ht="14.25"/>
    <row r="31986" ht="14.25"/>
    <row r="31987" ht="14.25"/>
    <row r="31988" ht="14.25"/>
    <row r="31989" ht="14.25"/>
    <row r="31990" ht="14.25"/>
    <row r="31991" ht="14.25"/>
    <row r="31992" ht="14.25"/>
    <row r="31993" ht="14.25"/>
    <row r="31994" ht="14.25"/>
    <row r="31995" ht="14.25"/>
    <row r="31996" ht="14.25"/>
    <row r="31997" ht="14.25"/>
    <row r="31998" ht="14.25"/>
    <row r="31999" ht="14.25"/>
    <row r="32000" ht="14.25"/>
    <row r="32001" ht="14.25"/>
    <row r="32002" ht="14.25"/>
    <row r="32003" ht="14.25"/>
    <row r="32004" ht="14.25"/>
    <row r="32005" ht="14.25"/>
    <row r="32006" ht="14.25"/>
    <row r="32007" ht="14.25"/>
    <row r="32008" ht="14.25"/>
    <row r="32009" ht="14.25"/>
    <row r="32010" ht="14.25"/>
    <row r="32011" ht="14.25"/>
    <row r="32012" ht="14.25"/>
    <row r="32013" ht="14.25"/>
    <row r="32014" ht="14.25"/>
    <row r="32015" ht="14.25"/>
    <row r="32016" ht="14.25"/>
    <row r="32017" ht="14.25"/>
    <row r="32018" ht="14.25"/>
    <row r="32019" ht="14.25"/>
    <row r="32020" ht="14.25"/>
    <row r="32021" ht="14.25"/>
    <row r="32022" ht="14.25"/>
    <row r="32023" ht="14.25"/>
    <row r="32024" ht="14.25"/>
    <row r="32025" ht="14.25"/>
    <row r="32026" ht="14.25"/>
    <row r="32027" ht="14.25"/>
    <row r="32028" ht="14.25"/>
    <row r="32029" ht="14.25"/>
    <row r="32030" ht="14.25"/>
    <row r="32031" ht="14.25"/>
    <row r="32032" ht="14.25"/>
    <row r="32033" ht="14.25"/>
    <row r="32034" ht="14.25"/>
    <row r="32035" ht="14.25"/>
    <row r="32036" ht="14.25"/>
    <row r="32037" ht="14.25"/>
    <row r="32038" ht="14.25"/>
    <row r="32039" ht="14.25"/>
    <row r="32040" ht="14.25"/>
    <row r="32041" ht="14.25"/>
    <row r="32042" ht="14.25"/>
    <row r="32043" ht="14.25"/>
    <row r="32044" ht="14.25"/>
    <row r="32045" ht="14.25"/>
    <row r="32046" ht="14.25"/>
    <row r="32047" ht="14.25"/>
    <row r="32048" ht="14.25"/>
    <row r="32049" ht="14.25"/>
    <row r="32050" ht="14.25"/>
    <row r="32051" ht="14.25"/>
    <row r="32052" ht="14.25"/>
    <row r="32053" ht="14.25"/>
    <row r="32054" ht="14.25"/>
    <row r="32055" ht="14.25"/>
    <row r="32056" ht="14.25"/>
    <row r="32057" ht="14.25"/>
    <row r="32058" ht="14.25"/>
    <row r="32059" ht="14.25"/>
    <row r="32060" ht="14.25"/>
    <row r="32061" ht="14.25"/>
    <row r="32062" ht="14.25"/>
    <row r="32063" ht="14.25"/>
    <row r="32064" ht="14.25"/>
    <row r="32065" ht="14.25"/>
    <row r="32066" ht="14.25"/>
    <row r="32067" ht="14.25"/>
    <row r="32068" ht="14.25"/>
    <row r="32069" ht="14.25"/>
    <row r="32070" ht="14.25"/>
    <row r="32071" ht="14.25"/>
    <row r="32072" ht="14.25"/>
    <row r="32073" ht="14.25"/>
    <row r="32074" ht="14.25"/>
    <row r="32075" ht="14.25"/>
    <row r="32076" ht="14.25"/>
    <row r="32077" ht="14.25"/>
    <row r="32078" ht="14.25"/>
    <row r="32079" ht="14.25"/>
    <row r="32080" ht="14.25"/>
    <row r="32081" ht="14.25"/>
    <row r="32082" ht="14.25"/>
    <row r="32083" ht="14.25"/>
    <row r="32084" ht="14.25"/>
    <row r="32085" ht="14.25"/>
    <row r="32086" ht="14.25"/>
    <row r="32087" ht="14.25"/>
    <row r="32088" ht="14.25"/>
    <row r="32089" ht="14.25"/>
    <row r="32090" ht="14.25"/>
    <row r="32091" ht="14.25"/>
    <row r="32092" ht="14.25"/>
    <row r="32093" ht="14.25"/>
    <row r="32094" ht="14.25"/>
    <row r="32095" ht="14.25"/>
    <row r="32096" ht="14.25"/>
    <row r="32097" ht="14.25"/>
    <row r="32098" ht="14.25"/>
    <row r="32099" ht="14.25"/>
    <row r="32100" ht="14.25"/>
    <row r="32101" ht="14.25"/>
    <row r="32102" ht="14.25"/>
    <row r="32103" ht="14.25"/>
    <row r="32104" ht="14.25"/>
    <row r="32105" ht="14.25"/>
    <row r="32106" ht="14.25"/>
    <row r="32107" ht="14.25"/>
    <row r="32108" ht="14.25"/>
    <row r="32109" ht="14.25"/>
    <row r="32110" ht="14.25"/>
    <row r="32111" ht="14.25"/>
    <row r="32112" ht="14.25"/>
    <row r="32113" ht="14.25"/>
    <row r="32114" ht="14.25"/>
    <row r="32115" ht="14.25"/>
    <row r="32116" ht="14.25"/>
    <row r="32117" ht="14.25"/>
    <row r="32118" ht="14.25"/>
    <row r="32119" ht="14.25"/>
    <row r="32120" ht="14.25"/>
    <row r="32121" ht="14.25"/>
    <row r="32122" ht="14.25"/>
    <row r="32123" ht="14.25"/>
    <row r="32124" ht="14.25"/>
    <row r="32125" ht="14.25"/>
    <row r="32126" ht="14.25"/>
    <row r="32127" ht="14.25"/>
    <row r="32128" ht="14.25"/>
    <row r="32129" ht="14.25"/>
    <row r="32130" ht="14.25"/>
    <row r="32131" ht="14.25"/>
    <row r="32132" ht="14.25"/>
    <row r="32133" ht="14.25"/>
    <row r="32134" ht="14.25"/>
    <row r="32135" ht="14.25"/>
    <row r="32136" ht="14.25"/>
    <row r="32137" ht="14.25"/>
    <row r="32138" ht="14.25"/>
    <row r="32139" ht="14.25"/>
    <row r="32140" ht="14.25"/>
    <row r="32141" ht="14.25"/>
    <row r="32142" ht="14.25"/>
    <row r="32143" ht="14.25"/>
    <row r="32144" ht="14.25"/>
    <row r="32145" ht="14.25"/>
    <row r="32146" ht="14.25"/>
    <row r="32147" ht="14.25"/>
    <row r="32148" ht="14.25"/>
    <row r="32149" ht="14.25"/>
    <row r="32150" ht="14.25"/>
    <row r="32151" ht="14.25"/>
    <row r="32152" ht="14.25"/>
    <row r="32153" ht="14.25"/>
    <row r="32154" ht="14.25"/>
    <row r="32155" ht="14.25"/>
    <row r="32156" ht="14.25"/>
    <row r="32157" ht="14.25"/>
    <row r="32158" ht="14.25"/>
    <row r="32159" ht="14.25"/>
    <row r="32160" ht="14.25"/>
    <row r="32161" ht="14.25"/>
    <row r="32162" ht="14.25"/>
    <row r="32163" ht="14.25"/>
    <row r="32164" ht="14.25"/>
    <row r="32165" ht="14.25"/>
    <row r="32166" ht="14.25"/>
    <row r="32167" ht="14.25"/>
    <row r="32168" ht="14.25"/>
    <row r="32169" ht="14.25"/>
    <row r="32170" ht="14.25"/>
    <row r="32171" ht="14.25"/>
    <row r="32172" ht="14.25"/>
    <row r="32173" ht="14.25"/>
    <row r="32174" ht="14.25"/>
    <row r="32175" ht="14.25"/>
    <row r="32176" ht="14.25"/>
    <row r="32177" ht="14.25"/>
    <row r="32178" ht="14.25"/>
    <row r="32179" ht="14.25"/>
    <row r="32180" ht="14.25"/>
    <row r="32181" ht="14.25"/>
    <row r="32182" ht="14.25"/>
    <row r="32183" ht="14.25"/>
    <row r="32184" ht="14.25"/>
    <row r="32185" ht="14.25"/>
    <row r="32186" ht="14.25"/>
    <row r="32187" ht="14.25"/>
    <row r="32188" ht="14.25"/>
    <row r="32189" ht="14.25"/>
    <row r="32190" ht="14.25"/>
    <row r="32191" ht="14.25"/>
    <row r="32192" ht="14.25"/>
    <row r="32193" ht="14.25"/>
    <row r="32194" ht="14.25"/>
    <row r="32195" ht="14.25"/>
    <row r="32196" ht="14.25"/>
    <row r="32197" ht="14.25"/>
    <row r="32198" ht="14.25"/>
    <row r="32199" ht="14.25"/>
    <row r="32200" ht="14.25"/>
    <row r="32201" ht="14.25"/>
    <row r="32202" ht="14.25"/>
    <row r="32203" ht="14.25"/>
    <row r="32204" ht="14.25"/>
    <row r="32205" ht="14.25"/>
    <row r="32206" ht="14.25"/>
    <row r="32207" ht="14.25"/>
    <row r="32208" ht="14.25"/>
    <row r="32209" ht="14.25"/>
    <row r="32210" ht="14.25"/>
    <row r="32211" ht="14.25"/>
    <row r="32212" ht="14.25"/>
    <row r="32213" ht="14.25"/>
    <row r="32214" ht="14.25"/>
    <row r="32215" ht="14.25"/>
    <row r="32216" ht="14.25"/>
    <row r="32217" ht="14.25"/>
    <row r="32218" ht="14.25"/>
    <row r="32219" ht="14.25"/>
    <row r="32220" ht="14.25"/>
    <row r="32221" ht="14.25"/>
    <row r="32222" ht="14.25"/>
    <row r="32223" ht="14.25"/>
    <row r="32224" ht="14.25"/>
    <row r="32225" ht="14.25"/>
    <row r="32226" ht="14.25"/>
    <row r="32227" ht="14.25"/>
    <row r="32228" ht="14.25"/>
    <row r="32229" ht="14.25"/>
    <row r="32230" ht="14.25"/>
    <row r="32231" ht="14.25"/>
    <row r="32232" ht="14.25"/>
    <row r="32233" ht="14.25"/>
    <row r="32234" ht="14.25"/>
    <row r="32235" ht="14.25"/>
    <row r="32236" ht="14.25"/>
    <row r="32237" ht="14.25"/>
    <row r="32238" ht="14.25"/>
    <row r="32239" ht="14.25"/>
    <row r="32240" ht="14.25"/>
    <row r="32241" ht="14.25"/>
    <row r="32242" ht="14.25"/>
    <row r="32243" ht="14.25"/>
    <row r="32244" ht="14.25"/>
    <row r="32245" ht="14.25"/>
    <row r="32246" ht="14.25"/>
    <row r="32247" ht="14.25"/>
    <row r="32248" ht="14.25"/>
    <row r="32249" ht="14.25"/>
    <row r="32250" ht="14.25"/>
    <row r="32251" ht="14.25"/>
    <row r="32252" ht="14.25"/>
    <row r="32253" ht="14.25"/>
    <row r="32254" ht="14.25"/>
    <row r="32255" ht="14.25"/>
    <row r="32256" ht="14.25"/>
    <row r="32257" ht="14.25"/>
    <row r="32258" ht="14.25"/>
    <row r="32259" ht="14.25"/>
    <row r="32260" ht="14.25"/>
    <row r="32261" ht="14.25"/>
    <row r="32262" ht="14.25"/>
    <row r="32263" ht="14.25"/>
    <row r="32264" ht="14.25"/>
    <row r="32265" ht="14.25"/>
    <row r="32266" ht="14.25"/>
    <row r="32267" ht="14.25"/>
    <row r="32268" ht="14.25"/>
    <row r="32269" ht="14.25"/>
    <row r="32270" ht="14.25"/>
    <row r="32271" ht="14.25"/>
    <row r="32272" ht="14.25"/>
    <row r="32273" ht="14.25"/>
    <row r="32274" ht="14.25"/>
    <row r="32275" ht="14.25"/>
    <row r="32276" ht="14.25"/>
    <row r="32277" ht="14.25"/>
    <row r="32278" ht="14.25"/>
    <row r="32279" ht="14.25"/>
    <row r="32280" ht="14.25"/>
    <row r="32281" ht="14.25"/>
    <row r="32282" ht="14.25"/>
    <row r="32283" ht="14.25"/>
    <row r="32284" ht="14.25"/>
    <row r="32285" ht="14.25"/>
    <row r="32286" ht="14.25"/>
    <row r="32287" ht="14.25"/>
    <row r="32288" ht="14.25"/>
    <row r="32289" ht="14.25"/>
    <row r="32290" ht="14.25"/>
    <row r="32291" ht="14.25"/>
    <row r="32292" ht="14.25"/>
    <row r="32293" ht="14.25"/>
    <row r="32294" ht="14.25"/>
    <row r="32295" ht="14.25"/>
    <row r="32296" ht="14.25"/>
    <row r="32297" ht="14.25"/>
    <row r="32298" ht="14.25"/>
    <row r="32299" ht="14.25"/>
    <row r="32300" ht="14.25"/>
    <row r="32301" ht="14.25"/>
    <row r="32302" ht="14.25"/>
    <row r="32303" ht="14.25"/>
    <row r="32304" ht="14.25"/>
    <row r="32305" ht="14.25"/>
    <row r="32306" ht="14.25"/>
    <row r="32307" ht="14.25"/>
    <row r="32308" ht="14.25"/>
    <row r="32309" ht="14.25"/>
    <row r="32310" ht="14.25"/>
    <row r="32311" ht="14.25"/>
    <row r="32312" ht="14.25"/>
    <row r="32313" ht="14.25"/>
    <row r="32314" ht="14.25"/>
    <row r="32315" ht="14.25"/>
    <row r="32316" ht="14.25"/>
    <row r="32317" ht="14.25"/>
    <row r="32318" ht="14.25"/>
    <row r="32319" ht="14.25"/>
    <row r="32320" ht="14.25"/>
    <row r="32321" ht="14.25"/>
    <row r="32322" ht="14.25"/>
    <row r="32323" ht="14.25"/>
    <row r="32324" ht="14.25"/>
    <row r="32325" ht="14.25"/>
    <row r="32326" ht="14.25"/>
    <row r="32327" ht="14.25"/>
    <row r="32328" ht="14.25"/>
    <row r="32329" ht="14.25"/>
    <row r="32330" ht="14.25"/>
    <row r="32331" ht="14.25"/>
    <row r="32332" ht="14.25"/>
    <row r="32333" ht="14.25"/>
    <row r="32334" ht="14.25"/>
    <row r="32335" ht="14.25"/>
    <row r="32336" ht="14.25"/>
    <row r="32337" ht="14.25"/>
    <row r="32338" ht="14.25"/>
    <row r="32339" ht="14.25"/>
    <row r="32340" ht="14.25"/>
    <row r="32341" ht="14.25"/>
    <row r="32342" ht="14.25"/>
    <row r="32343" ht="14.25"/>
    <row r="32344" ht="14.25"/>
    <row r="32345" ht="14.25"/>
    <row r="32346" ht="14.25"/>
    <row r="32347" ht="14.25"/>
    <row r="32348" ht="14.25"/>
    <row r="32349" ht="14.25"/>
    <row r="32350" ht="14.25"/>
    <row r="32351" ht="14.25"/>
    <row r="32352" ht="14.25"/>
    <row r="32353" ht="14.25"/>
    <row r="32354" ht="14.25"/>
    <row r="32355" ht="14.25"/>
    <row r="32356" ht="14.25"/>
    <row r="32357" ht="14.25"/>
    <row r="32358" ht="14.25"/>
    <row r="32359" ht="14.25"/>
    <row r="32360" ht="14.25"/>
    <row r="32361" ht="14.25"/>
    <row r="32362" ht="14.25"/>
    <row r="32363" ht="14.25"/>
    <row r="32364" ht="14.25"/>
    <row r="32365" ht="14.25"/>
    <row r="32366" ht="14.25"/>
    <row r="32367" ht="14.25"/>
    <row r="32368" ht="14.25"/>
    <row r="32369" ht="14.25"/>
    <row r="32370" ht="14.25"/>
    <row r="32371" ht="14.25"/>
    <row r="32372" ht="14.25"/>
    <row r="32373" ht="14.25"/>
    <row r="32374" ht="14.25"/>
    <row r="32375" ht="14.25"/>
    <row r="32376" ht="14.25"/>
    <row r="32377" ht="14.25"/>
    <row r="32378" ht="14.25"/>
    <row r="32379" ht="14.25"/>
    <row r="32380" ht="14.25"/>
    <row r="32381" ht="14.25"/>
    <row r="32382" ht="14.25"/>
    <row r="32383" ht="14.25"/>
    <row r="32384" ht="14.25"/>
    <row r="32385" ht="14.25"/>
    <row r="32386" ht="14.25"/>
    <row r="32387" ht="14.25"/>
    <row r="32388" ht="14.25"/>
    <row r="32389" ht="14.25"/>
    <row r="32390" ht="14.25"/>
    <row r="32391" ht="14.25"/>
    <row r="32392" ht="14.25"/>
    <row r="32393" ht="14.25"/>
    <row r="32394" ht="14.25"/>
    <row r="32395" ht="14.25"/>
    <row r="32396" ht="14.25"/>
    <row r="32397" ht="14.25"/>
    <row r="32398" ht="14.25"/>
    <row r="32399" ht="14.25"/>
    <row r="32400" ht="14.25"/>
    <row r="32401" ht="14.25"/>
    <row r="32402" ht="14.25"/>
    <row r="32403" ht="14.25"/>
    <row r="32404" ht="14.25"/>
    <row r="32405" ht="14.25"/>
    <row r="32406" ht="14.25"/>
    <row r="32407" ht="14.25"/>
    <row r="32408" ht="14.25"/>
    <row r="32409" ht="14.25"/>
    <row r="32410" ht="14.25"/>
    <row r="32411" ht="14.25"/>
    <row r="32412" ht="14.25"/>
    <row r="32413" ht="14.25"/>
    <row r="32414" ht="14.25"/>
    <row r="32415" ht="14.25"/>
    <row r="32416" ht="14.25"/>
    <row r="32417" ht="14.25"/>
    <row r="32418" ht="14.25"/>
    <row r="32419" ht="14.25"/>
    <row r="32420" ht="14.25"/>
    <row r="32421" ht="14.25"/>
    <row r="32422" ht="14.25"/>
    <row r="32423" ht="14.25"/>
    <row r="32424" ht="14.25"/>
    <row r="32425" ht="14.25"/>
    <row r="32426" ht="14.25"/>
    <row r="32427" ht="14.25"/>
    <row r="32428" ht="14.25"/>
    <row r="32429" ht="14.25"/>
    <row r="32430" ht="14.25"/>
    <row r="32431" ht="14.25"/>
    <row r="32432" ht="14.25"/>
    <row r="32433" ht="14.25"/>
    <row r="32434" ht="14.25"/>
    <row r="32435" ht="14.25"/>
    <row r="32436" ht="14.25"/>
    <row r="32437" ht="14.25"/>
    <row r="32438" ht="14.25"/>
    <row r="32439" ht="14.25"/>
    <row r="32440" ht="14.25"/>
    <row r="32441" ht="14.25"/>
    <row r="32442" ht="14.25"/>
    <row r="32443" ht="14.25"/>
    <row r="32444" ht="14.25"/>
    <row r="32445" ht="14.25"/>
    <row r="32446" ht="14.25"/>
    <row r="32447" ht="14.25"/>
    <row r="32448" ht="14.25"/>
    <row r="32449" ht="14.25"/>
    <row r="32450" ht="14.25"/>
    <row r="32451" ht="14.25"/>
    <row r="32452" ht="14.25"/>
    <row r="32453" ht="14.25"/>
    <row r="32454" ht="14.25"/>
    <row r="32455" ht="14.25"/>
    <row r="32456" ht="14.25"/>
    <row r="32457" ht="14.25"/>
    <row r="32458" ht="14.25"/>
    <row r="32459" ht="14.25"/>
    <row r="32460" ht="14.25"/>
    <row r="32461" ht="14.25"/>
    <row r="32462" ht="14.25"/>
    <row r="32463" ht="14.25"/>
    <row r="32464" ht="14.25"/>
    <row r="32465" ht="14.25"/>
    <row r="32466" ht="14.25"/>
    <row r="32467" ht="14.25"/>
    <row r="32468" ht="14.25"/>
    <row r="32469" ht="14.25"/>
    <row r="32470" ht="14.25"/>
    <row r="32471" ht="14.25"/>
    <row r="32472" ht="14.25"/>
    <row r="32473" ht="14.25"/>
    <row r="32474" ht="14.25"/>
    <row r="32475" ht="14.25"/>
    <row r="32476" ht="14.25"/>
    <row r="32477" ht="14.25"/>
    <row r="32478" ht="14.25"/>
    <row r="32479" ht="14.25"/>
    <row r="32480" ht="14.25"/>
    <row r="32481" ht="14.25"/>
    <row r="32482" ht="14.25"/>
    <row r="32483" ht="14.25"/>
    <row r="32484" ht="14.25"/>
    <row r="32485" ht="14.25"/>
    <row r="32486" ht="14.25"/>
    <row r="32487" ht="14.25"/>
    <row r="32488" ht="14.25"/>
    <row r="32489" ht="14.25"/>
    <row r="32490" ht="14.25"/>
    <row r="32491" ht="14.25"/>
    <row r="32492" ht="14.25"/>
    <row r="32493" ht="14.25"/>
    <row r="32494" ht="14.25"/>
    <row r="32495" ht="14.25"/>
    <row r="32496" ht="14.25"/>
    <row r="32497" ht="14.25"/>
    <row r="32498" ht="14.25"/>
    <row r="32499" ht="14.25"/>
    <row r="32500" ht="14.25"/>
    <row r="32501" ht="14.25"/>
    <row r="32502" ht="14.25"/>
    <row r="32503" ht="14.25"/>
    <row r="32504" ht="14.25"/>
    <row r="32505" ht="14.25"/>
    <row r="32506" ht="14.25"/>
    <row r="32507" ht="14.25"/>
    <row r="32508" ht="14.25"/>
    <row r="32509" ht="14.25"/>
    <row r="32510" ht="14.25"/>
    <row r="32511" ht="14.25"/>
    <row r="32512" ht="14.25"/>
    <row r="32513" ht="14.25"/>
    <row r="32514" ht="14.25"/>
    <row r="32515" ht="14.25"/>
    <row r="32516" ht="14.25"/>
    <row r="32517" ht="14.25"/>
    <row r="32518" ht="14.25"/>
    <row r="32519" ht="14.25"/>
    <row r="32520" ht="14.25"/>
    <row r="32521" ht="14.25"/>
    <row r="32522" ht="14.25"/>
    <row r="32523" ht="14.25"/>
    <row r="32524" ht="14.25"/>
    <row r="32525" ht="14.25"/>
    <row r="32526" ht="14.25"/>
    <row r="32527" ht="14.25"/>
    <row r="32528" ht="14.25"/>
    <row r="32529" ht="14.25"/>
    <row r="32530" ht="14.25"/>
    <row r="32531" ht="14.25"/>
    <row r="32532" ht="14.25"/>
    <row r="32533" ht="14.25"/>
    <row r="32534" ht="14.25"/>
    <row r="32535" ht="14.25"/>
    <row r="32536" ht="14.25"/>
    <row r="32537" ht="14.25"/>
    <row r="32538" ht="14.25"/>
    <row r="32539" ht="14.25"/>
    <row r="32540" ht="14.25"/>
    <row r="32541" ht="14.25"/>
    <row r="32542" ht="14.25"/>
    <row r="32543" ht="14.25"/>
    <row r="32544" ht="14.25"/>
    <row r="32545" ht="14.25"/>
    <row r="32546" ht="14.25"/>
    <row r="32547" ht="14.25"/>
    <row r="32548" ht="14.25"/>
    <row r="32549" ht="14.25"/>
    <row r="32550" ht="14.25"/>
    <row r="32551" ht="14.25"/>
    <row r="32552" ht="14.25"/>
    <row r="32553" ht="14.25"/>
    <row r="32554" ht="14.25"/>
    <row r="32555" ht="14.25"/>
    <row r="32556" ht="14.25"/>
    <row r="32557" ht="14.25"/>
    <row r="32558" ht="14.25"/>
    <row r="32559" ht="14.25"/>
    <row r="32560" ht="14.25"/>
    <row r="32561" ht="14.25"/>
    <row r="32562" ht="14.25"/>
    <row r="32563" ht="14.25"/>
    <row r="32564" ht="14.25"/>
    <row r="32565" ht="14.25"/>
    <row r="32566" ht="14.25"/>
    <row r="32567" ht="14.25"/>
    <row r="32568" ht="14.25"/>
    <row r="32569" ht="14.25"/>
    <row r="32570" ht="14.25"/>
    <row r="32571" ht="14.25"/>
    <row r="32572" ht="14.25"/>
    <row r="32573" ht="14.25"/>
    <row r="32574" ht="14.25"/>
    <row r="32575" ht="14.25"/>
    <row r="32576" ht="14.25"/>
    <row r="32577" ht="14.25"/>
    <row r="32578" ht="14.25"/>
    <row r="32579" ht="14.25"/>
    <row r="32580" ht="14.25"/>
    <row r="32581" ht="14.25"/>
    <row r="32582" ht="14.25"/>
    <row r="32583" ht="14.25"/>
    <row r="32584" ht="14.25"/>
    <row r="32585" ht="14.25"/>
    <row r="32586" ht="14.25"/>
    <row r="32587" ht="14.25"/>
    <row r="32588" ht="14.25"/>
    <row r="32589" ht="14.25"/>
    <row r="32590" ht="14.25"/>
    <row r="32591" ht="14.25"/>
    <row r="32592" ht="14.25"/>
    <row r="32593" ht="14.25"/>
    <row r="32594" ht="14.25"/>
    <row r="32595" ht="14.25"/>
    <row r="32596" ht="14.25"/>
    <row r="32597" ht="14.25"/>
    <row r="32598" ht="14.25"/>
    <row r="32599" ht="14.25"/>
    <row r="32600" ht="14.25"/>
    <row r="32601" ht="14.25"/>
    <row r="32602" ht="14.25"/>
    <row r="32603" ht="14.25"/>
    <row r="32604" ht="14.25"/>
    <row r="32605" ht="14.25"/>
    <row r="32606" ht="14.25"/>
    <row r="32607" ht="14.25"/>
    <row r="32608" ht="14.25"/>
    <row r="32609" ht="14.25"/>
    <row r="32610" ht="14.25"/>
    <row r="32611" ht="14.25"/>
    <row r="32612" ht="14.25"/>
    <row r="32613" ht="14.25"/>
    <row r="32614" ht="14.25"/>
    <row r="32615" ht="14.25"/>
    <row r="32616" ht="14.25"/>
    <row r="32617" ht="14.25"/>
    <row r="32618" ht="14.25"/>
    <row r="32619" ht="14.25"/>
    <row r="32620" ht="14.25"/>
    <row r="32621" ht="14.25"/>
    <row r="32622" ht="14.25"/>
    <row r="32623" ht="14.25"/>
    <row r="32624" ht="14.25"/>
    <row r="32625" ht="14.25"/>
    <row r="32626" ht="14.25"/>
    <row r="32627" ht="14.25"/>
    <row r="32628" ht="14.25"/>
    <row r="32629" ht="14.25"/>
    <row r="32630" ht="14.25"/>
    <row r="32631" ht="14.25"/>
    <row r="32632" ht="14.25"/>
    <row r="32633" ht="14.25"/>
    <row r="32634" ht="14.25"/>
    <row r="32635" ht="14.25"/>
    <row r="32636" ht="14.25"/>
    <row r="32637" ht="14.25"/>
    <row r="32638" ht="14.25"/>
    <row r="32639" ht="14.25"/>
    <row r="32640" ht="14.25"/>
    <row r="32641" ht="14.25"/>
    <row r="32642" ht="14.25"/>
    <row r="32643" ht="14.25"/>
    <row r="32644" ht="14.25"/>
    <row r="32645" ht="14.25"/>
    <row r="32646" ht="14.25"/>
    <row r="32647" ht="14.25"/>
    <row r="32648" ht="14.25"/>
    <row r="32649" ht="14.25"/>
    <row r="32650" ht="14.25"/>
    <row r="32651" ht="14.25"/>
    <row r="32652" ht="14.25"/>
    <row r="32653" ht="14.25"/>
    <row r="32654" ht="14.25"/>
    <row r="32655" ht="14.25"/>
    <row r="32656" ht="14.25"/>
    <row r="32657" ht="14.25"/>
    <row r="32658" ht="14.25"/>
    <row r="32659" ht="14.25"/>
    <row r="32660" ht="14.25"/>
    <row r="32661" ht="14.25"/>
    <row r="32662" ht="14.25"/>
    <row r="32663" ht="14.25"/>
    <row r="32664" ht="14.25"/>
    <row r="32665" ht="14.25"/>
    <row r="32666" ht="14.25"/>
    <row r="32667" ht="14.25"/>
    <row r="32668" ht="14.25"/>
    <row r="32669" ht="14.25"/>
    <row r="32670" ht="14.25"/>
    <row r="32671" ht="14.25"/>
    <row r="32672" ht="14.25"/>
    <row r="32673" ht="14.25"/>
    <row r="32674" ht="14.25"/>
    <row r="32675" ht="14.25"/>
    <row r="32676" ht="14.25"/>
    <row r="32677" ht="14.25"/>
    <row r="32678" ht="14.25"/>
    <row r="32679" ht="14.25"/>
    <row r="32680" ht="14.25"/>
    <row r="32681" ht="14.25"/>
    <row r="32682" ht="14.25"/>
    <row r="32683" ht="14.25"/>
    <row r="32684" ht="14.25"/>
    <row r="32685" ht="14.25"/>
    <row r="32686" ht="14.25"/>
    <row r="32687" ht="14.25"/>
    <row r="32688" ht="14.25"/>
    <row r="32689" ht="14.25"/>
    <row r="32690" ht="14.25"/>
    <row r="32691" ht="14.25"/>
    <row r="32692" ht="14.25"/>
    <row r="32693" ht="14.25"/>
    <row r="32694" ht="14.25"/>
    <row r="32695" ht="14.25"/>
    <row r="32696" ht="14.25"/>
    <row r="32697" ht="14.25"/>
    <row r="32698" ht="14.25"/>
    <row r="32699" ht="14.25"/>
    <row r="32700" ht="14.25"/>
    <row r="32701" ht="14.25"/>
    <row r="32702" ht="14.25"/>
    <row r="32703" ht="14.25"/>
    <row r="32704" ht="14.25"/>
    <row r="32705" ht="14.25"/>
    <row r="32706" ht="14.25"/>
    <row r="32707" ht="14.25"/>
    <row r="32708" ht="14.25"/>
    <row r="32709" ht="14.25"/>
    <row r="32710" ht="14.25"/>
    <row r="32711" ht="14.25"/>
    <row r="32712" ht="14.25"/>
    <row r="32713" ht="14.25"/>
    <row r="32714" ht="14.25"/>
    <row r="32715" ht="14.25"/>
    <row r="32716" ht="14.25"/>
    <row r="32717" ht="14.25"/>
    <row r="32718" ht="14.25"/>
    <row r="32719" ht="14.25"/>
    <row r="32720" ht="14.25"/>
    <row r="32721" ht="14.25"/>
    <row r="32722" ht="14.25"/>
    <row r="32723" ht="14.25"/>
    <row r="32724" ht="14.25"/>
    <row r="32725" ht="14.25"/>
    <row r="32726" ht="14.25"/>
    <row r="32727" ht="14.25"/>
    <row r="32728" ht="14.25"/>
    <row r="32729" ht="14.25"/>
    <row r="32730" ht="14.25"/>
    <row r="32731" ht="14.25"/>
    <row r="32732" ht="14.25"/>
    <row r="32733" ht="14.25"/>
    <row r="32734" ht="14.25"/>
    <row r="32735" ht="14.25"/>
    <row r="32736" ht="14.25"/>
    <row r="32737" ht="14.25"/>
    <row r="32738" ht="14.25"/>
    <row r="32739" ht="14.25"/>
    <row r="32740" ht="14.25"/>
    <row r="32741" ht="14.25"/>
    <row r="32742" ht="14.25"/>
    <row r="32743" ht="14.25"/>
    <row r="32744" ht="14.25"/>
    <row r="32745" ht="14.25"/>
    <row r="32746" ht="14.25"/>
    <row r="32747" ht="14.25"/>
    <row r="32748" ht="14.25"/>
    <row r="32749" ht="14.25"/>
    <row r="32750" ht="14.25"/>
    <row r="32751" ht="14.25"/>
    <row r="32752" ht="14.25"/>
    <row r="32753" ht="14.25"/>
    <row r="32754" ht="14.25"/>
    <row r="32755" ht="14.25"/>
    <row r="32756" ht="14.25"/>
    <row r="32757" ht="14.25"/>
    <row r="32758" ht="14.25"/>
    <row r="32759" ht="14.25"/>
    <row r="32760" ht="14.25"/>
    <row r="32761" ht="14.25"/>
    <row r="32762" ht="14.25"/>
    <row r="32763" ht="14.25"/>
    <row r="32764" ht="14.25"/>
    <row r="32765" ht="14.25"/>
    <row r="32766" ht="14.25"/>
    <row r="32767" ht="14.25"/>
    <row r="32768" ht="14.25"/>
    <row r="32769" ht="14.25"/>
    <row r="32770" ht="14.25"/>
    <row r="32771" ht="14.25"/>
    <row r="32772" ht="14.25"/>
    <row r="32773" ht="14.25"/>
    <row r="32774" ht="14.25"/>
    <row r="32775" ht="14.25"/>
    <row r="32776" ht="14.25"/>
    <row r="32777" ht="14.25"/>
    <row r="32778" ht="14.25"/>
    <row r="32779" ht="14.25"/>
    <row r="32780" ht="14.25"/>
    <row r="32781" ht="14.25"/>
    <row r="32782" ht="14.25"/>
    <row r="32783" ht="14.25"/>
    <row r="32784" ht="14.25"/>
    <row r="32785" ht="14.25"/>
    <row r="32786" ht="14.25"/>
    <row r="32787" ht="14.25"/>
    <row r="32788" ht="14.25"/>
    <row r="32789" ht="14.25"/>
    <row r="32790" ht="14.25"/>
    <row r="32791" ht="14.25"/>
    <row r="32792" ht="14.25"/>
    <row r="32793" ht="14.25"/>
    <row r="32794" ht="14.25"/>
    <row r="32795" ht="14.25"/>
    <row r="32796" ht="14.25"/>
    <row r="32797" ht="14.25"/>
    <row r="32798" ht="14.25"/>
    <row r="32799" ht="14.25"/>
    <row r="32800" ht="14.25"/>
    <row r="32801" ht="14.25"/>
    <row r="32802" ht="14.25"/>
    <row r="32803" ht="14.25"/>
    <row r="32804" ht="14.25"/>
    <row r="32805" ht="14.25"/>
    <row r="32806" ht="14.25"/>
    <row r="32807" ht="14.25"/>
    <row r="32808" ht="14.25"/>
    <row r="32809" ht="14.25"/>
    <row r="32810" ht="14.25"/>
    <row r="32811" ht="14.25"/>
    <row r="32812" ht="14.25"/>
    <row r="32813" ht="14.25"/>
    <row r="32814" ht="14.25"/>
    <row r="32815" ht="14.25"/>
    <row r="32816" ht="14.25"/>
    <row r="32817" ht="14.25"/>
    <row r="32818" ht="14.25"/>
    <row r="32819" ht="14.25"/>
    <row r="32820" ht="14.25"/>
    <row r="32821" ht="14.25"/>
    <row r="32822" ht="14.25"/>
    <row r="32823" ht="14.25"/>
    <row r="32824" ht="14.25"/>
    <row r="32825" ht="14.25"/>
    <row r="32826" ht="14.25"/>
    <row r="32827" ht="14.25"/>
    <row r="32828" ht="14.25"/>
    <row r="32829" ht="14.25"/>
    <row r="32830" ht="14.25"/>
    <row r="32831" ht="14.25"/>
    <row r="32832" ht="14.25"/>
    <row r="32833" ht="14.25"/>
    <row r="32834" ht="14.25"/>
    <row r="32835" ht="14.25"/>
    <row r="32836" ht="14.25"/>
    <row r="32837" ht="14.25"/>
    <row r="32838" ht="14.25"/>
    <row r="32839" ht="14.25"/>
    <row r="32840" ht="14.25"/>
    <row r="32841" ht="14.25"/>
    <row r="32842" ht="14.25"/>
    <row r="32843" ht="14.25"/>
    <row r="32844" ht="14.25"/>
    <row r="32845" ht="14.25"/>
    <row r="32846" ht="14.25"/>
    <row r="32847" ht="14.25"/>
    <row r="32848" ht="14.25"/>
    <row r="32849" ht="14.25"/>
    <row r="32850" ht="14.25"/>
    <row r="32851" ht="14.25"/>
    <row r="32852" ht="14.25"/>
    <row r="32853" ht="14.25"/>
    <row r="32854" ht="14.25"/>
    <row r="32855" ht="14.25"/>
    <row r="32856" ht="14.25"/>
    <row r="32857" ht="14.25"/>
    <row r="32858" ht="14.25"/>
    <row r="32859" ht="14.25"/>
    <row r="32860" ht="14.25"/>
    <row r="32861" ht="14.25"/>
    <row r="32862" ht="14.25"/>
    <row r="32863" ht="14.25"/>
    <row r="32864" ht="14.25"/>
    <row r="32865" ht="14.25"/>
    <row r="32866" ht="14.25"/>
    <row r="32867" ht="14.25"/>
    <row r="32868" ht="14.25"/>
    <row r="32869" ht="14.25"/>
    <row r="32870" ht="14.25"/>
    <row r="32871" ht="14.25"/>
    <row r="32872" ht="14.25"/>
    <row r="32873" ht="14.25"/>
    <row r="32874" ht="14.25"/>
    <row r="32875" ht="14.25"/>
    <row r="32876" ht="14.25"/>
    <row r="32877" ht="14.25"/>
    <row r="32878" ht="14.25"/>
    <row r="32879" ht="14.25"/>
    <row r="32880" ht="14.25"/>
    <row r="32881" ht="14.25"/>
    <row r="32882" ht="14.25"/>
    <row r="32883" ht="14.25"/>
    <row r="32884" ht="14.25"/>
    <row r="32885" ht="14.25"/>
    <row r="32886" ht="14.25"/>
    <row r="32887" ht="14.25"/>
    <row r="32888" ht="14.25"/>
    <row r="32889" ht="14.25"/>
    <row r="32890" ht="14.25"/>
    <row r="32891" ht="14.25"/>
    <row r="32892" ht="14.25"/>
    <row r="32893" ht="14.25"/>
    <row r="32894" ht="14.25"/>
    <row r="32895" ht="14.25"/>
    <row r="32896" ht="14.25"/>
    <row r="32897" ht="14.25"/>
    <row r="32898" ht="14.25"/>
    <row r="32899" ht="14.25"/>
    <row r="32900" ht="14.25"/>
    <row r="32901" ht="14.25"/>
    <row r="32902" ht="14.25"/>
    <row r="32903" ht="14.25"/>
    <row r="32904" ht="14.25"/>
    <row r="32905" ht="14.25"/>
    <row r="32906" ht="14.25"/>
    <row r="32907" ht="14.25"/>
    <row r="32908" ht="14.25"/>
    <row r="32909" ht="14.25"/>
    <row r="32910" ht="14.25"/>
    <row r="32911" ht="14.25"/>
    <row r="32912" ht="14.25"/>
    <row r="32913" ht="14.25"/>
    <row r="32914" ht="14.25"/>
    <row r="32915" ht="14.25"/>
    <row r="32916" ht="14.25"/>
    <row r="32917" ht="14.25"/>
    <row r="32918" ht="14.25"/>
    <row r="32919" ht="14.25"/>
    <row r="32920" ht="14.25"/>
    <row r="32921" ht="14.25"/>
    <row r="32922" ht="14.25"/>
    <row r="32923" ht="14.25"/>
    <row r="32924" ht="14.25"/>
    <row r="32925" ht="14.25"/>
    <row r="32926" ht="14.25"/>
    <row r="32927" ht="14.25"/>
    <row r="32928" ht="14.25"/>
    <row r="32929" ht="14.25"/>
    <row r="32930" ht="14.25"/>
    <row r="32931" ht="14.25"/>
    <row r="32932" ht="14.25"/>
    <row r="32933" ht="14.25"/>
    <row r="32934" ht="14.25"/>
    <row r="32935" ht="14.25"/>
    <row r="32936" ht="14.25"/>
    <row r="32937" ht="14.25"/>
    <row r="32938" ht="14.25"/>
    <row r="32939" ht="14.25"/>
    <row r="32940" ht="14.25"/>
    <row r="32941" ht="14.25"/>
    <row r="32942" ht="14.25"/>
    <row r="32943" ht="14.25"/>
    <row r="32944" ht="14.25"/>
    <row r="32945" ht="14.25"/>
    <row r="32946" ht="14.25"/>
    <row r="32947" ht="14.25"/>
    <row r="32948" ht="14.25"/>
    <row r="32949" ht="14.25"/>
    <row r="32950" ht="14.25"/>
    <row r="32951" ht="14.25"/>
    <row r="32952" ht="14.25"/>
    <row r="32953" ht="14.25"/>
    <row r="32954" ht="14.25"/>
    <row r="32955" ht="14.25"/>
    <row r="32956" ht="14.25"/>
    <row r="32957" ht="14.25"/>
    <row r="32958" ht="14.25"/>
    <row r="32959" ht="14.25"/>
    <row r="32960" ht="14.25"/>
    <row r="32961" ht="14.25"/>
    <row r="32962" ht="14.25"/>
    <row r="32963" ht="14.25"/>
    <row r="32964" ht="14.25"/>
    <row r="32965" ht="14.25"/>
    <row r="32966" ht="14.25"/>
    <row r="32967" ht="14.25"/>
    <row r="32968" ht="14.25"/>
    <row r="32969" ht="14.25"/>
    <row r="32970" ht="14.25"/>
    <row r="32971" ht="14.25"/>
    <row r="32972" ht="14.25"/>
    <row r="32973" ht="14.25"/>
    <row r="32974" ht="14.25"/>
    <row r="32975" ht="14.25"/>
    <row r="32976" ht="14.25"/>
    <row r="32977" ht="14.25"/>
    <row r="32978" ht="14.25"/>
    <row r="32979" ht="14.25"/>
    <row r="32980" ht="14.25"/>
    <row r="32981" ht="14.25"/>
    <row r="32982" ht="14.25"/>
    <row r="32983" ht="14.25"/>
    <row r="32984" ht="14.25"/>
    <row r="32985" ht="14.25"/>
    <row r="32986" ht="14.25"/>
    <row r="32987" ht="14.25"/>
    <row r="32988" ht="14.25"/>
    <row r="32989" ht="14.25"/>
    <row r="32990" ht="14.25"/>
    <row r="32991" ht="14.25"/>
    <row r="32992" ht="14.25"/>
    <row r="32993" ht="14.25"/>
    <row r="32994" ht="14.25"/>
    <row r="32995" ht="14.25"/>
    <row r="32996" ht="14.25"/>
    <row r="32997" ht="14.25"/>
    <row r="32998" ht="14.25"/>
    <row r="32999" ht="14.25"/>
    <row r="33000" ht="14.25"/>
    <row r="33001" ht="14.25"/>
    <row r="33002" ht="14.25"/>
    <row r="33003" ht="14.25"/>
    <row r="33004" ht="14.25"/>
    <row r="33005" ht="14.25"/>
    <row r="33006" ht="14.25"/>
    <row r="33007" ht="14.25"/>
    <row r="33008" ht="14.25"/>
    <row r="33009" ht="14.25"/>
    <row r="33010" ht="14.25"/>
    <row r="33011" ht="14.25"/>
    <row r="33012" ht="14.25"/>
    <row r="33013" ht="14.25"/>
    <row r="33014" ht="14.25"/>
    <row r="33015" ht="14.25"/>
    <row r="33016" ht="14.25"/>
    <row r="33017" ht="14.25"/>
    <row r="33018" ht="14.25"/>
    <row r="33019" ht="14.25"/>
    <row r="33020" ht="14.25"/>
    <row r="33021" ht="14.25"/>
    <row r="33022" ht="14.25"/>
    <row r="33023" ht="14.25"/>
    <row r="33024" ht="14.25"/>
    <row r="33025" ht="14.25"/>
    <row r="33026" ht="14.25"/>
    <row r="33027" ht="14.25"/>
    <row r="33028" ht="14.25"/>
    <row r="33029" ht="14.25"/>
    <row r="33030" ht="14.25"/>
    <row r="33031" ht="14.25"/>
    <row r="33032" ht="14.25"/>
    <row r="33033" ht="14.25"/>
    <row r="33034" ht="14.25"/>
    <row r="33035" ht="14.25"/>
    <row r="33036" ht="14.25"/>
    <row r="33037" ht="14.25"/>
    <row r="33038" ht="14.25"/>
    <row r="33039" ht="14.25"/>
    <row r="33040" ht="14.25"/>
    <row r="33041" ht="14.25"/>
    <row r="33042" ht="14.25"/>
    <row r="33043" ht="14.25"/>
    <row r="33044" ht="14.25"/>
    <row r="33045" ht="14.25"/>
    <row r="33046" ht="14.25"/>
    <row r="33047" ht="14.25"/>
    <row r="33048" ht="14.25"/>
    <row r="33049" ht="14.25"/>
    <row r="33050" ht="14.25"/>
    <row r="33051" ht="14.25"/>
    <row r="33052" ht="14.25"/>
    <row r="33053" ht="14.25"/>
    <row r="33054" ht="14.25"/>
    <row r="33055" ht="14.25"/>
    <row r="33056" ht="14.25"/>
    <row r="33057" ht="14.25"/>
    <row r="33058" ht="14.25"/>
    <row r="33059" ht="14.25"/>
    <row r="33060" ht="14.25"/>
    <row r="33061" ht="14.25"/>
    <row r="33062" ht="14.25"/>
    <row r="33063" ht="14.25"/>
    <row r="33064" ht="14.25"/>
    <row r="33065" ht="14.25"/>
    <row r="33066" ht="14.25"/>
    <row r="33067" ht="14.25"/>
    <row r="33068" ht="14.25"/>
    <row r="33069" ht="14.25"/>
    <row r="33070" ht="14.25"/>
    <row r="33071" ht="14.25"/>
    <row r="33072" ht="14.25"/>
    <row r="33073" ht="14.25"/>
    <row r="33074" ht="14.25"/>
    <row r="33075" ht="14.25"/>
    <row r="33076" ht="14.25"/>
    <row r="33077" ht="14.25"/>
    <row r="33078" ht="14.25"/>
    <row r="33079" ht="14.25"/>
    <row r="33080" ht="14.25"/>
    <row r="33081" ht="14.25"/>
    <row r="33082" ht="14.25"/>
    <row r="33083" ht="14.25"/>
    <row r="33084" ht="14.25"/>
    <row r="33085" ht="14.25"/>
    <row r="33086" ht="14.25"/>
    <row r="33087" ht="14.25"/>
    <row r="33088" ht="14.25"/>
    <row r="33089" ht="14.25"/>
    <row r="33090" ht="14.25"/>
    <row r="33091" ht="14.25"/>
    <row r="33092" ht="14.25"/>
    <row r="33093" ht="14.25"/>
    <row r="33094" ht="14.25"/>
    <row r="33095" ht="14.25"/>
    <row r="33096" ht="14.25"/>
    <row r="33097" ht="14.25"/>
    <row r="33098" ht="14.25"/>
    <row r="33099" ht="14.25"/>
    <row r="33100" ht="14.25"/>
    <row r="33101" ht="14.25"/>
    <row r="33102" ht="14.25"/>
    <row r="33103" ht="14.25"/>
    <row r="33104" ht="14.25"/>
    <row r="33105" ht="14.25"/>
    <row r="33106" ht="14.25"/>
    <row r="33107" ht="14.25"/>
    <row r="33108" ht="14.25"/>
    <row r="33109" ht="14.25"/>
    <row r="33110" ht="14.25"/>
    <row r="33111" ht="14.25"/>
    <row r="33112" ht="14.25"/>
    <row r="33113" ht="14.25"/>
    <row r="33114" ht="14.25"/>
    <row r="33115" ht="14.25"/>
    <row r="33116" ht="14.25"/>
    <row r="33117" ht="14.25"/>
    <row r="33118" ht="14.25"/>
    <row r="33119" ht="14.25"/>
    <row r="33120" ht="14.25"/>
    <row r="33121" ht="14.25"/>
    <row r="33122" ht="14.25"/>
    <row r="33123" ht="14.25"/>
    <row r="33124" ht="14.25"/>
    <row r="33125" ht="14.25"/>
    <row r="33126" ht="14.25"/>
    <row r="33127" ht="14.25"/>
    <row r="33128" ht="14.25"/>
    <row r="33129" ht="14.25"/>
    <row r="33130" ht="14.25"/>
    <row r="33131" ht="14.25"/>
    <row r="33132" ht="14.25"/>
    <row r="33133" ht="14.25"/>
    <row r="33134" ht="14.25"/>
    <row r="33135" ht="14.25"/>
    <row r="33136" ht="14.25"/>
    <row r="33137" ht="14.25"/>
    <row r="33138" ht="14.25"/>
    <row r="33139" ht="14.25"/>
    <row r="33140" ht="14.25"/>
    <row r="33141" ht="14.25"/>
    <row r="33142" ht="14.25"/>
    <row r="33143" ht="14.25"/>
    <row r="33144" ht="14.25"/>
    <row r="33145" ht="14.25"/>
    <row r="33146" ht="14.25"/>
    <row r="33147" ht="14.25"/>
    <row r="33148" ht="14.25"/>
    <row r="33149" ht="14.25"/>
    <row r="33150" ht="14.25"/>
    <row r="33151" ht="14.25"/>
    <row r="33152" ht="14.25"/>
    <row r="33153" ht="14.25"/>
    <row r="33154" ht="14.25"/>
    <row r="33155" ht="14.25"/>
    <row r="33156" ht="14.25"/>
    <row r="33157" ht="14.25"/>
    <row r="33158" ht="14.25"/>
    <row r="33159" ht="14.25"/>
    <row r="33160" ht="14.25"/>
    <row r="33161" ht="14.25"/>
    <row r="33162" ht="14.25"/>
    <row r="33163" ht="14.25"/>
    <row r="33164" ht="14.25"/>
    <row r="33165" ht="14.25"/>
    <row r="33166" ht="14.25"/>
    <row r="33167" ht="14.25"/>
    <row r="33168" ht="14.25"/>
    <row r="33169" ht="14.25"/>
    <row r="33170" ht="14.25"/>
    <row r="33171" ht="14.25"/>
    <row r="33172" ht="14.25"/>
    <row r="33173" ht="14.25"/>
    <row r="33174" ht="14.25"/>
    <row r="33175" ht="14.25"/>
    <row r="33176" ht="14.25"/>
    <row r="33177" ht="14.25"/>
    <row r="33178" ht="14.25"/>
    <row r="33179" ht="14.25"/>
    <row r="33180" ht="14.25"/>
    <row r="33181" ht="14.25"/>
    <row r="33182" ht="14.25"/>
    <row r="33183" ht="14.25"/>
    <row r="33184" ht="14.25"/>
    <row r="33185" ht="14.25"/>
    <row r="33186" ht="14.25"/>
    <row r="33187" ht="14.25"/>
    <row r="33188" ht="14.25"/>
    <row r="33189" ht="14.25"/>
    <row r="33190" ht="14.25"/>
    <row r="33191" ht="14.25"/>
    <row r="33192" ht="14.25"/>
    <row r="33193" ht="14.25"/>
    <row r="33194" ht="14.25"/>
    <row r="33195" ht="14.25"/>
    <row r="33196" ht="14.25"/>
    <row r="33197" ht="14.25"/>
    <row r="33198" ht="14.25"/>
    <row r="33199" ht="14.25"/>
    <row r="33200" ht="14.25"/>
    <row r="33201" ht="14.25"/>
    <row r="33202" ht="14.25"/>
    <row r="33203" ht="14.25"/>
    <row r="33204" ht="14.25"/>
    <row r="33205" ht="14.25"/>
    <row r="33206" ht="14.25"/>
    <row r="33207" ht="14.25"/>
    <row r="33208" ht="14.25"/>
    <row r="33209" ht="14.25"/>
    <row r="33210" ht="14.25"/>
    <row r="33211" ht="14.25"/>
    <row r="33212" ht="14.25"/>
    <row r="33213" ht="14.25"/>
    <row r="33214" ht="14.25"/>
    <row r="33215" ht="14.25"/>
    <row r="33216" ht="14.25"/>
    <row r="33217" ht="14.25"/>
    <row r="33218" ht="14.25"/>
    <row r="33219" ht="14.25"/>
    <row r="33220" ht="14.25"/>
    <row r="33221" ht="14.25"/>
    <row r="33222" ht="14.25"/>
    <row r="33223" ht="14.25"/>
    <row r="33224" ht="14.25"/>
    <row r="33225" ht="14.25"/>
    <row r="33226" ht="14.25"/>
    <row r="33227" ht="14.25"/>
    <row r="33228" ht="14.25"/>
    <row r="33229" ht="14.25"/>
    <row r="33230" ht="14.25"/>
    <row r="33231" ht="14.25"/>
    <row r="33232" ht="14.25"/>
    <row r="33233" ht="14.25"/>
    <row r="33234" ht="14.25"/>
    <row r="33235" ht="14.25"/>
    <row r="33236" ht="14.25"/>
    <row r="33237" ht="14.25"/>
    <row r="33238" ht="14.25"/>
    <row r="33239" ht="14.25"/>
    <row r="33240" ht="14.25"/>
    <row r="33241" ht="14.25"/>
    <row r="33242" ht="14.25"/>
    <row r="33243" ht="14.25"/>
    <row r="33244" ht="14.25"/>
    <row r="33245" ht="14.25"/>
    <row r="33246" ht="14.25"/>
    <row r="33247" ht="14.25"/>
    <row r="33248" ht="14.25"/>
    <row r="33249" ht="14.25"/>
    <row r="33250" ht="14.25"/>
    <row r="33251" ht="14.25"/>
    <row r="33252" ht="14.25"/>
    <row r="33253" ht="14.25"/>
    <row r="33254" ht="14.25"/>
    <row r="33255" ht="14.25"/>
    <row r="33256" ht="14.25"/>
    <row r="33257" ht="14.25"/>
    <row r="33258" ht="14.25"/>
    <row r="33259" ht="14.25"/>
    <row r="33260" ht="14.25"/>
    <row r="33261" ht="14.25"/>
    <row r="33262" ht="14.25"/>
    <row r="33263" ht="14.25"/>
    <row r="33264" ht="14.25"/>
    <row r="33265" ht="14.25"/>
    <row r="33266" ht="14.25"/>
    <row r="33267" ht="14.25"/>
    <row r="33268" ht="14.25"/>
    <row r="33269" ht="14.25"/>
    <row r="33270" ht="14.25"/>
    <row r="33271" ht="14.25"/>
    <row r="33272" ht="14.25"/>
    <row r="33273" ht="14.25"/>
    <row r="33274" ht="14.25"/>
    <row r="33275" ht="14.25"/>
    <row r="33276" ht="14.25"/>
    <row r="33277" ht="14.25"/>
    <row r="33278" ht="14.25"/>
    <row r="33279" ht="14.25"/>
    <row r="33280" ht="14.25"/>
    <row r="33281" ht="14.25"/>
    <row r="33282" ht="14.25"/>
    <row r="33283" ht="14.25"/>
    <row r="33284" ht="14.25"/>
    <row r="33285" ht="14.25"/>
    <row r="33286" ht="14.25"/>
    <row r="33287" ht="14.25"/>
    <row r="33288" ht="14.25"/>
    <row r="33289" ht="14.25"/>
    <row r="33290" ht="14.25"/>
    <row r="33291" ht="14.25"/>
    <row r="33292" ht="14.25"/>
    <row r="33293" ht="14.25"/>
    <row r="33294" ht="14.25"/>
    <row r="33295" ht="14.25"/>
    <row r="33296" ht="14.25"/>
    <row r="33297" ht="14.25"/>
    <row r="33298" ht="14.25"/>
    <row r="33299" ht="14.25"/>
    <row r="33300" ht="14.25"/>
    <row r="33301" ht="14.25"/>
    <row r="33302" ht="14.25"/>
    <row r="33303" ht="14.25"/>
    <row r="33304" ht="14.25"/>
    <row r="33305" ht="14.25"/>
    <row r="33306" ht="14.25"/>
    <row r="33307" ht="14.25"/>
    <row r="33308" ht="14.25"/>
    <row r="33309" ht="14.25"/>
    <row r="33310" ht="14.25"/>
    <row r="33311" ht="14.25"/>
    <row r="33312" ht="14.25"/>
    <row r="33313" ht="14.25"/>
    <row r="33314" ht="14.25"/>
    <row r="33315" ht="14.25"/>
    <row r="33316" ht="14.25"/>
    <row r="33317" ht="14.25"/>
    <row r="33318" ht="14.25"/>
    <row r="33319" ht="14.25"/>
    <row r="33320" ht="14.25"/>
    <row r="33321" ht="14.25"/>
    <row r="33322" ht="14.25"/>
    <row r="33323" ht="14.25"/>
    <row r="33324" ht="14.25"/>
    <row r="33325" ht="14.25"/>
    <row r="33326" ht="14.25"/>
    <row r="33327" ht="14.25"/>
    <row r="33328" ht="14.25"/>
    <row r="33329" ht="14.25"/>
    <row r="33330" ht="14.25"/>
    <row r="33331" ht="14.25"/>
    <row r="33332" ht="14.25"/>
    <row r="33333" ht="14.25"/>
    <row r="33334" ht="14.25"/>
    <row r="33335" ht="14.25"/>
    <row r="33336" ht="14.25"/>
    <row r="33337" ht="14.25"/>
    <row r="33338" ht="14.25"/>
    <row r="33339" ht="14.25"/>
    <row r="33340" ht="14.25"/>
    <row r="33341" ht="14.25"/>
    <row r="33342" ht="14.25"/>
    <row r="33343" ht="14.25"/>
    <row r="33344" ht="14.25"/>
    <row r="33345" ht="14.25"/>
    <row r="33346" ht="14.25"/>
    <row r="33347" ht="14.25"/>
    <row r="33348" ht="14.25"/>
    <row r="33349" ht="14.25"/>
    <row r="33350" ht="14.25"/>
    <row r="33351" ht="14.25"/>
    <row r="33352" ht="14.25"/>
    <row r="33353" ht="14.25"/>
    <row r="33354" ht="14.25"/>
    <row r="33355" ht="14.25"/>
    <row r="33356" ht="14.25"/>
    <row r="33357" ht="14.25"/>
    <row r="33358" ht="14.25"/>
    <row r="33359" ht="14.25"/>
    <row r="33360" ht="14.25"/>
    <row r="33361" ht="14.25"/>
    <row r="33362" ht="14.25"/>
    <row r="33363" ht="14.25"/>
    <row r="33364" ht="14.25"/>
    <row r="33365" ht="14.25"/>
    <row r="33366" ht="14.25"/>
    <row r="33367" ht="14.25"/>
    <row r="33368" ht="14.25"/>
    <row r="33369" ht="14.25"/>
    <row r="33370" ht="14.25"/>
    <row r="33371" ht="14.25"/>
    <row r="33372" ht="14.25"/>
    <row r="33373" ht="14.25"/>
    <row r="33374" ht="14.25"/>
    <row r="33375" ht="14.25"/>
    <row r="33376" ht="14.25"/>
    <row r="33377" ht="14.25"/>
    <row r="33378" ht="14.25"/>
    <row r="33379" ht="14.25"/>
    <row r="33380" ht="14.25"/>
    <row r="33381" ht="14.25"/>
    <row r="33382" ht="14.25"/>
    <row r="33383" ht="14.25"/>
    <row r="33384" ht="14.25"/>
    <row r="33385" ht="14.25"/>
    <row r="33386" ht="14.25"/>
    <row r="33387" ht="14.25"/>
    <row r="33388" ht="14.25"/>
    <row r="33389" ht="14.25"/>
    <row r="33390" ht="14.25"/>
    <row r="33391" ht="14.25"/>
    <row r="33392" ht="14.25"/>
    <row r="33393" ht="14.25"/>
    <row r="33394" ht="14.25"/>
    <row r="33395" ht="14.25"/>
    <row r="33396" ht="14.25"/>
    <row r="33397" ht="14.25"/>
    <row r="33398" ht="14.25"/>
    <row r="33399" ht="14.25"/>
    <row r="33400" ht="14.25"/>
    <row r="33401" ht="14.25"/>
    <row r="33402" ht="14.25"/>
    <row r="33403" ht="14.25"/>
    <row r="33404" ht="14.25"/>
    <row r="33405" ht="14.25"/>
    <row r="33406" ht="14.25"/>
    <row r="33407" ht="14.25"/>
    <row r="33408" ht="14.25"/>
    <row r="33409" ht="14.25"/>
    <row r="33410" ht="14.25"/>
    <row r="33411" ht="14.25"/>
    <row r="33412" ht="14.25"/>
    <row r="33413" ht="14.25"/>
    <row r="33414" ht="14.25"/>
    <row r="33415" ht="14.25"/>
    <row r="33416" ht="14.25"/>
    <row r="33417" ht="14.25"/>
    <row r="33418" ht="14.25"/>
    <row r="33419" ht="14.25"/>
    <row r="33420" ht="14.25"/>
    <row r="33421" ht="14.25"/>
    <row r="33422" ht="14.25"/>
    <row r="33423" ht="14.25"/>
    <row r="33424" ht="14.25"/>
    <row r="33425" ht="14.25"/>
    <row r="33426" ht="14.25"/>
    <row r="33427" ht="14.25"/>
    <row r="33428" ht="14.25"/>
    <row r="33429" ht="14.25"/>
    <row r="33430" ht="14.25"/>
    <row r="33431" ht="14.25"/>
    <row r="33432" ht="14.25"/>
    <row r="33433" ht="14.25"/>
    <row r="33434" ht="14.25"/>
    <row r="33435" ht="14.25"/>
    <row r="33436" ht="14.25"/>
    <row r="33437" ht="14.25"/>
    <row r="33438" ht="14.25"/>
    <row r="33439" ht="14.25"/>
    <row r="33440" ht="14.25"/>
    <row r="33441" ht="14.25"/>
    <row r="33442" ht="14.25"/>
    <row r="33443" ht="14.25"/>
    <row r="33444" ht="14.25"/>
    <row r="33445" ht="14.25"/>
    <row r="33446" ht="14.25"/>
    <row r="33447" ht="14.25"/>
    <row r="33448" ht="14.25"/>
    <row r="33449" ht="14.25"/>
    <row r="33450" ht="14.25"/>
    <row r="33451" ht="14.25"/>
    <row r="33452" ht="14.25"/>
    <row r="33453" ht="14.25"/>
    <row r="33454" ht="14.25"/>
    <row r="33455" ht="14.25"/>
    <row r="33456" ht="14.25"/>
    <row r="33457" ht="14.25"/>
    <row r="33458" ht="14.25"/>
    <row r="33459" ht="14.25"/>
    <row r="33460" ht="14.25"/>
    <row r="33461" ht="14.25"/>
    <row r="33462" ht="14.25"/>
    <row r="33463" ht="14.25"/>
    <row r="33464" ht="14.25"/>
    <row r="33465" ht="14.25"/>
    <row r="33466" ht="14.25"/>
    <row r="33467" ht="14.25"/>
    <row r="33468" ht="14.25"/>
    <row r="33469" ht="14.25"/>
    <row r="33470" ht="14.25"/>
    <row r="33471" ht="14.25"/>
    <row r="33472" ht="14.25"/>
    <row r="33473" ht="14.25"/>
    <row r="33474" ht="14.25"/>
    <row r="33475" ht="14.25"/>
    <row r="33476" ht="14.25"/>
    <row r="33477" ht="14.25"/>
    <row r="33478" ht="14.25"/>
    <row r="33479" ht="14.25"/>
    <row r="33480" ht="14.25"/>
    <row r="33481" ht="14.25"/>
    <row r="33482" ht="14.25"/>
    <row r="33483" ht="14.25"/>
    <row r="33484" ht="14.25"/>
    <row r="33485" ht="14.25"/>
    <row r="33486" ht="14.25"/>
    <row r="33487" ht="14.25"/>
    <row r="33488" ht="14.25"/>
    <row r="33489" ht="14.25"/>
    <row r="33490" ht="14.25"/>
    <row r="33491" ht="14.25"/>
    <row r="33492" ht="14.25"/>
    <row r="33493" ht="14.25"/>
    <row r="33494" ht="14.25"/>
    <row r="33495" ht="14.25"/>
    <row r="33496" ht="14.25"/>
    <row r="33497" ht="14.25"/>
    <row r="33498" ht="14.25"/>
    <row r="33499" ht="14.25"/>
    <row r="33500" ht="14.25"/>
    <row r="33501" ht="14.25"/>
    <row r="33502" ht="14.25"/>
    <row r="33503" ht="14.25"/>
    <row r="33504" ht="14.25"/>
    <row r="33505" ht="14.25"/>
    <row r="33506" ht="14.25"/>
    <row r="33507" ht="14.25"/>
    <row r="33508" ht="14.25"/>
    <row r="33509" ht="14.25"/>
    <row r="33510" ht="14.25"/>
    <row r="33511" ht="14.25"/>
    <row r="33512" ht="14.25"/>
    <row r="33513" ht="14.25"/>
    <row r="33514" ht="14.25"/>
    <row r="33515" ht="14.25"/>
    <row r="33516" ht="14.25"/>
    <row r="33517" ht="14.25"/>
    <row r="33518" ht="14.25"/>
    <row r="33519" ht="14.25"/>
    <row r="33520" ht="14.25"/>
    <row r="33521" ht="14.25"/>
    <row r="33522" ht="14.25"/>
    <row r="33523" ht="14.25"/>
    <row r="33524" ht="14.25"/>
    <row r="33525" ht="14.25"/>
    <row r="33526" ht="14.25"/>
    <row r="33527" ht="14.25"/>
    <row r="33528" ht="14.25"/>
    <row r="33529" ht="14.25"/>
    <row r="33530" ht="14.25"/>
    <row r="33531" ht="14.25"/>
    <row r="33532" ht="14.25"/>
    <row r="33533" ht="14.25"/>
    <row r="33534" ht="14.25"/>
    <row r="33535" ht="14.25"/>
    <row r="33536" ht="14.25"/>
    <row r="33537" ht="14.25"/>
    <row r="33538" ht="14.25"/>
    <row r="33539" ht="14.25"/>
    <row r="33540" ht="14.25"/>
    <row r="33541" ht="14.25"/>
    <row r="33542" ht="14.25"/>
    <row r="33543" ht="14.25"/>
    <row r="33544" ht="14.25"/>
    <row r="33545" ht="14.25"/>
    <row r="33546" ht="14.25"/>
    <row r="33547" ht="14.25"/>
    <row r="33548" ht="14.25"/>
    <row r="33549" ht="14.25"/>
    <row r="33550" ht="14.25"/>
    <row r="33551" ht="14.25"/>
    <row r="33552" ht="14.25"/>
    <row r="33553" ht="14.25"/>
    <row r="33554" ht="14.25"/>
    <row r="33555" ht="14.25"/>
    <row r="33556" ht="14.25"/>
    <row r="33557" ht="14.25"/>
    <row r="33558" ht="14.25"/>
    <row r="33559" ht="14.25"/>
    <row r="33560" ht="14.25"/>
    <row r="33561" ht="14.25"/>
    <row r="33562" ht="14.25"/>
    <row r="33563" ht="14.25"/>
    <row r="33564" ht="14.25"/>
    <row r="33565" ht="14.25"/>
    <row r="33566" ht="14.25"/>
    <row r="33567" ht="14.25"/>
    <row r="33568" ht="14.25"/>
    <row r="33569" ht="14.25"/>
    <row r="33570" ht="14.25"/>
    <row r="33571" ht="14.25"/>
    <row r="33572" ht="14.25"/>
    <row r="33573" ht="14.25"/>
    <row r="33574" ht="14.25"/>
    <row r="33575" ht="14.25"/>
    <row r="33576" ht="14.25"/>
    <row r="33577" ht="14.25"/>
    <row r="33578" ht="14.25"/>
    <row r="33579" ht="14.25"/>
    <row r="33580" ht="14.25"/>
    <row r="33581" ht="14.25"/>
    <row r="33582" ht="14.25"/>
    <row r="33583" ht="14.25"/>
    <row r="33584" ht="14.25"/>
    <row r="33585" ht="14.25"/>
    <row r="33586" ht="14.25"/>
    <row r="33587" ht="14.25"/>
    <row r="33588" ht="14.25"/>
    <row r="33589" ht="14.25"/>
    <row r="33590" ht="14.25"/>
    <row r="33591" ht="14.25"/>
    <row r="33592" ht="14.25"/>
    <row r="33593" ht="14.25"/>
    <row r="33594" ht="14.25"/>
    <row r="33595" ht="14.25"/>
    <row r="33596" ht="14.25"/>
    <row r="33597" ht="14.25"/>
    <row r="33598" ht="14.25"/>
    <row r="33599" ht="14.25"/>
    <row r="33600" ht="14.25"/>
    <row r="33601" ht="14.25"/>
    <row r="33602" ht="14.25"/>
    <row r="33603" ht="14.25"/>
    <row r="33604" ht="14.25"/>
    <row r="33605" ht="14.25"/>
    <row r="33606" ht="14.25"/>
    <row r="33607" ht="14.25"/>
    <row r="33608" ht="14.25"/>
    <row r="33609" ht="14.25"/>
    <row r="33610" ht="14.25"/>
    <row r="33611" ht="14.25"/>
    <row r="33612" ht="14.25"/>
    <row r="33613" ht="14.25"/>
    <row r="33614" ht="14.25"/>
    <row r="33615" ht="14.25"/>
    <row r="33616" ht="14.25"/>
    <row r="33617" ht="14.25"/>
    <row r="33618" ht="14.25"/>
    <row r="33619" ht="14.25"/>
    <row r="33620" ht="14.25"/>
    <row r="33621" ht="14.25"/>
    <row r="33622" ht="14.25"/>
    <row r="33623" ht="14.25"/>
    <row r="33624" ht="14.25"/>
    <row r="33625" ht="14.25"/>
    <row r="33626" ht="14.25"/>
    <row r="33627" ht="14.25"/>
    <row r="33628" ht="14.25"/>
    <row r="33629" ht="14.25"/>
    <row r="33630" ht="14.25"/>
    <row r="33631" ht="14.25"/>
    <row r="33632" ht="14.25"/>
    <row r="33633" ht="14.25"/>
    <row r="33634" ht="14.25"/>
    <row r="33635" ht="14.25"/>
    <row r="33636" ht="14.25"/>
    <row r="33637" ht="14.25"/>
    <row r="33638" ht="14.25"/>
    <row r="33639" ht="14.25"/>
    <row r="33640" ht="14.25"/>
    <row r="33641" ht="14.25"/>
    <row r="33642" ht="14.25"/>
    <row r="33643" ht="14.25"/>
    <row r="33644" ht="14.25"/>
    <row r="33645" ht="14.25"/>
    <row r="33646" ht="14.25"/>
    <row r="33647" ht="14.25"/>
    <row r="33648" ht="14.25"/>
    <row r="33649" ht="14.25"/>
    <row r="33650" ht="14.25"/>
    <row r="33651" ht="14.25"/>
    <row r="33652" ht="14.25"/>
    <row r="33653" ht="14.25"/>
    <row r="33654" ht="14.25"/>
    <row r="33655" ht="14.25"/>
    <row r="33656" ht="14.25"/>
    <row r="33657" ht="14.25"/>
    <row r="33658" ht="14.25"/>
    <row r="33659" ht="14.25"/>
    <row r="33660" ht="14.25"/>
    <row r="33661" ht="14.25"/>
    <row r="33662" ht="14.25"/>
    <row r="33663" ht="14.25"/>
    <row r="33664" ht="14.25"/>
    <row r="33665" ht="14.25"/>
    <row r="33666" ht="14.25"/>
    <row r="33667" ht="14.25"/>
    <row r="33668" ht="14.25"/>
    <row r="33669" ht="14.25"/>
    <row r="33670" ht="14.25"/>
    <row r="33671" ht="14.25"/>
    <row r="33672" ht="14.25"/>
    <row r="33673" ht="14.25"/>
    <row r="33674" ht="14.25"/>
    <row r="33675" ht="14.25"/>
    <row r="33676" ht="14.25"/>
    <row r="33677" ht="14.25"/>
    <row r="33678" ht="14.25"/>
    <row r="33679" ht="14.25"/>
    <row r="33680" ht="14.25"/>
    <row r="33681" ht="14.25"/>
    <row r="33682" ht="14.25"/>
    <row r="33683" ht="14.25"/>
    <row r="33684" ht="14.25"/>
    <row r="33685" ht="14.25"/>
    <row r="33686" ht="14.25"/>
    <row r="33687" ht="14.25"/>
    <row r="33688" ht="14.25"/>
    <row r="33689" ht="14.25"/>
    <row r="33690" ht="14.25"/>
    <row r="33691" ht="14.25"/>
    <row r="33692" ht="14.25"/>
    <row r="33693" ht="14.25"/>
    <row r="33694" ht="14.25"/>
    <row r="33695" ht="14.25"/>
    <row r="33696" ht="14.25"/>
    <row r="33697" ht="14.25"/>
    <row r="33698" ht="14.25"/>
    <row r="33699" ht="14.25"/>
    <row r="33700" ht="14.25"/>
    <row r="33701" ht="14.25"/>
    <row r="33702" ht="14.25"/>
    <row r="33703" ht="14.25"/>
    <row r="33704" ht="14.25"/>
    <row r="33705" ht="14.25"/>
    <row r="33706" ht="14.25"/>
    <row r="33707" ht="14.25"/>
    <row r="33708" ht="14.25"/>
    <row r="33709" ht="14.25"/>
    <row r="33710" ht="14.25"/>
    <row r="33711" ht="14.25"/>
    <row r="33712" ht="14.25"/>
    <row r="33713" ht="14.25"/>
    <row r="33714" ht="14.25"/>
    <row r="33715" ht="14.25"/>
    <row r="33716" ht="14.25"/>
    <row r="33717" ht="14.25"/>
    <row r="33718" ht="14.25"/>
    <row r="33719" ht="14.25"/>
    <row r="33720" ht="14.25"/>
    <row r="33721" ht="14.25"/>
    <row r="33722" ht="14.25"/>
    <row r="33723" ht="14.25"/>
    <row r="33724" ht="14.25"/>
    <row r="33725" ht="14.25"/>
    <row r="33726" ht="14.25"/>
    <row r="33727" ht="14.25"/>
    <row r="33728" ht="14.25"/>
    <row r="33729" ht="14.25"/>
    <row r="33730" ht="14.25"/>
    <row r="33731" ht="14.25"/>
    <row r="33732" ht="14.25"/>
    <row r="33733" ht="14.25"/>
    <row r="33734" ht="14.25"/>
    <row r="33735" ht="14.25"/>
    <row r="33736" ht="14.25"/>
    <row r="33737" ht="14.25"/>
    <row r="33738" ht="14.25"/>
    <row r="33739" ht="14.25"/>
    <row r="33740" ht="14.25"/>
    <row r="33741" ht="14.25"/>
    <row r="33742" ht="14.25"/>
    <row r="33743" ht="14.25"/>
    <row r="33744" ht="14.25"/>
    <row r="33745" ht="14.25"/>
    <row r="33746" ht="14.25"/>
    <row r="33747" ht="14.25"/>
    <row r="33748" ht="14.25"/>
    <row r="33749" ht="14.25"/>
    <row r="33750" ht="14.25"/>
    <row r="33751" ht="14.25"/>
    <row r="33752" ht="14.25"/>
    <row r="33753" ht="14.25"/>
    <row r="33754" ht="14.25"/>
    <row r="33755" ht="14.25"/>
    <row r="33756" ht="14.25"/>
    <row r="33757" ht="14.25"/>
    <row r="33758" ht="14.25"/>
    <row r="33759" ht="14.25"/>
    <row r="33760" ht="14.25"/>
    <row r="33761" ht="14.25"/>
    <row r="33762" ht="14.25"/>
    <row r="33763" ht="14.25"/>
    <row r="33764" ht="14.25"/>
    <row r="33765" ht="14.25"/>
    <row r="33766" ht="14.25"/>
    <row r="33767" ht="14.25"/>
    <row r="33768" ht="14.25"/>
    <row r="33769" ht="14.25"/>
    <row r="33770" ht="14.25"/>
    <row r="33771" ht="14.25"/>
    <row r="33772" ht="14.25"/>
    <row r="33773" ht="14.25"/>
    <row r="33774" ht="14.25"/>
    <row r="33775" ht="14.25"/>
    <row r="33776" ht="14.25"/>
    <row r="33777" ht="14.25"/>
    <row r="33778" ht="14.25"/>
    <row r="33779" ht="14.25"/>
    <row r="33780" ht="14.25"/>
    <row r="33781" ht="14.25"/>
    <row r="33782" ht="14.25"/>
    <row r="33783" ht="14.25"/>
    <row r="33784" ht="14.25"/>
    <row r="33785" ht="14.25"/>
    <row r="33786" ht="14.25"/>
    <row r="33787" ht="14.25"/>
    <row r="33788" ht="14.25"/>
    <row r="33789" ht="14.25"/>
    <row r="33790" ht="14.25"/>
    <row r="33791" ht="14.25"/>
    <row r="33792" ht="14.25"/>
    <row r="33793" ht="14.25"/>
    <row r="33794" ht="14.25"/>
    <row r="33795" ht="14.25"/>
    <row r="33796" ht="14.25"/>
    <row r="33797" ht="14.25"/>
    <row r="33798" ht="14.25"/>
    <row r="33799" ht="14.25"/>
    <row r="33800" ht="14.25"/>
    <row r="33801" ht="14.25"/>
    <row r="33802" ht="14.25"/>
    <row r="33803" ht="14.25"/>
    <row r="33804" ht="14.25"/>
    <row r="33805" ht="14.25"/>
    <row r="33806" ht="14.25"/>
    <row r="33807" ht="14.25"/>
    <row r="33808" ht="14.25"/>
    <row r="33809" ht="14.25"/>
    <row r="33810" ht="14.25"/>
    <row r="33811" ht="14.25"/>
    <row r="33812" ht="14.25"/>
    <row r="33813" ht="14.25"/>
    <row r="33814" ht="14.25"/>
    <row r="33815" ht="14.25"/>
    <row r="33816" ht="14.25"/>
    <row r="33817" ht="14.25"/>
    <row r="33818" ht="14.25"/>
    <row r="33819" ht="14.25"/>
    <row r="33820" ht="14.25"/>
    <row r="33821" ht="14.25"/>
    <row r="33822" ht="14.25"/>
    <row r="33823" ht="14.25"/>
    <row r="33824" ht="14.25"/>
    <row r="33825" ht="14.25"/>
    <row r="33826" ht="14.25"/>
    <row r="33827" ht="14.25"/>
    <row r="33828" ht="14.25"/>
    <row r="33829" ht="14.25"/>
    <row r="33830" ht="14.25"/>
    <row r="33831" ht="14.25"/>
    <row r="33832" ht="14.25"/>
    <row r="33833" ht="14.25"/>
    <row r="33834" ht="14.25"/>
    <row r="33835" ht="14.25"/>
    <row r="33836" ht="14.25"/>
    <row r="33837" ht="14.25"/>
    <row r="33838" ht="14.25"/>
    <row r="33839" ht="14.25"/>
    <row r="33840" ht="14.25"/>
    <row r="33841" ht="14.25"/>
    <row r="33842" ht="14.25"/>
    <row r="33843" ht="14.25"/>
    <row r="33844" ht="14.25"/>
    <row r="33845" ht="14.25"/>
    <row r="33846" ht="14.25"/>
    <row r="33847" ht="14.25"/>
    <row r="33848" ht="14.25"/>
    <row r="33849" ht="14.25"/>
    <row r="33850" ht="14.25"/>
    <row r="33851" ht="14.25"/>
    <row r="33852" ht="14.25"/>
    <row r="33853" ht="14.25"/>
    <row r="33854" ht="14.25"/>
    <row r="33855" ht="14.25"/>
    <row r="33856" ht="14.25"/>
    <row r="33857" ht="14.25"/>
    <row r="33858" ht="14.25"/>
    <row r="33859" ht="14.25"/>
    <row r="33860" ht="14.25"/>
    <row r="33861" ht="14.25"/>
    <row r="33862" ht="14.25"/>
    <row r="33863" ht="14.25"/>
    <row r="33864" ht="14.25"/>
    <row r="33865" ht="14.25"/>
    <row r="33866" ht="14.25"/>
    <row r="33867" ht="14.25"/>
    <row r="33868" ht="14.25"/>
    <row r="33869" ht="14.25"/>
    <row r="33870" ht="14.25"/>
    <row r="33871" ht="14.25"/>
    <row r="33872" ht="14.25"/>
    <row r="33873" ht="14.25"/>
    <row r="33874" ht="14.25"/>
    <row r="33875" ht="14.25"/>
    <row r="33876" ht="14.25"/>
    <row r="33877" ht="14.25"/>
    <row r="33878" ht="14.25"/>
    <row r="33879" ht="14.25"/>
    <row r="33880" ht="14.25"/>
    <row r="33881" ht="14.25"/>
    <row r="33882" ht="14.25"/>
    <row r="33883" ht="14.25"/>
    <row r="33884" ht="14.25"/>
    <row r="33885" ht="14.25"/>
    <row r="33886" ht="14.25"/>
    <row r="33887" ht="14.25"/>
    <row r="33888" ht="14.25"/>
    <row r="33889" ht="14.25"/>
    <row r="33890" ht="14.25"/>
    <row r="33891" ht="14.25"/>
    <row r="33892" ht="14.25"/>
    <row r="33893" ht="14.25"/>
    <row r="33894" ht="14.25"/>
    <row r="33895" ht="14.25"/>
    <row r="33896" ht="14.25"/>
    <row r="33897" ht="14.25"/>
    <row r="33898" ht="14.25"/>
    <row r="33899" ht="14.25"/>
    <row r="33900" ht="14.25"/>
    <row r="33901" ht="14.25"/>
    <row r="33902" ht="14.25"/>
    <row r="33903" ht="14.25"/>
    <row r="33904" ht="14.25"/>
    <row r="33905" ht="14.25"/>
    <row r="33906" ht="14.25"/>
    <row r="33907" ht="14.25"/>
    <row r="33908" ht="14.25"/>
    <row r="33909" ht="14.25"/>
    <row r="33910" ht="14.25"/>
    <row r="33911" ht="14.25"/>
    <row r="33912" ht="14.25"/>
    <row r="33913" ht="14.25"/>
    <row r="33914" ht="14.25"/>
    <row r="33915" ht="14.25"/>
    <row r="33916" ht="14.25"/>
    <row r="33917" ht="14.25"/>
    <row r="33918" ht="14.25"/>
    <row r="33919" ht="14.25"/>
    <row r="33920" ht="14.25"/>
    <row r="33921" ht="14.25"/>
    <row r="33922" ht="14.25"/>
    <row r="33923" ht="14.25"/>
    <row r="33924" ht="14.25"/>
    <row r="33925" ht="14.25"/>
    <row r="33926" ht="14.25"/>
    <row r="33927" ht="14.25"/>
    <row r="33928" ht="14.25"/>
    <row r="33929" ht="14.25"/>
    <row r="33930" ht="14.25"/>
    <row r="33931" ht="14.25"/>
    <row r="33932" ht="14.25"/>
    <row r="33933" ht="14.25"/>
    <row r="33934" ht="14.25"/>
    <row r="33935" ht="14.25"/>
    <row r="33936" ht="14.25"/>
    <row r="33937" ht="14.25"/>
    <row r="33938" ht="14.25"/>
    <row r="33939" ht="14.25"/>
    <row r="33940" ht="14.25"/>
    <row r="33941" ht="14.25"/>
    <row r="33942" ht="14.25"/>
    <row r="33943" ht="14.25"/>
    <row r="33944" ht="14.25"/>
    <row r="33945" ht="14.25"/>
    <row r="33946" ht="14.25"/>
    <row r="33947" ht="14.25"/>
    <row r="33948" ht="14.25"/>
    <row r="33949" ht="14.25"/>
    <row r="33950" ht="14.25"/>
    <row r="33951" ht="14.25"/>
    <row r="33952" ht="14.25"/>
    <row r="33953" ht="14.25"/>
    <row r="33954" ht="14.25"/>
    <row r="33955" ht="14.25"/>
    <row r="33956" ht="14.25"/>
    <row r="33957" ht="14.25"/>
    <row r="33958" ht="14.25"/>
    <row r="33959" ht="14.25"/>
    <row r="33960" ht="14.25"/>
    <row r="33961" ht="14.25"/>
    <row r="33962" ht="14.25"/>
    <row r="33963" ht="14.25"/>
    <row r="33964" ht="14.25"/>
    <row r="33965" ht="14.25"/>
    <row r="33966" ht="14.25"/>
    <row r="33967" ht="14.25"/>
    <row r="33968" ht="14.25"/>
    <row r="33969" ht="14.25"/>
    <row r="33970" ht="14.25"/>
    <row r="33971" ht="14.25"/>
    <row r="33972" ht="14.25"/>
    <row r="33973" ht="14.25"/>
    <row r="33974" ht="14.25"/>
    <row r="33975" ht="14.25"/>
    <row r="33976" ht="14.25"/>
    <row r="33977" ht="14.25"/>
    <row r="33978" ht="14.25"/>
    <row r="33979" ht="14.25"/>
    <row r="33980" ht="14.25"/>
    <row r="33981" ht="14.25"/>
    <row r="33982" ht="14.25"/>
    <row r="33983" ht="14.25"/>
    <row r="33984" ht="14.25"/>
    <row r="33985" ht="14.25"/>
    <row r="33986" ht="14.25"/>
    <row r="33987" ht="14.25"/>
    <row r="33988" ht="14.25"/>
    <row r="33989" ht="14.25"/>
    <row r="33990" ht="14.25"/>
    <row r="33991" ht="14.25"/>
    <row r="33992" ht="14.25"/>
    <row r="33993" ht="14.25"/>
    <row r="33994" ht="14.25"/>
    <row r="33995" ht="14.25"/>
    <row r="33996" ht="14.25"/>
    <row r="33997" ht="14.25"/>
    <row r="33998" ht="14.25"/>
    <row r="33999" ht="14.25"/>
    <row r="34000" ht="14.25"/>
    <row r="34001" ht="14.25"/>
    <row r="34002" ht="14.25"/>
    <row r="34003" ht="14.25"/>
    <row r="34004" ht="14.25"/>
    <row r="34005" ht="14.25"/>
    <row r="34006" ht="14.25"/>
    <row r="34007" ht="14.25"/>
    <row r="34008" ht="14.25"/>
    <row r="34009" ht="14.25"/>
    <row r="34010" ht="14.25"/>
    <row r="34011" ht="14.25"/>
    <row r="34012" ht="14.25"/>
    <row r="34013" ht="14.25"/>
    <row r="34014" ht="14.25"/>
    <row r="34015" ht="14.25"/>
    <row r="34016" ht="14.25"/>
    <row r="34017" ht="14.25"/>
    <row r="34018" ht="14.25"/>
    <row r="34019" ht="14.25"/>
    <row r="34020" ht="14.25"/>
    <row r="34021" ht="14.25"/>
    <row r="34022" ht="14.25"/>
    <row r="34023" ht="14.25"/>
    <row r="34024" ht="14.25"/>
    <row r="34025" ht="14.25"/>
    <row r="34026" ht="14.25"/>
    <row r="34027" ht="14.25"/>
    <row r="34028" ht="14.25"/>
    <row r="34029" ht="14.25"/>
    <row r="34030" ht="14.25"/>
    <row r="34031" ht="14.25"/>
    <row r="34032" ht="14.25"/>
    <row r="34033" ht="14.25"/>
    <row r="34034" ht="14.25"/>
    <row r="34035" ht="14.25"/>
    <row r="34036" ht="14.25"/>
    <row r="34037" ht="14.25"/>
    <row r="34038" ht="14.25"/>
    <row r="34039" ht="14.25"/>
    <row r="34040" ht="14.25"/>
    <row r="34041" ht="14.25"/>
    <row r="34042" ht="14.25"/>
    <row r="34043" ht="14.25"/>
    <row r="34044" ht="14.25"/>
    <row r="34045" ht="14.25"/>
    <row r="34046" ht="14.25"/>
    <row r="34047" ht="14.25"/>
    <row r="34048" ht="14.25"/>
    <row r="34049" ht="14.25"/>
    <row r="34050" ht="14.25"/>
    <row r="34051" ht="14.25"/>
    <row r="34052" ht="14.25"/>
    <row r="34053" ht="14.25"/>
    <row r="34054" ht="14.25"/>
    <row r="34055" ht="14.25"/>
    <row r="34056" ht="14.25"/>
    <row r="34057" ht="14.25"/>
    <row r="34058" ht="14.25"/>
    <row r="34059" ht="14.25"/>
    <row r="34060" ht="14.25"/>
    <row r="34061" ht="14.25"/>
    <row r="34062" ht="14.25"/>
    <row r="34063" ht="14.25"/>
    <row r="34064" ht="14.25"/>
    <row r="34065" ht="14.25"/>
    <row r="34066" ht="14.25"/>
    <row r="34067" ht="14.25"/>
    <row r="34068" ht="14.25"/>
    <row r="34069" ht="14.25"/>
    <row r="34070" ht="14.25"/>
    <row r="34071" ht="14.25"/>
    <row r="34072" ht="14.25"/>
    <row r="34073" ht="14.25"/>
    <row r="34074" ht="14.25"/>
    <row r="34075" ht="14.25"/>
    <row r="34076" ht="14.25"/>
    <row r="34077" ht="14.25"/>
    <row r="34078" ht="14.25"/>
    <row r="34079" ht="14.25"/>
    <row r="34080" ht="14.25"/>
    <row r="34081" ht="14.25"/>
    <row r="34082" ht="14.25"/>
    <row r="34083" ht="14.25"/>
    <row r="34084" ht="14.25"/>
    <row r="34085" ht="14.25"/>
    <row r="34086" ht="14.25"/>
    <row r="34087" ht="14.25"/>
    <row r="34088" ht="14.25"/>
    <row r="34089" ht="14.25"/>
    <row r="34090" ht="14.25"/>
    <row r="34091" ht="14.25"/>
    <row r="34092" ht="14.25"/>
    <row r="34093" ht="14.25"/>
    <row r="34094" ht="14.25"/>
    <row r="34095" ht="14.25"/>
    <row r="34096" ht="14.25"/>
    <row r="34097" ht="14.25"/>
    <row r="34098" ht="14.25"/>
    <row r="34099" ht="14.25"/>
    <row r="34100" ht="14.25"/>
    <row r="34101" ht="14.25"/>
    <row r="34102" ht="14.25"/>
    <row r="34103" ht="14.25"/>
    <row r="34104" ht="14.25"/>
    <row r="34105" ht="14.25"/>
    <row r="34106" ht="14.25"/>
    <row r="34107" ht="14.25"/>
    <row r="34108" ht="14.25"/>
    <row r="34109" ht="14.25"/>
    <row r="34110" ht="14.25"/>
    <row r="34111" ht="14.25"/>
    <row r="34112" ht="14.25"/>
    <row r="34113" ht="14.25"/>
    <row r="34114" ht="14.25"/>
    <row r="34115" ht="14.25"/>
    <row r="34116" ht="14.25"/>
    <row r="34117" ht="14.25"/>
    <row r="34118" ht="14.25"/>
    <row r="34119" ht="14.25"/>
    <row r="34120" ht="14.25"/>
    <row r="34121" ht="14.25"/>
    <row r="34122" ht="14.25"/>
    <row r="34123" ht="14.25"/>
    <row r="34124" ht="14.25"/>
    <row r="34125" ht="14.25"/>
    <row r="34126" ht="14.25"/>
    <row r="34127" ht="14.25"/>
    <row r="34128" ht="14.25"/>
    <row r="34129" ht="14.25"/>
    <row r="34130" ht="14.25"/>
    <row r="34131" ht="14.25"/>
    <row r="34132" ht="14.25"/>
    <row r="34133" ht="14.25"/>
    <row r="34134" ht="14.25"/>
    <row r="34135" ht="14.25"/>
    <row r="34136" ht="14.25"/>
    <row r="34137" ht="14.25"/>
    <row r="34138" ht="14.25"/>
    <row r="34139" ht="14.25"/>
    <row r="34140" ht="14.25"/>
    <row r="34141" ht="14.25"/>
    <row r="34142" ht="14.25"/>
    <row r="34143" ht="14.25"/>
    <row r="34144" ht="14.25"/>
    <row r="34145" ht="14.25"/>
    <row r="34146" ht="14.25"/>
    <row r="34147" ht="14.25"/>
    <row r="34148" ht="14.25"/>
    <row r="34149" ht="14.25"/>
    <row r="34150" ht="14.25"/>
    <row r="34151" ht="14.25"/>
    <row r="34152" ht="14.25"/>
    <row r="34153" ht="14.25"/>
    <row r="34154" ht="14.25"/>
    <row r="34155" ht="14.25"/>
    <row r="34156" ht="14.25"/>
    <row r="34157" ht="14.25"/>
    <row r="34158" ht="14.25"/>
    <row r="34159" ht="14.25"/>
    <row r="34160" ht="14.25"/>
    <row r="34161" ht="14.25"/>
    <row r="34162" ht="14.25"/>
    <row r="34163" ht="14.25"/>
    <row r="34164" ht="14.25"/>
    <row r="34165" ht="14.25"/>
    <row r="34166" ht="14.25"/>
    <row r="34167" ht="14.25"/>
    <row r="34168" ht="14.25"/>
    <row r="34169" ht="14.25"/>
    <row r="34170" ht="14.25"/>
    <row r="34171" ht="14.25"/>
    <row r="34172" ht="14.25"/>
    <row r="34173" ht="14.25"/>
    <row r="34174" ht="14.25"/>
    <row r="34175" ht="14.25"/>
    <row r="34176" ht="14.25"/>
    <row r="34177" ht="14.25"/>
    <row r="34178" ht="14.25"/>
    <row r="34179" ht="14.25"/>
    <row r="34180" ht="14.25"/>
    <row r="34181" ht="14.25"/>
    <row r="34182" ht="14.25"/>
    <row r="34183" ht="14.25"/>
    <row r="34184" ht="14.25"/>
    <row r="34185" ht="14.25"/>
    <row r="34186" ht="14.25"/>
    <row r="34187" ht="14.25"/>
    <row r="34188" ht="14.25"/>
    <row r="34189" ht="14.25"/>
    <row r="34190" ht="14.25"/>
    <row r="34191" ht="14.25"/>
    <row r="34192" ht="14.25"/>
    <row r="34193" ht="14.25"/>
    <row r="34194" ht="14.25"/>
    <row r="34195" ht="14.25"/>
    <row r="34196" ht="14.25"/>
    <row r="34197" ht="14.25"/>
    <row r="34198" ht="14.25"/>
    <row r="34199" ht="14.25"/>
    <row r="34200" ht="14.25"/>
    <row r="34201" ht="14.25"/>
    <row r="34202" ht="14.25"/>
    <row r="34203" ht="14.25"/>
    <row r="34204" ht="14.25"/>
    <row r="34205" ht="14.25"/>
    <row r="34206" ht="14.25"/>
    <row r="34207" ht="14.25"/>
    <row r="34208" ht="14.25"/>
    <row r="34209" ht="14.25"/>
    <row r="34210" ht="14.25"/>
    <row r="34211" ht="14.25"/>
    <row r="34212" ht="14.25"/>
    <row r="34213" ht="14.25"/>
    <row r="34214" ht="14.25"/>
    <row r="34215" ht="14.25"/>
    <row r="34216" ht="14.25"/>
    <row r="34217" ht="14.25"/>
    <row r="34218" ht="14.25"/>
    <row r="34219" ht="14.25"/>
    <row r="34220" ht="14.25"/>
    <row r="34221" ht="14.25"/>
    <row r="34222" ht="14.25"/>
    <row r="34223" ht="14.25"/>
    <row r="34224" ht="14.25"/>
    <row r="34225" ht="14.25"/>
    <row r="34226" ht="14.25"/>
    <row r="34227" ht="14.25"/>
    <row r="34228" ht="14.25"/>
    <row r="34229" ht="14.25"/>
    <row r="34230" ht="14.25"/>
    <row r="34231" ht="14.25"/>
    <row r="34232" ht="14.25"/>
    <row r="34233" ht="14.25"/>
    <row r="34234" ht="14.25"/>
    <row r="34235" ht="14.25"/>
    <row r="34236" ht="14.25"/>
    <row r="34237" ht="14.25"/>
    <row r="34238" ht="14.25"/>
    <row r="34239" ht="14.25"/>
    <row r="34240" ht="14.25"/>
    <row r="34241" ht="14.25"/>
    <row r="34242" ht="14.25"/>
    <row r="34243" ht="14.25"/>
    <row r="34244" ht="14.25"/>
    <row r="34245" ht="14.25"/>
    <row r="34246" ht="14.25"/>
    <row r="34247" ht="14.25"/>
    <row r="34248" ht="14.25"/>
    <row r="34249" ht="14.25"/>
    <row r="34250" ht="14.25"/>
    <row r="34251" ht="14.25"/>
    <row r="34252" ht="14.25"/>
    <row r="34253" ht="14.25"/>
    <row r="34254" ht="14.25"/>
    <row r="34255" ht="14.25"/>
    <row r="34256" ht="14.25"/>
    <row r="34257" ht="14.25"/>
    <row r="34258" ht="14.25"/>
    <row r="34259" ht="14.25"/>
    <row r="34260" ht="14.25"/>
    <row r="34261" ht="14.25"/>
    <row r="34262" ht="14.25"/>
    <row r="34263" ht="14.25"/>
    <row r="34264" ht="14.25"/>
    <row r="34265" ht="14.25"/>
    <row r="34266" ht="14.25"/>
    <row r="34267" ht="14.25"/>
    <row r="34268" ht="14.25"/>
    <row r="34269" ht="14.25"/>
    <row r="34270" ht="14.25"/>
    <row r="34271" ht="14.25"/>
    <row r="34272" ht="14.25"/>
    <row r="34273" ht="14.25"/>
    <row r="34274" ht="14.25"/>
    <row r="34275" ht="14.25"/>
    <row r="34276" ht="14.25"/>
    <row r="34277" ht="14.25"/>
    <row r="34278" ht="14.25"/>
    <row r="34279" ht="14.25"/>
    <row r="34280" ht="14.25"/>
    <row r="34281" ht="14.25"/>
    <row r="34282" ht="14.25"/>
    <row r="34283" ht="14.25"/>
    <row r="34284" ht="14.25"/>
    <row r="34285" ht="14.25"/>
    <row r="34286" ht="14.25"/>
    <row r="34287" ht="14.25"/>
    <row r="34288" ht="14.25"/>
    <row r="34289" ht="14.25"/>
    <row r="34290" ht="14.25"/>
    <row r="34291" ht="14.25"/>
    <row r="34292" ht="14.25"/>
    <row r="34293" ht="14.25"/>
    <row r="34294" ht="14.25"/>
    <row r="34295" ht="14.25"/>
    <row r="34296" ht="14.25"/>
    <row r="34297" ht="14.25"/>
    <row r="34298" ht="14.25"/>
    <row r="34299" ht="14.25"/>
    <row r="34300" ht="14.25"/>
    <row r="34301" ht="14.25"/>
    <row r="34302" ht="14.25"/>
    <row r="34303" ht="14.25"/>
    <row r="34304" ht="14.25"/>
    <row r="34305" ht="14.25"/>
    <row r="34306" ht="14.25"/>
    <row r="34307" ht="14.25"/>
    <row r="34308" ht="14.25"/>
    <row r="34309" ht="14.25"/>
    <row r="34310" ht="14.25"/>
    <row r="34311" ht="14.25"/>
    <row r="34312" ht="14.25"/>
    <row r="34313" ht="14.25"/>
    <row r="34314" ht="14.25"/>
    <row r="34315" ht="14.25"/>
    <row r="34316" ht="14.25"/>
    <row r="34317" ht="14.25"/>
    <row r="34318" ht="14.25"/>
    <row r="34319" ht="14.25"/>
    <row r="34320" ht="14.25"/>
    <row r="34321" ht="14.25"/>
    <row r="34322" ht="14.25"/>
    <row r="34323" ht="14.25"/>
    <row r="34324" ht="14.25"/>
    <row r="34325" ht="14.25"/>
    <row r="34326" ht="14.25"/>
    <row r="34327" ht="14.25"/>
    <row r="34328" ht="14.25"/>
    <row r="34329" ht="14.25"/>
    <row r="34330" ht="14.25"/>
    <row r="34331" ht="14.25"/>
    <row r="34332" ht="14.25"/>
    <row r="34333" ht="14.25"/>
    <row r="34334" ht="14.25"/>
    <row r="34335" ht="14.25"/>
    <row r="34336" ht="14.25"/>
    <row r="34337" ht="14.25"/>
    <row r="34338" ht="14.25"/>
    <row r="34339" ht="14.25"/>
    <row r="34340" ht="14.25"/>
    <row r="34341" ht="14.25"/>
    <row r="34342" ht="14.25"/>
    <row r="34343" ht="14.25"/>
    <row r="34344" ht="14.25"/>
    <row r="34345" ht="14.25"/>
    <row r="34346" ht="14.25"/>
    <row r="34347" ht="14.25"/>
    <row r="34348" ht="14.25"/>
    <row r="34349" ht="14.25"/>
    <row r="34350" ht="14.25"/>
    <row r="34351" ht="14.25"/>
    <row r="34352" ht="14.25"/>
    <row r="34353" ht="14.25"/>
    <row r="34354" ht="14.25"/>
    <row r="34355" ht="14.25"/>
    <row r="34356" ht="14.25"/>
    <row r="34357" ht="14.25"/>
    <row r="34358" ht="14.25"/>
    <row r="34359" ht="14.25"/>
    <row r="34360" ht="14.25"/>
    <row r="34361" ht="14.25"/>
    <row r="34362" ht="14.25"/>
    <row r="34363" ht="14.25"/>
    <row r="34364" ht="14.25"/>
    <row r="34365" ht="14.25"/>
    <row r="34366" ht="14.25"/>
    <row r="34367" ht="14.25"/>
    <row r="34368" ht="14.25"/>
    <row r="34369" ht="14.25"/>
    <row r="34370" ht="14.25"/>
    <row r="34371" ht="14.25"/>
    <row r="34372" ht="14.25"/>
    <row r="34373" ht="14.25"/>
    <row r="34374" ht="14.25"/>
    <row r="34375" ht="14.25"/>
    <row r="34376" ht="14.25"/>
    <row r="34377" ht="14.25"/>
    <row r="34378" ht="14.25"/>
    <row r="34379" ht="14.25"/>
    <row r="34380" ht="14.25"/>
    <row r="34381" ht="14.25"/>
    <row r="34382" ht="14.25"/>
    <row r="34383" ht="14.25"/>
    <row r="34384" ht="14.25"/>
    <row r="34385" ht="14.25"/>
    <row r="34386" ht="14.25"/>
    <row r="34387" ht="14.25"/>
    <row r="34388" ht="14.25"/>
    <row r="34389" ht="14.25"/>
    <row r="34390" ht="14.25"/>
    <row r="34391" ht="14.25"/>
    <row r="34392" ht="14.25"/>
    <row r="34393" ht="14.25"/>
    <row r="34394" ht="14.25"/>
    <row r="34395" ht="14.25"/>
    <row r="34396" ht="14.25"/>
    <row r="34397" ht="14.25"/>
    <row r="34398" ht="14.25"/>
    <row r="34399" ht="14.25"/>
    <row r="34400" ht="14.25"/>
    <row r="34401" ht="14.25"/>
    <row r="34402" ht="14.25"/>
    <row r="34403" ht="14.25"/>
    <row r="34404" ht="14.25"/>
    <row r="34405" ht="14.25"/>
    <row r="34406" ht="14.25"/>
    <row r="34407" ht="14.25"/>
    <row r="34408" ht="14.25"/>
    <row r="34409" ht="14.25"/>
    <row r="34410" ht="14.25"/>
    <row r="34411" ht="14.25"/>
    <row r="34412" ht="14.25"/>
    <row r="34413" ht="14.25"/>
    <row r="34414" ht="14.25"/>
    <row r="34415" ht="14.25"/>
    <row r="34416" ht="14.25"/>
    <row r="34417" ht="14.25"/>
    <row r="34418" ht="14.25"/>
    <row r="34419" ht="14.25"/>
    <row r="34420" ht="14.25"/>
    <row r="34421" ht="14.25"/>
    <row r="34422" ht="14.25"/>
    <row r="34423" ht="14.25"/>
    <row r="34424" ht="14.25"/>
    <row r="34425" ht="14.25"/>
    <row r="34426" ht="14.25"/>
    <row r="34427" ht="14.25"/>
    <row r="34428" ht="14.25"/>
    <row r="34429" ht="14.25"/>
    <row r="34430" ht="14.25"/>
    <row r="34431" ht="14.25"/>
    <row r="34432" ht="14.25"/>
    <row r="34433" ht="14.25"/>
    <row r="34434" ht="14.25"/>
    <row r="34435" ht="14.25"/>
    <row r="34436" ht="14.25"/>
    <row r="34437" ht="14.25"/>
    <row r="34438" ht="14.25"/>
    <row r="34439" ht="14.25"/>
    <row r="34440" ht="14.25"/>
    <row r="34441" ht="14.25"/>
    <row r="34442" ht="14.25"/>
    <row r="34443" ht="14.25"/>
    <row r="34444" ht="14.25"/>
    <row r="34445" ht="14.25"/>
    <row r="34446" ht="14.25"/>
    <row r="34447" ht="14.25"/>
    <row r="34448" ht="14.25"/>
    <row r="34449" ht="14.25"/>
    <row r="34450" ht="14.25"/>
    <row r="34451" ht="14.25"/>
    <row r="34452" ht="14.25"/>
    <row r="34453" ht="14.25"/>
    <row r="34454" ht="14.25"/>
    <row r="34455" ht="14.25"/>
    <row r="34456" ht="14.25"/>
    <row r="34457" ht="14.25"/>
    <row r="34458" ht="14.25"/>
    <row r="34459" ht="14.25"/>
    <row r="34460" ht="14.25"/>
    <row r="34461" ht="14.25"/>
    <row r="34462" ht="14.25"/>
    <row r="34463" ht="14.25"/>
    <row r="34464" ht="14.25"/>
    <row r="34465" ht="14.25"/>
    <row r="34466" ht="14.25"/>
    <row r="34467" ht="14.25"/>
    <row r="34468" ht="14.25"/>
    <row r="34469" ht="14.25"/>
    <row r="34470" ht="14.25"/>
    <row r="34471" ht="14.25"/>
    <row r="34472" ht="14.25"/>
    <row r="34473" ht="14.25"/>
    <row r="34474" ht="14.25"/>
    <row r="34475" ht="14.25"/>
    <row r="34476" ht="14.25"/>
    <row r="34477" ht="14.25"/>
    <row r="34478" ht="14.25"/>
    <row r="34479" ht="14.25"/>
    <row r="34480" ht="14.25"/>
    <row r="34481" ht="14.25"/>
    <row r="34482" ht="14.25"/>
    <row r="34483" ht="14.25"/>
    <row r="34484" ht="14.25"/>
    <row r="34485" ht="14.25"/>
    <row r="34486" ht="14.25"/>
    <row r="34487" ht="14.25"/>
    <row r="34488" ht="14.25"/>
    <row r="34489" ht="14.25"/>
    <row r="34490" ht="14.25"/>
    <row r="34491" ht="14.25"/>
    <row r="34492" ht="14.25"/>
    <row r="34493" ht="14.25"/>
    <row r="34494" ht="14.25"/>
    <row r="34495" ht="14.25"/>
    <row r="34496" ht="14.25"/>
    <row r="34497" ht="14.25"/>
    <row r="34498" ht="14.25"/>
    <row r="34499" ht="14.25"/>
    <row r="34500" ht="14.25"/>
    <row r="34501" ht="14.25"/>
    <row r="34502" ht="14.25"/>
    <row r="34503" ht="14.25"/>
    <row r="34504" ht="14.25"/>
    <row r="34505" ht="14.25"/>
    <row r="34506" ht="14.25"/>
    <row r="34507" ht="14.25"/>
    <row r="34508" ht="14.25"/>
    <row r="34509" ht="14.25"/>
    <row r="34510" ht="14.25"/>
    <row r="34511" ht="14.25"/>
    <row r="34512" ht="14.25"/>
    <row r="34513" ht="14.25"/>
    <row r="34514" ht="14.25"/>
    <row r="34515" ht="14.25"/>
    <row r="34516" ht="14.25"/>
    <row r="34517" ht="14.25"/>
    <row r="34518" ht="14.25"/>
    <row r="34519" ht="14.25"/>
    <row r="34520" ht="14.25"/>
    <row r="34521" ht="14.25"/>
    <row r="34522" ht="14.25"/>
    <row r="34523" ht="14.25"/>
    <row r="34524" ht="14.25"/>
    <row r="34525" ht="14.25"/>
    <row r="34526" ht="14.25"/>
    <row r="34527" ht="14.25"/>
    <row r="34528" ht="14.25"/>
    <row r="34529" ht="14.25"/>
    <row r="34530" ht="14.25"/>
    <row r="34531" ht="14.25"/>
    <row r="34532" ht="14.25"/>
    <row r="34533" ht="14.25"/>
    <row r="34534" ht="14.25"/>
    <row r="34535" ht="14.25"/>
    <row r="34536" ht="14.25"/>
    <row r="34537" ht="14.25"/>
    <row r="34538" ht="14.25"/>
    <row r="34539" ht="14.25"/>
    <row r="34540" ht="14.25"/>
    <row r="34541" ht="14.25"/>
    <row r="34542" ht="14.25"/>
    <row r="34543" ht="14.25"/>
    <row r="34544" ht="14.25"/>
    <row r="34545" ht="14.25"/>
    <row r="34546" ht="14.25"/>
    <row r="34547" ht="14.25"/>
    <row r="34548" ht="14.25"/>
    <row r="34549" ht="14.25"/>
    <row r="34550" ht="14.25"/>
    <row r="34551" ht="14.25"/>
    <row r="34552" ht="14.25"/>
    <row r="34553" ht="14.25"/>
    <row r="34554" ht="14.25"/>
    <row r="34555" ht="14.25"/>
    <row r="34556" ht="14.25"/>
    <row r="34557" ht="14.25"/>
    <row r="34558" ht="14.25"/>
    <row r="34559" ht="14.25"/>
    <row r="34560" ht="14.25"/>
    <row r="34561" ht="14.25"/>
    <row r="34562" ht="14.25"/>
    <row r="34563" ht="14.25"/>
    <row r="34564" ht="14.25"/>
    <row r="34565" ht="14.25"/>
    <row r="34566" ht="14.25"/>
    <row r="34567" ht="14.25"/>
    <row r="34568" ht="14.25"/>
    <row r="34569" ht="14.25"/>
    <row r="34570" ht="14.25"/>
    <row r="34571" ht="14.25"/>
    <row r="34572" ht="14.25"/>
    <row r="34573" ht="14.25"/>
    <row r="34574" ht="14.25"/>
    <row r="34575" ht="14.25"/>
    <row r="34576" ht="14.25"/>
    <row r="34577" ht="14.25"/>
    <row r="34578" ht="14.25"/>
    <row r="34579" ht="14.25"/>
    <row r="34580" ht="14.25"/>
    <row r="34581" ht="14.25"/>
    <row r="34582" ht="14.25"/>
    <row r="34583" ht="14.25"/>
    <row r="34584" ht="14.25"/>
    <row r="34585" ht="14.25"/>
    <row r="34586" ht="14.25"/>
    <row r="34587" ht="14.25"/>
    <row r="34588" ht="14.25"/>
    <row r="34589" ht="14.25"/>
    <row r="34590" ht="14.25"/>
    <row r="34591" ht="14.25"/>
    <row r="34592" ht="14.25"/>
    <row r="34593" ht="14.25"/>
    <row r="34594" ht="14.25"/>
    <row r="34595" ht="14.25"/>
    <row r="34596" ht="14.25"/>
    <row r="34597" ht="14.25"/>
    <row r="34598" ht="14.25"/>
    <row r="34599" ht="14.25"/>
    <row r="34600" ht="14.25"/>
    <row r="34601" ht="14.25"/>
    <row r="34602" ht="14.25"/>
    <row r="34603" ht="14.25"/>
    <row r="34604" ht="14.25"/>
    <row r="34605" ht="14.25"/>
    <row r="34606" ht="14.25"/>
    <row r="34607" ht="14.25"/>
    <row r="34608" ht="14.25"/>
    <row r="34609" ht="14.25"/>
    <row r="34610" ht="14.25"/>
    <row r="34611" ht="14.25"/>
    <row r="34612" ht="14.25"/>
    <row r="34613" ht="14.25"/>
    <row r="34614" ht="14.25"/>
    <row r="34615" ht="14.25"/>
    <row r="34616" ht="14.25"/>
    <row r="34617" ht="14.25"/>
    <row r="34618" ht="14.25"/>
    <row r="34619" ht="14.25"/>
    <row r="34620" ht="14.25"/>
    <row r="34621" ht="14.25"/>
    <row r="34622" ht="14.25"/>
    <row r="34623" ht="14.25"/>
    <row r="34624" ht="14.25"/>
    <row r="34625" ht="14.25"/>
    <row r="34626" ht="14.25"/>
    <row r="34627" ht="14.25"/>
    <row r="34628" ht="14.25"/>
    <row r="34629" ht="14.25"/>
    <row r="34630" ht="14.25"/>
    <row r="34631" ht="14.25"/>
    <row r="34632" ht="14.25"/>
    <row r="34633" ht="14.25"/>
    <row r="34634" ht="14.25"/>
    <row r="34635" ht="14.25"/>
    <row r="34636" ht="14.25"/>
    <row r="34637" ht="14.25"/>
    <row r="34638" ht="14.25"/>
    <row r="34639" ht="14.25"/>
    <row r="34640" ht="14.25"/>
    <row r="34641" ht="14.25"/>
    <row r="34642" ht="14.25"/>
    <row r="34643" ht="14.25"/>
    <row r="34644" ht="14.25"/>
    <row r="34645" ht="14.25"/>
    <row r="34646" ht="14.25"/>
    <row r="34647" ht="14.25"/>
    <row r="34648" ht="14.25"/>
    <row r="34649" ht="14.25"/>
    <row r="34650" ht="14.25"/>
    <row r="34651" ht="14.25"/>
    <row r="34652" ht="14.25"/>
    <row r="34653" ht="14.25"/>
    <row r="34654" ht="14.25"/>
    <row r="34655" ht="14.25"/>
    <row r="34656" ht="14.25"/>
    <row r="34657" ht="14.25"/>
    <row r="34658" ht="14.25"/>
    <row r="34659" ht="14.25"/>
    <row r="34660" ht="14.25"/>
    <row r="34661" ht="14.25"/>
    <row r="34662" ht="14.25"/>
    <row r="34663" ht="14.25"/>
    <row r="34664" ht="14.25"/>
    <row r="34665" ht="14.25"/>
    <row r="34666" ht="14.25"/>
    <row r="34667" ht="14.25"/>
    <row r="34668" ht="14.25"/>
    <row r="34669" ht="14.25"/>
    <row r="34670" ht="14.25"/>
    <row r="34671" ht="14.25"/>
    <row r="34672" ht="14.25"/>
    <row r="34673" ht="14.25"/>
    <row r="34674" ht="14.25"/>
    <row r="34675" ht="14.25"/>
    <row r="34676" ht="14.25"/>
    <row r="34677" ht="14.25"/>
    <row r="34678" ht="14.25"/>
    <row r="34679" ht="14.25"/>
    <row r="34680" ht="14.25"/>
    <row r="34681" ht="14.25"/>
    <row r="34682" ht="14.25"/>
    <row r="34683" ht="14.25"/>
    <row r="34684" ht="14.25"/>
    <row r="34685" ht="14.25"/>
    <row r="34686" ht="14.25"/>
    <row r="34687" ht="14.25"/>
    <row r="34688" ht="14.25"/>
    <row r="34689" ht="14.25"/>
    <row r="34690" ht="14.25"/>
    <row r="34691" ht="14.25"/>
    <row r="34692" ht="14.25"/>
    <row r="34693" ht="14.25"/>
    <row r="34694" ht="14.25"/>
    <row r="34695" ht="14.25"/>
    <row r="34696" ht="14.25"/>
    <row r="34697" ht="14.25"/>
    <row r="34698" ht="14.25"/>
    <row r="34699" ht="14.25"/>
    <row r="34700" ht="14.25"/>
    <row r="34701" ht="14.25"/>
    <row r="34702" ht="14.25"/>
    <row r="34703" ht="14.25"/>
    <row r="34704" ht="14.25"/>
    <row r="34705" ht="14.25"/>
    <row r="34706" ht="14.25"/>
    <row r="34707" ht="14.25"/>
    <row r="34708" ht="14.25"/>
    <row r="34709" ht="14.25"/>
    <row r="34710" ht="14.25"/>
    <row r="34711" ht="14.25"/>
    <row r="34712" ht="14.25"/>
    <row r="34713" ht="14.25"/>
    <row r="34714" ht="14.25"/>
    <row r="34715" ht="14.25"/>
    <row r="34716" ht="14.25"/>
    <row r="34717" ht="14.25"/>
    <row r="34718" ht="14.25"/>
    <row r="34719" ht="14.25"/>
    <row r="34720" ht="14.25"/>
    <row r="34721" ht="14.25"/>
    <row r="34722" ht="14.25"/>
    <row r="34723" ht="14.25"/>
    <row r="34724" ht="14.25"/>
    <row r="34725" ht="14.25"/>
    <row r="34726" ht="14.25"/>
    <row r="34727" ht="14.25"/>
    <row r="34728" ht="14.25"/>
    <row r="34729" ht="14.25"/>
    <row r="34730" ht="14.25"/>
    <row r="34731" ht="14.25"/>
    <row r="34732" ht="14.25"/>
    <row r="34733" ht="14.25"/>
    <row r="34734" ht="14.25"/>
    <row r="34735" ht="14.25"/>
    <row r="34736" ht="14.25"/>
    <row r="34737" ht="14.25"/>
    <row r="34738" ht="14.25"/>
    <row r="34739" ht="14.25"/>
    <row r="34740" ht="14.25"/>
    <row r="34741" ht="14.25"/>
    <row r="34742" ht="14.25"/>
    <row r="34743" ht="14.25"/>
    <row r="34744" ht="14.25"/>
    <row r="34745" ht="14.25"/>
    <row r="34746" ht="14.25"/>
    <row r="34747" ht="14.25"/>
    <row r="34748" ht="14.25"/>
    <row r="34749" ht="14.25"/>
    <row r="34750" ht="14.25"/>
    <row r="34751" ht="14.25"/>
    <row r="34752" ht="14.25"/>
    <row r="34753" ht="14.25"/>
    <row r="34754" ht="14.25"/>
    <row r="34755" ht="14.25"/>
    <row r="34756" ht="14.25"/>
    <row r="34757" ht="14.25"/>
    <row r="34758" ht="14.25"/>
    <row r="34759" ht="14.25"/>
    <row r="34760" ht="14.25"/>
    <row r="34761" ht="14.25"/>
    <row r="34762" ht="14.25"/>
    <row r="34763" ht="14.25"/>
    <row r="34764" ht="14.25"/>
    <row r="34765" ht="14.25"/>
    <row r="34766" ht="14.25"/>
    <row r="34767" ht="14.25"/>
    <row r="34768" ht="14.25"/>
    <row r="34769" ht="14.25"/>
    <row r="34770" ht="14.25"/>
    <row r="34771" ht="14.25"/>
    <row r="34772" ht="14.25"/>
    <row r="34773" ht="14.25"/>
    <row r="34774" ht="14.25"/>
    <row r="34775" ht="14.25"/>
    <row r="34776" ht="14.25"/>
    <row r="34777" ht="14.25"/>
    <row r="34778" ht="14.25"/>
    <row r="34779" ht="14.25"/>
    <row r="34780" ht="14.25"/>
    <row r="34781" ht="14.25"/>
    <row r="34782" ht="14.25"/>
    <row r="34783" ht="14.25"/>
    <row r="34784" ht="14.25"/>
    <row r="34785" ht="14.25"/>
    <row r="34786" ht="14.25"/>
    <row r="34787" ht="14.25"/>
    <row r="34788" ht="14.25"/>
    <row r="34789" ht="14.25"/>
    <row r="34790" ht="14.25"/>
    <row r="34791" ht="14.25"/>
    <row r="34792" ht="14.25"/>
    <row r="34793" ht="14.25"/>
    <row r="34794" ht="14.25"/>
    <row r="34795" ht="14.25"/>
    <row r="34796" ht="14.25"/>
    <row r="34797" ht="14.25"/>
    <row r="34798" ht="14.25"/>
    <row r="34799" ht="14.25"/>
    <row r="34800" ht="14.25"/>
    <row r="34801" ht="14.25"/>
    <row r="34802" ht="14.25"/>
    <row r="34803" ht="14.25"/>
    <row r="34804" ht="14.25"/>
    <row r="34805" ht="14.25"/>
    <row r="34806" ht="14.25"/>
    <row r="34807" ht="14.25"/>
    <row r="34808" ht="14.25"/>
    <row r="34809" ht="14.25"/>
    <row r="34810" ht="14.25"/>
    <row r="34811" ht="14.25"/>
    <row r="34812" ht="14.25"/>
    <row r="34813" ht="14.25"/>
    <row r="34814" ht="14.25"/>
    <row r="34815" ht="14.25"/>
    <row r="34816" ht="14.25"/>
    <row r="34817" ht="14.25"/>
    <row r="34818" ht="14.25"/>
    <row r="34819" ht="14.25"/>
    <row r="34820" ht="14.25"/>
    <row r="34821" ht="14.25"/>
    <row r="34822" ht="14.25"/>
    <row r="34823" ht="14.25"/>
    <row r="34824" ht="14.25"/>
    <row r="34825" ht="14.25"/>
    <row r="34826" ht="14.25"/>
    <row r="34827" ht="14.25"/>
    <row r="34828" ht="14.25"/>
    <row r="34829" ht="14.25"/>
    <row r="34830" ht="14.25"/>
    <row r="34831" ht="14.25"/>
    <row r="34832" ht="14.25"/>
    <row r="34833" ht="14.25"/>
    <row r="34834" ht="14.25"/>
    <row r="34835" ht="14.25"/>
    <row r="34836" ht="14.25"/>
    <row r="34837" ht="14.25"/>
    <row r="34838" ht="14.25"/>
    <row r="34839" ht="14.25"/>
    <row r="34840" ht="14.25"/>
    <row r="34841" ht="14.25"/>
    <row r="34842" ht="14.25"/>
    <row r="34843" ht="14.25"/>
    <row r="34844" ht="14.25"/>
    <row r="34845" ht="14.25"/>
    <row r="34846" ht="14.25"/>
    <row r="34847" ht="14.25"/>
    <row r="34848" ht="14.25"/>
    <row r="34849" ht="14.25"/>
    <row r="34850" ht="14.25"/>
    <row r="34851" ht="14.25"/>
    <row r="34852" ht="14.25"/>
    <row r="34853" ht="14.25"/>
    <row r="34854" ht="14.25"/>
    <row r="34855" ht="14.25"/>
    <row r="34856" ht="14.25"/>
    <row r="34857" ht="14.25"/>
    <row r="34858" ht="14.25"/>
    <row r="34859" ht="14.25"/>
    <row r="34860" ht="14.25"/>
    <row r="34861" ht="14.25"/>
    <row r="34862" ht="14.25"/>
    <row r="34863" ht="14.25"/>
    <row r="34864" ht="14.25"/>
    <row r="34865" ht="14.25"/>
    <row r="34866" ht="14.25"/>
    <row r="34867" ht="14.25"/>
    <row r="34868" ht="14.25"/>
    <row r="34869" ht="14.25"/>
    <row r="34870" ht="14.25"/>
    <row r="34871" ht="14.25"/>
    <row r="34872" ht="14.25"/>
    <row r="34873" ht="14.25"/>
    <row r="34874" ht="14.25"/>
    <row r="34875" ht="14.25"/>
    <row r="34876" ht="14.25"/>
    <row r="34877" ht="14.25"/>
    <row r="34878" ht="14.25"/>
    <row r="34879" ht="14.25"/>
    <row r="34880" ht="14.25"/>
    <row r="34881" ht="14.25"/>
    <row r="34882" ht="14.25"/>
    <row r="34883" ht="14.25"/>
    <row r="34884" ht="14.25"/>
    <row r="34885" ht="14.25"/>
    <row r="34886" ht="14.25"/>
    <row r="34887" ht="14.25"/>
    <row r="34888" ht="14.25"/>
    <row r="34889" ht="14.25"/>
    <row r="34890" ht="14.25"/>
    <row r="34891" ht="14.25"/>
    <row r="34892" ht="14.25"/>
    <row r="34893" ht="14.25"/>
    <row r="34894" ht="14.25"/>
    <row r="34895" ht="14.25"/>
    <row r="34896" ht="14.25"/>
    <row r="34897" ht="14.25"/>
    <row r="34898" ht="14.25"/>
    <row r="34899" ht="14.25"/>
    <row r="34900" ht="14.25"/>
    <row r="34901" ht="14.25"/>
    <row r="34902" ht="14.25"/>
    <row r="34903" ht="14.25"/>
    <row r="34904" ht="14.25"/>
    <row r="34905" ht="14.25"/>
    <row r="34906" ht="14.25"/>
    <row r="34907" ht="14.25"/>
    <row r="34908" ht="14.25"/>
    <row r="34909" ht="14.25"/>
    <row r="34910" ht="14.25"/>
    <row r="34911" ht="14.25"/>
    <row r="34912" ht="14.25"/>
    <row r="34913" ht="14.25"/>
    <row r="34914" ht="14.25"/>
    <row r="34915" ht="14.25"/>
    <row r="34916" ht="14.25"/>
    <row r="34917" ht="14.25"/>
    <row r="34918" ht="14.25"/>
    <row r="34919" ht="14.25"/>
    <row r="34920" ht="14.25"/>
    <row r="34921" ht="14.25"/>
    <row r="34922" ht="14.25"/>
    <row r="34923" ht="14.25"/>
    <row r="34924" ht="14.25"/>
    <row r="34925" ht="14.25"/>
    <row r="34926" ht="14.25"/>
    <row r="34927" ht="14.25"/>
    <row r="34928" ht="14.25"/>
    <row r="34929" ht="14.25"/>
    <row r="34930" ht="14.25"/>
    <row r="34931" ht="14.25"/>
    <row r="34932" ht="14.25"/>
    <row r="34933" ht="14.25"/>
    <row r="34934" ht="14.25"/>
    <row r="34935" ht="14.25"/>
    <row r="34936" ht="14.25"/>
    <row r="34937" ht="14.25"/>
    <row r="34938" ht="14.25"/>
    <row r="34939" ht="14.25"/>
    <row r="34940" ht="14.25"/>
    <row r="34941" ht="14.25"/>
    <row r="34942" ht="14.25"/>
    <row r="34943" ht="14.25"/>
    <row r="34944" ht="14.25"/>
    <row r="34945" ht="14.25"/>
    <row r="34946" ht="14.25"/>
    <row r="34947" ht="14.25"/>
    <row r="34948" ht="14.25"/>
    <row r="34949" ht="14.25"/>
    <row r="34950" ht="14.25"/>
    <row r="34951" ht="14.25"/>
    <row r="34952" ht="14.25"/>
    <row r="34953" ht="14.25"/>
    <row r="34954" ht="14.25"/>
    <row r="34955" ht="14.25"/>
    <row r="34956" ht="14.25"/>
    <row r="34957" ht="14.25"/>
    <row r="34958" ht="14.25"/>
    <row r="34959" ht="14.25"/>
    <row r="34960" ht="14.25"/>
    <row r="34961" ht="14.25"/>
    <row r="34962" ht="14.25"/>
    <row r="34963" ht="14.25"/>
    <row r="34964" ht="14.25"/>
    <row r="34965" ht="14.25"/>
    <row r="34966" ht="14.25"/>
    <row r="34967" ht="14.25"/>
    <row r="34968" ht="14.25"/>
    <row r="34969" ht="14.25"/>
    <row r="34970" ht="14.25"/>
    <row r="34971" ht="14.25"/>
    <row r="34972" ht="14.25"/>
    <row r="34973" ht="14.25"/>
    <row r="34974" ht="14.25"/>
    <row r="34975" ht="14.25"/>
    <row r="34976" ht="14.25"/>
    <row r="34977" ht="14.25"/>
    <row r="34978" ht="14.25"/>
    <row r="34979" ht="14.25"/>
    <row r="34980" ht="14.25"/>
    <row r="34981" ht="14.25"/>
    <row r="34982" ht="14.25"/>
    <row r="34983" ht="14.25"/>
    <row r="34984" ht="14.25"/>
    <row r="34985" ht="14.25"/>
    <row r="34986" ht="14.25"/>
    <row r="34987" ht="14.25"/>
    <row r="34988" ht="14.25"/>
    <row r="34989" ht="14.25"/>
    <row r="34990" ht="14.25"/>
    <row r="34991" ht="14.25"/>
    <row r="34992" ht="14.25"/>
    <row r="34993" ht="14.25"/>
    <row r="34994" ht="14.25"/>
    <row r="34995" ht="14.25"/>
    <row r="34996" ht="14.25"/>
    <row r="34997" ht="14.25"/>
    <row r="34998" ht="14.25"/>
    <row r="34999" ht="14.25"/>
    <row r="35000" ht="14.25"/>
    <row r="35001" ht="14.25"/>
    <row r="35002" ht="14.25"/>
    <row r="35003" ht="14.25"/>
    <row r="35004" ht="14.25"/>
    <row r="35005" ht="14.25"/>
    <row r="35006" ht="14.25"/>
    <row r="35007" ht="14.25"/>
    <row r="35008" ht="14.25"/>
    <row r="35009" ht="14.25"/>
    <row r="35010" ht="14.25"/>
    <row r="35011" ht="14.25"/>
    <row r="35012" ht="14.25"/>
    <row r="35013" ht="14.25"/>
    <row r="35014" ht="14.25"/>
    <row r="35015" ht="14.25"/>
    <row r="35016" ht="14.25"/>
    <row r="35017" ht="14.25"/>
    <row r="35018" ht="14.25"/>
    <row r="35019" ht="14.25"/>
    <row r="35020" ht="14.25"/>
    <row r="35021" ht="14.25"/>
    <row r="35022" ht="14.25"/>
    <row r="35023" ht="14.25"/>
    <row r="35024" ht="14.25"/>
    <row r="35025" ht="14.25"/>
    <row r="35026" ht="14.25"/>
    <row r="35027" ht="14.25"/>
    <row r="35028" ht="14.25"/>
    <row r="35029" ht="14.25"/>
    <row r="35030" ht="14.25"/>
    <row r="35031" ht="14.25"/>
    <row r="35032" ht="14.25"/>
    <row r="35033" ht="14.25"/>
    <row r="35034" ht="14.25"/>
    <row r="35035" ht="14.25"/>
    <row r="35036" ht="14.25"/>
    <row r="35037" ht="14.25"/>
    <row r="35038" ht="14.25"/>
    <row r="35039" ht="14.25"/>
    <row r="35040" ht="14.25"/>
    <row r="35041" ht="14.25"/>
    <row r="35042" ht="14.25"/>
    <row r="35043" ht="14.25"/>
    <row r="35044" ht="14.25"/>
    <row r="35045" ht="14.25"/>
    <row r="35046" ht="14.25"/>
    <row r="35047" ht="14.25"/>
    <row r="35048" ht="14.25"/>
    <row r="35049" ht="14.25"/>
    <row r="35050" ht="14.25"/>
    <row r="35051" ht="14.25"/>
    <row r="35052" ht="14.25"/>
    <row r="35053" ht="14.25"/>
    <row r="35054" ht="14.25"/>
    <row r="35055" ht="14.25"/>
    <row r="35056" ht="14.25"/>
    <row r="35057" ht="14.25"/>
    <row r="35058" ht="14.25"/>
    <row r="35059" ht="14.25"/>
    <row r="35060" ht="14.25"/>
    <row r="35061" ht="14.25"/>
    <row r="35062" ht="14.25"/>
    <row r="35063" ht="14.25"/>
    <row r="35064" ht="14.25"/>
    <row r="35065" ht="14.25"/>
    <row r="35066" ht="14.25"/>
    <row r="35067" ht="14.25"/>
    <row r="35068" ht="14.25"/>
    <row r="35069" ht="14.25"/>
    <row r="35070" ht="14.25"/>
    <row r="35071" ht="14.25"/>
    <row r="35072" ht="14.25"/>
    <row r="35073" ht="14.25"/>
    <row r="35074" ht="14.25"/>
    <row r="35075" ht="14.25"/>
    <row r="35076" ht="14.25"/>
    <row r="35077" ht="14.25"/>
    <row r="35078" ht="14.25"/>
    <row r="35079" ht="14.25"/>
    <row r="35080" ht="14.25"/>
    <row r="35081" ht="14.25"/>
    <row r="35082" ht="14.25"/>
    <row r="35083" ht="14.25"/>
    <row r="35084" ht="14.25"/>
    <row r="35085" ht="14.25"/>
    <row r="35086" ht="14.25"/>
    <row r="35087" ht="14.25"/>
    <row r="35088" ht="14.25"/>
    <row r="35089" ht="14.25"/>
    <row r="35090" ht="14.25"/>
    <row r="35091" ht="14.25"/>
    <row r="35092" ht="14.25"/>
    <row r="35093" ht="14.25"/>
    <row r="35094" ht="14.25"/>
    <row r="35095" ht="14.25"/>
    <row r="35096" ht="14.25"/>
    <row r="35097" ht="14.25"/>
    <row r="35098" ht="14.25"/>
    <row r="35099" ht="14.25"/>
    <row r="35100" ht="14.25"/>
    <row r="35101" ht="14.25"/>
    <row r="35102" ht="14.25"/>
    <row r="35103" ht="14.25"/>
    <row r="35104" ht="14.25"/>
    <row r="35105" ht="14.25"/>
    <row r="35106" ht="14.25"/>
    <row r="35107" ht="14.25"/>
    <row r="35108" ht="14.25"/>
    <row r="35109" ht="14.25"/>
    <row r="35110" ht="14.25"/>
    <row r="35111" ht="14.25"/>
    <row r="35112" ht="14.25"/>
    <row r="35113" ht="14.25"/>
    <row r="35114" ht="14.25"/>
    <row r="35115" ht="14.25"/>
    <row r="35116" ht="14.25"/>
    <row r="35117" ht="14.25"/>
    <row r="35118" ht="14.25"/>
    <row r="35119" ht="14.25"/>
    <row r="35120" ht="14.25"/>
    <row r="35121" ht="14.25"/>
    <row r="35122" ht="14.25"/>
    <row r="35123" ht="14.25"/>
    <row r="35124" ht="14.25"/>
    <row r="35125" ht="14.25"/>
    <row r="35126" ht="14.25"/>
    <row r="35127" ht="14.25"/>
    <row r="35128" ht="14.25"/>
    <row r="35129" ht="14.25"/>
    <row r="35130" ht="14.25"/>
    <row r="35131" ht="14.25"/>
    <row r="35132" ht="14.25"/>
    <row r="35133" ht="14.25"/>
    <row r="35134" ht="14.25"/>
    <row r="35135" ht="14.25"/>
    <row r="35136" ht="14.25"/>
    <row r="35137" ht="14.25"/>
    <row r="35138" ht="14.25"/>
    <row r="35139" ht="14.25"/>
    <row r="35140" ht="14.25"/>
    <row r="35141" ht="14.25"/>
    <row r="35142" ht="14.25"/>
    <row r="35143" ht="14.25"/>
    <row r="35144" ht="14.25"/>
    <row r="35145" ht="14.25"/>
    <row r="35146" ht="14.25"/>
    <row r="35147" ht="14.25"/>
    <row r="35148" ht="14.25"/>
    <row r="35149" ht="14.25"/>
    <row r="35150" ht="14.25"/>
    <row r="35151" ht="14.25"/>
    <row r="35152" ht="14.25"/>
    <row r="35153" ht="14.25"/>
    <row r="35154" ht="14.25"/>
    <row r="35155" ht="14.25"/>
    <row r="35156" ht="14.25"/>
    <row r="35157" ht="14.25"/>
    <row r="35158" ht="14.25"/>
    <row r="35159" ht="14.25"/>
    <row r="35160" ht="14.25"/>
    <row r="35161" ht="14.25"/>
    <row r="35162" ht="14.25"/>
    <row r="35163" ht="14.25"/>
    <row r="35164" ht="14.25"/>
    <row r="35165" ht="14.25"/>
    <row r="35166" ht="14.25"/>
    <row r="35167" ht="14.25"/>
    <row r="35168" ht="14.25"/>
    <row r="35169" ht="14.25"/>
    <row r="35170" ht="14.25"/>
    <row r="35171" ht="14.25"/>
    <row r="35172" ht="14.25"/>
    <row r="35173" ht="14.25"/>
    <row r="35174" ht="14.25"/>
    <row r="35175" ht="14.25"/>
    <row r="35176" ht="14.25"/>
    <row r="35177" ht="14.25"/>
    <row r="35178" ht="14.25"/>
    <row r="35179" ht="14.25"/>
    <row r="35180" ht="14.25"/>
    <row r="35181" ht="14.25"/>
    <row r="35182" ht="14.25"/>
    <row r="35183" ht="14.25"/>
    <row r="35184" ht="14.25"/>
    <row r="35185" ht="14.25"/>
    <row r="35186" ht="14.25"/>
    <row r="35187" ht="14.25"/>
    <row r="35188" ht="14.25"/>
    <row r="35189" ht="14.25"/>
    <row r="35190" ht="14.25"/>
    <row r="35191" ht="14.25"/>
    <row r="35192" ht="14.25"/>
    <row r="35193" ht="14.25"/>
    <row r="35194" ht="14.25"/>
    <row r="35195" ht="14.25"/>
    <row r="35196" ht="14.25"/>
    <row r="35197" ht="14.25"/>
    <row r="35198" ht="14.25"/>
    <row r="35199" ht="14.25"/>
    <row r="35200" ht="14.25"/>
    <row r="35201" ht="14.25"/>
    <row r="35202" ht="14.25"/>
    <row r="35203" ht="14.25"/>
    <row r="35204" ht="14.25"/>
    <row r="35205" ht="14.25"/>
    <row r="35206" ht="14.25"/>
    <row r="35207" ht="14.25"/>
    <row r="35208" ht="14.25"/>
    <row r="35209" ht="14.25"/>
    <row r="35210" ht="14.25"/>
    <row r="35211" ht="14.25"/>
    <row r="35212" ht="14.25"/>
    <row r="35213" ht="14.25"/>
    <row r="35214" ht="14.25"/>
    <row r="35215" ht="14.25"/>
    <row r="35216" ht="14.25"/>
    <row r="35217" ht="14.25"/>
    <row r="35218" ht="14.25"/>
    <row r="35219" ht="14.25"/>
    <row r="35220" ht="14.25"/>
    <row r="35221" ht="14.25"/>
    <row r="35222" ht="14.25"/>
    <row r="35223" ht="14.25"/>
    <row r="35224" ht="14.25"/>
    <row r="35225" ht="14.25"/>
    <row r="35226" ht="14.25"/>
    <row r="35227" ht="14.25"/>
    <row r="35228" ht="14.25"/>
    <row r="35229" ht="14.25"/>
    <row r="35230" ht="14.25"/>
    <row r="35231" ht="14.25"/>
    <row r="35232" ht="14.25"/>
    <row r="35233" ht="14.25"/>
    <row r="35234" ht="14.25"/>
    <row r="35235" ht="14.25"/>
    <row r="35236" ht="14.25"/>
    <row r="35237" ht="14.25"/>
    <row r="35238" ht="14.25"/>
    <row r="35239" ht="14.25"/>
    <row r="35240" ht="14.25"/>
    <row r="35241" ht="14.25"/>
    <row r="35242" ht="14.25"/>
    <row r="35243" ht="14.25"/>
    <row r="35244" ht="14.25"/>
    <row r="35245" ht="14.25"/>
    <row r="35246" ht="14.25"/>
    <row r="35247" ht="14.25"/>
    <row r="35248" ht="14.25"/>
    <row r="35249" ht="14.25"/>
    <row r="35250" ht="14.25"/>
    <row r="35251" ht="14.25"/>
    <row r="35252" ht="14.25"/>
    <row r="35253" ht="14.25"/>
    <row r="35254" ht="14.25"/>
    <row r="35255" ht="14.25"/>
    <row r="35256" ht="14.25"/>
    <row r="35257" ht="14.25"/>
    <row r="35258" ht="14.25"/>
    <row r="35259" ht="14.25"/>
    <row r="35260" ht="14.25"/>
    <row r="35261" ht="14.25"/>
    <row r="35262" ht="14.25"/>
    <row r="35263" ht="14.25"/>
    <row r="35264" ht="14.25"/>
    <row r="35265" ht="14.25"/>
    <row r="35266" ht="14.25"/>
    <row r="35267" ht="14.25"/>
    <row r="35268" ht="14.25"/>
    <row r="35269" ht="14.25"/>
    <row r="35270" ht="14.25"/>
    <row r="35271" ht="14.25"/>
    <row r="35272" ht="14.25"/>
    <row r="35273" ht="14.25"/>
    <row r="35274" ht="14.25"/>
    <row r="35275" ht="14.25"/>
    <row r="35276" ht="14.25"/>
    <row r="35277" ht="14.25"/>
    <row r="35278" ht="14.25"/>
    <row r="35279" ht="14.25"/>
    <row r="35280" ht="14.25"/>
    <row r="35281" ht="14.25"/>
    <row r="35282" ht="14.25"/>
    <row r="35283" ht="14.25"/>
    <row r="35284" ht="14.25"/>
    <row r="35285" ht="14.25"/>
    <row r="35286" ht="14.25"/>
    <row r="35287" ht="14.25"/>
    <row r="35288" ht="14.25"/>
    <row r="35289" ht="14.25"/>
    <row r="35290" ht="14.25"/>
    <row r="35291" ht="14.25"/>
    <row r="35292" ht="14.25"/>
    <row r="35293" ht="14.25"/>
    <row r="35294" ht="14.25"/>
    <row r="35295" ht="14.25"/>
    <row r="35296" ht="14.25"/>
    <row r="35297" ht="14.25"/>
    <row r="35298" ht="14.25"/>
    <row r="35299" ht="14.25"/>
    <row r="35300" ht="14.25"/>
    <row r="35301" ht="14.25"/>
    <row r="35302" ht="14.25"/>
    <row r="35303" ht="14.25"/>
    <row r="35304" ht="14.25"/>
    <row r="35305" ht="14.25"/>
    <row r="35306" ht="14.25"/>
    <row r="35307" ht="14.25"/>
    <row r="35308" ht="14.25"/>
    <row r="35309" ht="14.25"/>
    <row r="35310" ht="14.25"/>
    <row r="35311" ht="14.25"/>
    <row r="35312" ht="14.25"/>
    <row r="35313" ht="14.25"/>
    <row r="35314" ht="14.25"/>
    <row r="35315" ht="14.25"/>
    <row r="35316" ht="14.25"/>
    <row r="35317" ht="14.25"/>
    <row r="35318" ht="14.25"/>
    <row r="35319" ht="14.25"/>
    <row r="35320" ht="14.25"/>
    <row r="35321" ht="14.25"/>
    <row r="35322" ht="14.25"/>
    <row r="35323" ht="14.25"/>
    <row r="35324" ht="14.25"/>
    <row r="35325" ht="14.25"/>
    <row r="35326" ht="14.25"/>
    <row r="35327" ht="14.25"/>
    <row r="35328" ht="14.25"/>
    <row r="35329" ht="14.25"/>
    <row r="35330" ht="14.25"/>
    <row r="35331" ht="14.25"/>
    <row r="35332" ht="14.25"/>
    <row r="35333" ht="14.25"/>
    <row r="35334" ht="14.25"/>
    <row r="35335" ht="14.25"/>
    <row r="35336" ht="14.25"/>
    <row r="35337" ht="14.25"/>
    <row r="35338" ht="14.25"/>
    <row r="35339" ht="14.25"/>
    <row r="35340" ht="14.25"/>
    <row r="35341" ht="14.25"/>
    <row r="35342" ht="14.25"/>
    <row r="35343" ht="14.25"/>
    <row r="35344" ht="14.25"/>
    <row r="35345" ht="14.25"/>
    <row r="35346" ht="14.25"/>
    <row r="35347" ht="14.25"/>
    <row r="35348" ht="14.25"/>
    <row r="35349" ht="14.25"/>
    <row r="35350" ht="14.25"/>
    <row r="35351" ht="14.25"/>
    <row r="35352" ht="14.25"/>
    <row r="35353" ht="14.25"/>
    <row r="35354" ht="14.25"/>
    <row r="35355" ht="14.25"/>
    <row r="35356" ht="14.25"/>
    <row r="35357" ht="14.25"/>
    <row r="35358" ht="14.25"/>
    <row r="35359" ht="14.25"/>
    <row r="35360" ht="14.25"/>
    <row r="35361" ht="14.25"/>
    <row r="35362" ht="14.25"/>
    <row r="35363" ht="14.25"/>
    <row r="35364" ht="14.25"/>
    <row r="35365" ht="14.25"/>
    <row r="35366" ht="14.25"/>
    <row r="35367" ht="14.25"/>
    <row r="35368" ht="14.25"/>
    <row r="35369" ht="14.25"/>
    <row r="35370" ht="14.25"/>
    <row r="35371" ht="14.25"/>
    <row r="35372" ht="14.25"/>
    <row r="35373" ht="14.25"/>
    <row r="35374" ht="14.25"/>
    <row r="35375" ht="14.25"/>
    <row r="35376" ht="14.25"/>
    <row r="35377" ht="14.25"/>
    <row r="35378" ht="14.25"/>
    <row r="35379" ht="14.25"/>
    <row r="35380" ht="14.25"/>
    <row r="35381" ht="14.25"/>
    <row r="35382" ht="14.25"/>
    <row r="35383" ht="14.25"/>
    <row r="35384" ht="14.25"/>
    <row r="35385" ht="14.25"/>
    <row r="35386" ht="14.25"/>
    <row r="35387" ht="14.25"/>
    <row r="35388" ht="14.25"/>
    <row r="35389" ht="14.25"/>
    <row r="35390" ht="14.25"/>
    <row r="35391" ht="14.25"/>
    <row r="35392" ht="14.25"/>
    <row r="35393" ht="14.25"/>
    <row r="35394" ht="14.25"/>
    <row r="35395" ht="14.25"/>
    <row r="35396" ht="14.25"/>
    <row r="35397" ht="14.25"/>
    <row r="35398" ht="14.25"/>
    <row r="35399" ht="14.25"/>
    <row r="35400" ht="14.25"/>
    <row r="35401" ht="14.25"/>
    <row r="35402" ht="14.25"/>
    <row r="35403" ht="14.25"/>
    <row r="35404" ht="14.25"/>
    <row r="35405" ht="14.25"/>
    <row r="35406" ht="14.25"/>
    <row r="35407" ht="14.25"/>
    <row r="35408" ht="14.25"/>
    <row r="35409" ht="14.25"/>
    <row r="35410" ht="14.25"/>
    <row r="35411" ht="14.25"/>
    <row r="35412" ht="14.25"/>
    <row r="35413" ht="14.25"/>
    <row r="35414" ht="14.25"/>
    <row r="35415" ht="14.25"/>
    <row r="35416" ht="14.25"/>
    <row r="35417" ht="14.25"/>
    <row r="35418" ht="14.25"/>
    <row r="35419" ht="14.25"/>
    <row r="35420" ht="14.25"/>
    <row r="35421" ht="14.25"/>
    <row r="35422" ht="14.25"/>
    <row r="35423" ht="14.25"/>
    <row r="35424" ht="14.25"/>
    <row r="35425" ht="14.25"/>
    <row r="35426" ht="14.25"/>
    <row r="35427" ht="14.25"/>
    <row r="35428" ht="14.25"/>
    <row r="35429" ht="14.25"/>
    <row r="35430" ht="14.25"/>
    <row r="35431" ht="14.25"/>
    <row r="35432" ht="14.25"/>
    <row r="35433" ht="14.25"/>
    <row r="35434" ht="14.25"/>
    <row r="35435" ht="14.25"/>
    <row r="35436" ht="14.25"/>
    <row r="35437" ht="14.25"/>
    <row r="35438" ht="14.25"/>
    <row r="35439" ht="14.25"/>
    <row r="35440" ht="14.25"/>
    <row r="35441" ht="14.25"/>
    <row r="35442" ht="14.25"/>
    <row r="35443" ht="14.25"/>
    <row r="35444" ht="14.25"/>
    <row r="35445" ht="14.25"/>
    <row r="35446" ht="14.25"/>
    <row r="35447" ht="14.25"/>
    <row r="35448" ht="14.25"/>
    <row r="35449" ht="14.25"/>
    <row r="35450" ht="14.25"/>
    <row r="35451" ht="14.25"/>
    <row r="35452" ht="14.25"/>
    <row r="35453" ht="14.25"/>
    <row r="35454" ht="14.25"/>
    <row r="35455" ht="14.25"/>
    <row r="35456" ht="14.25"/>
    <row r="35457" ht="14.25"/>
    <row r="35458" ht="14.25"/>
    <row r="35459" ht="14.25"/>
    <row r="35460" ht="14.25"/>
    <row r="35461" ht="14.25"/>
    <row r="35462" ht="14.25"/>
    <row r="35463" ht="14.25"/>
    <row r="35464" ht="14.25"/>
    <row r="35465" ht="14.25"/>
    <row r="35466" ht="14.25"/>
    <row r="35467" ht="14.25"/>
    <row r="35468" ht="14.25"/>
    <row r="35469" ht="14.25"/>
    <row r="35470" ht="14.25"/>
    <row r="35471" ht="14.25"/>
    <row r="35472" ht="14.25"/>
    <row r="35473" ht="14.25"/>
    <row r="35474" ht="14.25"/>
    <row r="35475" ht="14.25"/>
    <row r="35476" ht="14.25"/>
    <row r="35477" ht="14.25"/>
    <row r="35478" ht="14.25"/>
    <row r="35479" ht="14.25"/>
    <row r="35480" ht="14.25"/>
    <row r="35481" ht="14.25"/>
    <row r="35482" ht="14.25"/>
    <row r="35483" ht="14.25"/>
    <row r="35484" ht="14.25"/>
    <row r="35485" ht="14.25"/>
    <row r="35486" ht="14.25"/>
    <row r="35487" ht="14.25"/>
    <row r="35488" ht="14.25"/>
    <row r="35489" ht="14.25"/>
    <row r="35490" ht="14.25"/>
    <row r="35491" ht="14.25"/>
    <row r="35492" ht="14.25"/>
    <row r="35493" ht="14.25"/>
    <row r="35494" ht="14.25"/>
    <row r="35495" ht="14.25"/>
    <row r="35496" ht="14.25"/>
    <row r="35497" ht="14.25"/>
    <row r="35498" ht="14.25"/>
    <row r="35499" ht="14.25"/>
    <row r="35500" ht="14.25"/>
    <row r="35501" ht="14.25"/>
    <row r="35502" ht="14.25"/>
    <row r="35503" ht="14.25"/>
    <row r="35504" ht="14.25"/>
    <row r="35505" ht="14.25"/>
    <row r="35506" ht="14.25"/>
    <row r="35507" ht="14.25"/>
    <row r="35508" ht="14.25"/>
    <row r="35509" ht="14.25"/>
    <row r="35510" ht="14.25"/>
    <row r="35511" ht="14.25"/>
    <row r="35512" ht="14.25"/>
    <row r="35513" ht="14.25"/>
    <row r="35514" ht="14.25"/>
    <row r="35515" ht="14.25"/>
    <row r="35516" ht="14.25"/>
    <row r="35517" ht="14.25"/>
    <row r="35518" ht="14.25"/>
    <row r="35519" ht="14.25"/>
    <row r="35520" ht="14.25"/>
    <row r="35521" ht="14.25"/>
    <row r="35522" ht="14.25"/>
    <row r="35523" ht="14.25"/>
    <row r="35524" ht="14.25"/>
    <row r="35525" ht="14.25"/>
    <row r="35526" ht="14.25"/>
    <row r="35527" ht="14.25"/>
    <row r="35528" ht="14.25"/>
    <row r="35529" ht="14.25"/>
    <row r="35530" ht="14.25"/>
    <row r="35531" ht="14.25"/>
    <row r="35532" ht="14.25"/>
    <row r="35533" ht="14.25"/>
    <row r="35534" ht="14.25"/>
    <row r="35535" ht="14.25"/>
    <row r="35536" ht="14.25"/>
    <row r="35537" ht="14.25"/>
    <row r="35538" ht="14.25"/>
    <row r="35539" ht="14.25"/>
    <row r="35540" ht="14.25"/>
    <row r="35541" ht="14.25"/>
    <row r="35542" ht="14.25"/>
    <row r="35543" ht="14.25"/>
    <row r="35544" ht="14.25"/>
    <row r="35545" ht="14.25"/>
    <row r="35546" ht="14.25"/>
    <row r="35547" ht="14.25"/>
    <row r="35548" ht="14.25"/>
    <row r="35549" ht="14.25"/>
    <row r="35550" ht="14.25"/>
    <row r="35551" ht="14.25"/>
    <row r="35552" ht="14.25"/>
    <row r="35553" ht="14.25"/>
    <row r="35554" ht="14.25"/>
    <row r="35555" ht="14.25"/>
    <row r="35556" ht="14.25"/>
    <row r="35557" ht="14.25"/>
    <row r="35558" ht="14.25"/>
    <row r="35559" ht="14.25"/>
    <row r="35560" ht="14.25"/>
    <row r="35561" ht="14.25"/>
    <row r="35562" ht="14.25"/>
    <row r="35563" ht="14.25"/>
    <row r="35564" ht="14.25"/>
    <row r="35565" ht="14.25"/>
    <row r="35566" ht="14.25"/>
    <row r="35567" ht="14.25"/>
    <row r="35568" ht="14.25"/>
    <row r="35569" ht="14.25"/>
    <row r="35570" ht="14.25"/>
    <row r="35571" ht="14.25"/>
    <row r="35572" ht="14.25"/>
    <row r="35573" ht="14.25"/>
    <row r="35574" ht="14.25"/>
    <row r="35575" ht="14.25"/>
    <row r="35576" ht="14.25"/>
    <row r="35577" ht="14.25"/>
    <row r="35578" ht="14.25"/>
    <row r="35579" ht="14.25"/>
    <row r="35580" ht="14.25"/>
    <row r="35581" ht="14.25"/>
    <row r="35582" ht="14.25"/>
    <row r="35583" ht="14.25"/>
    <row r="35584" ht="14.25"/>
    <row r="35585" ht="14.25"/>
    <row r="35586" ht="14.25"/>
    <row r="35587" ht="14.25"/>
    <row r="35588" ht="14.25"/>
    <row r="35589" ht="14.25"/>
    <row r="35590" ht="14.25"/>
    <row r="35591" ht="14.25"/>
    <row r="35592" ht="14.25"/>
    <row r="35593" ht="14.25"/>
    <row r="35594" ht="14.25"/>
    <row r="35595" ht="14.25"/>
    <row r="35596" ht="14.25"/>
    <row r="35597" ht="14.25"/>
    <row r="35598" ht="14.25"/>
    <row r="35599" ht="14.25"/>
    <row r="35600" ht="14.25"/>
    <row r="35601" ht="14.25"/>
    <row r="35602" ht="14.25"/>
    <row r="35603" ht="14.25"/>
    <row r="35604" ht="14.25"/>
    <row r="35605" ht="14.25"/>
    <row r="35606" ht="14.25"/>
    <row r="35607" ht="14.25"/>
    <row r="35608" ht="14.25"/>
    <row r="35609" ht="14.25"/>
    <row r="35610" ht="14.25"/>
    <row r="35611" ht="14.25"/>
    <row r="35612" ht="14.25"/>
    <row r="35613" ht="14.25"/>
    <row r="35614" ht="14.25"/>
    <row r="35615" ht="14.25"/>
    <row r="35616" ht="14.25"/>
    <row r="35617" ht="14.25"/>
    <row r="35618" ht="14.25"/>
    <row r="35619" ht="14.25"/>
    <row r="35620" ht="14.25"/>
    <row r="35621" ht="14.25"/>
    <row r="35622" ht="14.25"/>
    <row r="35623" ht="14.25"/>
    <row r="35624" ht="14.25"/>
    <row r="35625" ht="14.25"/>
    <row r="35626" ht="14.25"/>
    <row r="35627" ht="14.25"/>
    <row r="35628" ht="14.25"/>
    <row r="35629" ht="14.25"/>
    <row r="35630" ht="14.25"/>
    <row r="35631" ht="14.25"/>
    <row r="35632" ht="14.25"/>
    <row r="35633" ht="14.25"/>
    <row r="35634" ht="14.25"/>
    <row r="35635" ht="14.25"/>
    <row r="35636" ht="14.25"/>
    <row r="35637" ht="14.25"/>
    <row r="35638" ht="14.25"/>
    <row r="35639" ht="14.25"/>
    <row r="35640" ht="14.25"/>
    <row r="35641" ht="14.25"/>
    <row r="35642" ht="14.25"/>
    <row r="35643" ht="14.25"/>
    <row r="35644" ht="14.25"/>
    <row r="35645" ht="14.25"/>
    <row r="35646" ht="14.25"/>
    <row r="35647" ht="14.25"/>
    <row r="35648" ht="14.25"/>
    <row r="35649" ht="14.25"/>
    <row r="35650" ht="14.25"/>
    <row r="35651" ht="14.25"/>
    <row r="35652" ht="14.25"/>
    <row r="35653" ht="14.25"/>
    <row r="35654" ht="14.25"/>
    <row r="35655" ht="14.25"/>
    <row r="35656" ht="14.25"/>
    <row r="35657" ht="14.25"/>
    <row r="35658" ht="14.25"/>
    <row r="35659" ht="14.25"/>
    <row r="35660" ht="14.25"/>
    <row r="35661" ht="14.25"/>
    <row r="35662" ht="14.25"/>
    <row r="35663" ht="14.25"/>
    <row r="35664" ht="14.25"/>
    <row r="35665" ht="14.25"/>
    <row r="35666" ht="14.25"/>
    <row r="35667" ht="14.25"/>
    <row r="35668" ht="14.25"/>
    <row r="35669" ht="14.25"/>
    <row r="35670" ht="14.25"/>
    <row r="35671" ht="14.25"/>
    <row r="35672" ht="14.25"/>
    <row r="35673" ht="14.25"/>
    <row r="35674" ht="14.25"/>
    <row r="35675" ht="14.25"/>
    <row r="35676" ht="14.25"/>
    <row r="35677" ht="14.25"/>
    <row r="35678" ht="14.25"/>
    <row r="35679" ht="14.25"/>
    <row r="35680" ht="14.25"/>
    <row r="35681" ht="14.25"/>
    <row r="35682" ht="14.25"/>
    <row r="35683" ht="14.25"/>
    <row r="35684" ht="14.25"/>
    <row r="35685" ht="14.25"/>
    <row r="35686" ht="14.25"/>
    <row r="35687" ht="14.25"/>
    <row r="35688" ht="14.25"/>
    <row r="35689" ht="14.25"/>
    <row r="35690" ht="14.25"/>
    <row r="35691" ht="14.25"/>
    <row r="35692" ht="14.25"/>
    <row r="35693" ht="14.25"/>
    <row r="35694" ht="14.25"/>
    <row r="35695" ht="14.25"/>
    <row r="35696" ht="14.25"/>
    <row r="35697" ht="14.25"/>
    <row r="35698" ht="14.25"/>
    <row r="35699" ht="14.25"/>
    <row r="35700" ht="14.25"/>
    <row r="35701" ht="14.25"/>
    <row r="35702" ht="14.25"/>
    <row r="35703" ht="14.25"/>
    <row r="35704" ht="14.25"/>
    <row r="35705" ht="14.25"/>
    <row r="35706" ht="14.25"/>
    <row r="35707" ht="14.25"/>
    <row r="35708" ht="14.25"/>
    <row r="35709" ht="14.25"/>
    <row r="35710" ht="14.25"/>
    <row r="35711" ht="14.25"/>
    <row r="35712" ht="14.25"/>
    <row r="35713" ht="14.25"/>
    <row r="35714" ht="14.25"/>
    <row r="35715" ht="14.25"/>
    <row r="35716" ht="14.25"/>
    <row r="35717" ht="14.25"/>
    <row r="35718" ht="14.25"/>
    <row r="35719" ht="14.25"/>
    <row r="35720" ht="14.25"/>
    <row r="35721" ht="14.25"/>
    <row r="35722" ht="14.25"/>
    <row r="35723" ht="14.25"/>
    <row r="35724" ht="14.25"/>
    <row r="35725" ht="14.25"/>
    <row r="35726" ht="14.25"/>
    <row r="35727" ht="14.25"/>
    <row r="35728" ht="14.25"/>
    <row r="35729" ht="14.25"/>
    <row r="35730" ht="14.25"/>
    <row r="35731" ht="14.25"/>
    <row r="35732" ht="14.25"/>
    <row r="35733" ht="14.25"/>
    <row r="35734" ht="14.25"/>
    <row r="35735" ht="14.25"/>
    <row r="35736" ht="14.25"/>
    <row r="35737" ht="14.25"/>
    <row r="35738" ht="14.25"/>
    <row r="35739" ht="14.25"/>
    <row r="35740" ht="14.25"/>
    <row r="35741" ht="14.25"/>
    <row r="35742" ht="14.25"/>
    <row r="35743" ht="14.25"/>
    <row r="35744" ht="14.25"/>
    <row r="35745" ht="14.25"/>
    <row r="35746" ht="14.25"/>
    <row r="35747" ht="14.25"/>
    <row r="35748" ht="14.25"/>
    <row r="35749" ht="14.25"/>
    <row r="35750" ht="14.25"/>
    <row r="35751" ht="14.25"/>
    <row r="35752" ht="14.25"/>
    <row r="35753" ht="14.25"/>
    <row r="35754" ht="14.25"/>
    <row r="35755" ht="14.25"/>
    <row r="35756" ht="14.25"/>
    <row r="35757" ht="14.25"/>
    <row r="35758" ht="14.25"/>
    <row r="35759" ht="14.25"/>
    <row r="35760" ht="14.25"/>
    <row r="35761" ht="14.25"/>
    <row r="35762" ht="14.25"/>
    <row r="35763" ht="14.25"/>
    <row r="35764" ht="14.25"/>
    <row r="35765" ht="14.25"/>
    <row r="35766" ht="14.25"/>
    <row r="35767" ht="14.25"/>
    <row r="35768" ht="14.25"/>
    <row r="35769" ht="14.25"/>
    <row r="35770" ht="14.25"/>
    <row r="35771" ht="14.25"/>
    <row r="35772" ht="14.25"/>
    <row r="35773" ht="14.25"/>
    <row r="35774" ht="14.25"/>
    <row r="35775" ht="14.25"/>
    <row r="35776" ht="14.25"/>
    <row r="35777" ht="14.25"/>
    <row r="35778" ht="14.25"/>
    <row r="35779" ht="14.25"/>
    <row r="35780" ht="14.25"/>
    <row r="35781" ht="14.25"/>
    <row r="35782" ht="14.25"/>
    <row r="35783" ht="14.25"/>
    <row r="35784" ht="14.25"/>
    <row r="35785" ht="14.25"/>
    <row r="35786" ht="14.25"/>
    <row r="35787" ht="14.25"/>
    <row r="35788" ht="14.25"/>
    <row r="35789" ht="14.25"/>
    <row r="35790" ht="14.25"/>
    <row r="35791" ht="14.25"/>
    <row r="35792" ht="14.25"/>
    <row r="35793" ht="14.25"/>
    <row r="35794" ht="14.25"/>
    <row r="35795" ht="14.25"/>
    <row r="35796" ht="14.25"/>
    <row r="35797" ht="14.25"/>
    <row r="35798" ht="14.25"/>
    <row r="35799" ht="14.25"/>
    <row r="35800" ht="14.25"/>
    <row r="35801" ht="14.25"/>
    <row r="35802" ht="14.25"/>
    <row r="35803" ht="14.25"/>
    <row r="35804" ht="14.25"/>
    <row r="35805" ht="14.25"/>
    <row r="35806" ht="14.25"/>
    <row r="35807" ht="14.25"/>
    <row r="35808" ht="14.25"/>
    <row r="35809" ht="14.25"/>
    <row r="35810" ht="14.25"/>
    <row r="35811" ht="14.25"/>
    <row r="35812" ht="14.25"/>
    <row r="35813" ht="14.25"/>
    <row r="35814" ht="14.25"/>
    <row r="35815" ht="14.25"/>
    <row r="35816" ht="14.25"/>
    <row r="35817" ht="14.25"/>
    <row r="35818" ht="14.25"/>
    <row r="35819" ht="14.25"/>
    <row r="35820" ht="14.25"/>
    <row r="35821" ht="14.25"/>
    <row r="35822" ht="14.25"/>
    <row r="35823" ht="14.25"/>
    <row r="35824" ht="14.25"/>
    <row r="35825" ht="14.25"/>
    <row r="35826" ht="14.25"/>
    <row r="35827" ht="14.25"/>
    <row r="35828" ht="14.25"/>
    <row r="35829" ht="14.25"/>
    <row r="35830" ht="14.25"/>
    <row r="35831" ht="14.25"/>
    <row r="35832" ht="14.25"/>
    <row r="35833" ht="14.25"/>
    <row r="35834" ht="14.25"/>
    <row r="35835" ht="14.25"/>
    <row r="35836" ht="14.25"/>
    <row r="35837" ht="14.25"/>
    <row r="35838" ht="14.25"/>
    <row r="35839" ht="14.25"/>
    <row r="35840" ht="14.25"/>
    <row r="35841" ht="14.25"/>
    <row r="35842" ht="14.25"/>
    <row r="35843" ht="14.25"/>
    <row r="35844" ht="14.25"/>
    <row r="35845" ht="14.25"/>
    <row r="35846" ht="14.25"/>
    <row r="35847" ht="14.25"/>
    <row r="35848" ht="14.25"/>
    <row r="35849" ht="14.25"/>
    <row r="35850" ht="14.25"/>
    <row r="35851" ht="14.25"/>
    <row r="35852" ht="14.25"/>
    <row r="35853" ht="14.25"/>
    <row r="35854" ht="14.25"/>
    <row r="35855" ht="14.25"/>
    <row r="35856" ht="14.25"/>
    <row r="35857" ht="14.25"/>
    <row r="35858" ht="14.25"/>
    <row r="35859" ht="14.25"/>
    <row r="35860" ht="14.25"/>
    <row r="35861" ht="14.25"/>
    <row r="35862" ht="14.25"/>
    <row r="35863" ht="14.25"/>
    <row r="35864" ht="14.25"/>
    <row r="35865" ht="14.25"/>
    <row r="35866" ht="14.25"/>
    <row r="35867" ht="14.25"/>
    <row r="35868" ht="14.25"/>
    <row r="35869" ht="14.25"/>
    <row r="35870" ht="14.25"/>
    <row r="35871" ht="14.25"/>
    <row r="35872" ht="14.25"/>
    <row r="35873" ht="14.25"/>
    <row r="35874" ht="14.25"/>
    <row r="35875" ht="14.25"/>
    <row r="35876" ht="14.25"/>
    <row r="35877" ht="14.25"/>
    <row r="35878" ht="14.25"/>
    <row r="35879" ht="14.25"/>
    <row r="35880" ht="14.25"/>
    <row r="35881" ht="14.25"/>
    <row r="35882" ht="14.25"/>
    <row r="35883" ht="14.25"/>
    <row r="35884" ht="14.25"/>
    <row r="35885" ht="14.25"/>
    <row r="35886" ht="14.25"/>
    <row r="35887" ht="14.25"/>
    <row r="35888" ht="14.25"/>
    <row r="35889" ht="14.25"/>
    <row r="35890" ht="14.25"/>
    <row r="35891" ht="14.25"/>
    <row r="35892" ht="14.25"/>
    <row r="35893" ht="14.25"/>
    <row r="35894" ht="14.25"/>
    <row r="35895" ht="14.25"/>
    <row r="35896" ht="14.25"/>
    <row r="35897" ht="14.25"/>
    <row r="35898" ht="14.25"/>
    <row r="35899" ht="14.25"/>
    <row r="35900" ht="14.25"/>
    <row r="35901" ht="14.25"/>
    <row r="35902" ht="14.25"/>
    <row r="35903" ht="14.25"/>
    <row r="35904" ht="14.25"/>
    <row r="35905" ht="14.25"/>
    <row r="35906" ht="14.25"/>
    <row r="35907" ht="14.25"/>
    <row r="35908" ht="14.25"/>
    <row r="35909" ht="14.25"/>
    <row r="35910" ht="14.25"/>
    <row r="35911" ht="14.25"/>
    <row r="35912" ht="14.25"/>
    <row r="35913" ht="14.25"/>
    <row r="35914" ht="14.25"/>
    <row r="35915" ht="14.25"/>
    <row r="35916" ht="14.25"/>
    <row r="35917" ht="14.25"/>
    <row r="35918" ht="14.25"/>
    <row r="35919" ht="14.25"/>
    <row r="35920" ht="14.25"/>
    <row r="35921" ht="14.25"/>
    <row r="35922" ht="14.25"/>
    <row r="35923" ht="14.25"/>
    <row r="35924" ht="14.25"/>
    <row r="35925" ht="14.25"/>
    <row r="35926" ht="14.25"/>
    <row r="35927" ht="14.25"/>
    <row r="35928" ht="14.25"/>
    <row r="35929" ht="14.25"/>
    <row r="35930" ht="14.25"/>
    <row r="35931" ht="14.25"/>
    <row r="35932" ht="14.25"/>
    <row r="35933" ht="14.25"/>
    <row r="35934" ht="14.25"/>
    <row r="35935" ht="14.25"/>
    <row r="35936" ht="14.25"/>
    <row r="35937" ht="14.25"/>
    <row r="35938" ht="14.25"/>
    <row r="35939" ht="14.25"/>
    <row r="35940" ht="14.25"/>
    <row r="35941" ht="14.25"/>
    <row r="35942" ht="14.25"/>
    <row r="35943" ht="14.25"/>
    <row r="35944" ht="14.25"/>
    <row r="35945" ht="14.25"/>
    <row r="35946" ht="14.25"/>
    <row r="35947" ht="14.25"/>
    <row r="35948" ht="14.25"/>
    <row r="35949" ht="14.25"/>
    <row r="35950" ht="14.25"/>
    <row r="35951" ht="14.25"/>
    <row r="35952" ht="14.25"/>
    <row r="35953" ht="14.25"/>
    <row r="35954" ht="14.25"/>
    <row r="35955" ht="14.25"/>
    <row r="35956" ht="14.25"/>
    <row r="35957" ht="14.25"/>
    <row r="35958" ht="14.25"/>
    <row r="35959" ht="14.25"/>
    <row r="35960" ht="14.25"/>
    <row r="35961" ht="14.25"/>
    <row r="35962" ht="14.25"/>
    <row r="35963" ht="14.25"/>
    <row r="35964" ht="14.25"/>
    <row r="35965" ht="14.25"/>
    <row r="35966" ht="14.25"/>
    <row r="35967" ht="14.25"/>
    <row r="35968" ht="14.25"/>
    <row r="35969" ht="14.25"/>
    <row r="35970" ht="14.25"/>
    <row r="35971" ht="14.25"/>
    <row r="35972" ht="14.25"/>
    <row r="35973" ht="14.25"/>
    <row r="35974" ht="14.25"/>
    <row r="35975" ht="14.25"/>
    <row r="35976" ht="14.25"/>
    <row r="35977" ht="14.25"/>
    <row r="35978" ht="14.25"/>
    <row r="35979" ht="14.25"/>
    <row r="35980" ht="14.25"/>
    <row r="35981" ht="14.25"/>
    <row r="35982" ht="14.25"/>
    <row r="35983" ht="14.25"/>
    <row r="35984" ht="14.25"/>
    <row r="35985" ht="14.25"/>
    <row r="35986" ht="14.25"/>
    <row r="35987" ht="14.25"/>
    <row r="35988" ht="14.25"/>
    <row r="35989" ht="14.25"/>
    <row r="35990" ht="14.25"/>
    <row r="35991" ht="14.25"/>
    <row r="35992" ht="14.25"/>
    <row r="35993" ht="14.25"/>
    <row r="35994" ht="14.25"/>
    <row r="35995" ht="14.25"/>
    <row r="35996" ht="14.25"/>
    <row r="35997" ht="14.25"/>
    <row r="35998" ht="14.25"/>
    <row r="35999" ht="14.25"/>
    <row r="36000" ht="14.25"/>
    <row r="36001" ht="14.25"/>
    <row r="36002" ht="14.25"/>
    <row r="36003" ht="14.25"/>
    <row r="36004" ht="14.25"/>
    <row r="36005" ht="14.25"/>
    <row r="36006" ht="14.25"/>
    <row r="36007" ht="14.25"/>
    <row r="36008" ht="14.25"/>
    <row r="36009" ht="14.25"/>
    <row r="36010" ht="14.25"/>
    <row r="36011" ht="14.25"/>
    <row r="36012" ht="14.25"/>
    <row r="36013" ht="14.25"/>
    <row r="36014" ht="14.25"/>
    <row r="36015" ht="14.25"/>
    <row r="36016" ht="14.25"/>
    <row r="36017" ht="14.25"/>
    <row r="36018" ht="14.25"/>
    <row r="36019" ht="14.25"/>
    <row r="36020" ht="14.25"/>
    <row r="36021" ht="14.25"/>
    <row r="36022" ht="14.25"/>
    <row r="36023" ht="14.25"/>
    <row r="36024" ht="14.25"/>
    <row r="36025" ht="14.25"/>
    <row r="36026" ht="14.25"/>
    <row r="36027" ht="14.25"/>
    <row r="36028" ht="14.25"/>
    <row r="36029" ht="14.25"/>
    <row r="36030" ht="14.25"/>
    <row r="36031" ht="14.25"/>
    <row r="36032" ht="14.25"/>
    <row r="36033" ht="14.25"/>
    <row r="36034" ht="14.25"/>
    <row r="36035" ht="14.25"/>
    <row r="36036" ht="14.25"/>
    <row r="36037" ht="14.25"/>
    <row r="36038" ht="14.25"/>
    <row r="36039" ht="14.25"/>
    <row r="36040" ht="14.25"/>
    <row r="36041" ht="14.25"/>
    <row r="36042" ht="14.25"/>
    <row r="36043" ht="14.25"/>
    <row r="36044" ht="14.25"/>
    <row r="36045" ht="14.25"/>
    <row r="36046" ht="14.25"/>
    <row r="36047" ht="14.25"/>
    <row r="36048" ht="14.25"/>
    <row r="36049" ht="14.25"/>
    <row r="36050" ht="14.25"/>
    <row r="36051" ht="14.25"/>
    <row r="36052" ht="14.25"/>
    <row r="36053" ht="14.25"/>
    <row r="36054" ht="14.25"/>
    <row r="36055" ht="14.25"/>
    <row r="36056" ht="14.25"/>
    <row r="36057" ht="14.25"/>
    <row r="36058" ht="14.25"/>
    <row r="36059" ht="14.25"/>
    <row r="36060" ht="14.25"/>
    <row r="36061" ht="14.25"/>
    <row r="36062" ht="14.25"/>
    <row r="36063" ht="14.25"/>
    <row r="36064" ht="14.25"/>
    <row r="36065" ht="14.25"/>
    <row r="36066" ht="14.25"/>
    <row r="36067" ht="14.25"/>
    <row r="36068" ht="14.25"/>
    <row r="36069" ht="14.25"/>
    <row r="36070" ht="14.25"/>
    <row r="36071" ht="14.25"/>
    <row r="36072" ht="14.25"/>
    <row r="36073" ht="14.25"/>
    <row r="36074" ht="14.25"/>
    <row r="36075" ht="14.25"/>
    <row r="36076" ht="14.25"/>
    <row r="36077" ht="14.25"/>
    <row r="36078" ht="14.25"/>
    <row r="36079" ht="14.25"/>
    <row r="36080" ht="14.25"/>
    <row r="36081" ht="14.25"/>
    <row r="36082" ht="14.25"/>
    <row r="36083" ht="14.25"/>
    <row r="36084" ht="14.25"/>
    <row r="36085" ht="14.25"/>
    <row r="36086" ht="14.25"/>
    <row r="36087" ht="14.25"/>
    <row r="36088" ht="14.25"/>
    <row r="36089" ht="14.25"/>
    <row r="36090" ht="14.25"/>
    <row r="36091" ht="14.25"/>
    <row r="36092" ht="14.25"/>
    <row r="36093" ht="14.25"/>
    <row r="36094" ht="14.25"/>
    <row r="36095" ht="14.25"/>
    <row r="36096" ht="14.25"/>
    <row r="36097" ht="14.25"/>
    <row r="36098" ht="14.25"/>
    <row r="36099" ht="14.25"/>
    <row r="36100" ht="14.25"/>
    <row r="36101" ht="14.25"/>
    <row r="36102" ht="14.25"/>
    <row r="36103" ht="14.25"/>
    <row r="36104" ht="14.25"/>
    <row r="36105" ht="14.25"/>
    <row r="36106" ht="14.25"/>
    <row r="36107" ht="14.25"/>
    <row r="36108" ht="14.25"/>
    <row r="36109" ht="14.25"/>
    <row r="36110" ht="14.25"/>
    <row r="36111" ht="14.25"/>
    <row r="36112" ht="14.25"/>
    <row r="36113" ht="14.25"/>
    <row r="36114" ht="14.25"/>
    <row r="36115" ht="14.25"/>
    <row r="36116" ht="14.25"/>
    <row r="36117" ht="14.25"/>
    <row r="36118" ht="14.25"/>
    <row r="36119" ht="14.25"/>
    <row r="36120" ht="14.25"/>
    <row r="36121" ht="14.25"/>
    <row r="36122" ht="14.25"/>
    <row r="36123" ht="14.25"/>
    <row r="36124" ht="14.25"/>
    <row r="36125" ht="14.25"/>
    <row r="36126" ht="14.25"/>
    <row r="36127" ht="14.25"/>
    <row r="36128" ht="14.25"/>
    <row r="36129" ht="14.25"/>
    <row r="36130" ht="14.25"/>
    <row r="36131" ht="14.25"/>
    <row r="36132" ht="14.25"/>
    <row r="36133" ht="14.25"/>
    <row r="36134" ht="14.25"/>
    <row r="36135" ht="14.25"/>
    <row r="36136" ht="14.25"/>
    <row r="36137" ht="14.25"/>
    <row r="36138" ht="14.25"/>
    <row r="36139" ht="14.25"/>
    <row r="36140" ht="14.25"/>
    <row r="36141" ht="14.25"/>
    <row r="36142" ht="14.25"/>
    <row r="36143" ht="14.25"/>
    <row r="36144" ht="14.25"/>
    <row r="36145" ht="14.25"/>
    <row r="36146" ht="14.25"/>
    <row r="36147" ht="14.25"/>
    <row r="36148" ht="14.25"/>
    <row r="36149" ht="14.25"/>
    <row r="36150" ht="14.25"/>
    <row r="36151" ht="14.25"/>
    <row r="36152" ht="14.25"/>
    <row r="36153" ht="14.25"/>
    <row r="36154" ht="14.25"/>
    <row r="36155" ht="14.25"/>
    <row r="36156" ht="14.25"/>
    <row r="36157" ht="14.25"/>
    <row r="36158" ht="14.25"/>
    <row r="36159" ht="14.25"/>
    <row r="36160" ht="14.25"/>
    <row r="36161" ht="14.25"/>
    <row r="36162" ht="14.25"/>
    <row r="36163" ht="14.25"/>
    <row r="36164" ht="14.25"/>
    <row r="36165" ht="14.25"/>
    <row r="36166" ht="14.25"/>
    <row r="36167" ht="14.25"/>
    <row r="36168" ht="14.25"/>
    <row r="36169" ht="14.25"/>
    <row r="36170" ht="14.25"/>
    <row r="36171" ht="14.25"/>
    <row r="36172" ht="14.25"/>
    <row r="36173" ht="14.25"/>
    <row r="36174" ht="14.25"/>
    <row r="36175" ht="14.25"/>
    <row r="36176" ht="14.25"/>
    <row r="36177" ht="14.25"/>
    <row r="36178" ht="14.25"/>
    <row r="36179" ht="14.25"/>
    <row r="36180" ht="14.25"/>
    <row r="36181" ht="14.25"/>
    <row r="36182" ht="14.25"/>
    <row r="36183" ht="14.25"/>
    <row r="36184" ht="14.25"/>
    <row r="36185" ht="14.25"/>
    <row r="36186" ht="14.25"/>
    <row r="36187" ht="14.25"/>
    <row r="36188" ht="14.25"/>
    <row r="36189" ht="14.25"/>
    <row r="36190" ht="14.25"/>
    <row r="36191" ht="14.25"/>
    <row r="36192" ht="14.25"/>
    <row r="36193" ht="14.25"/>
    <row r="36194" ht="14.25"/>
    <row r="36195" ht="14.25"/>
    <row r="36196" ht="14.25"/>
    <row r="36197" ht="14.25"/>
    <row r="36198" ht="14.25"/>
    <row r="36199" ht="14.25"/>
    <row r="36200" ht="14.25"/>
    <row r="36201" ht="14.25"/>
    <row r="36202" ht="14.25"/>
    <row r="36203" ht="14.25"/>
    <row r="36204" ht="14.25"/>
    <row r="36205" ht="14.25"/>
    <row r="36206" ht="14.25"/>
    <row r="36207" ht="14.25"/>
    <row r="36208" ht="14.25"/>
    <row r="36209" ht="14.25"/>
    <row r="36210" ht="14.25"/>
    <row r="36211" ht="14.25"/>
    <row r="36212" ht="14.25"/>
    <row r="36213" ht="14.25"/>
    <row r="36214" ht="14.25"/>
    <row r="36215" ht="14.25"/>
    <row r="36216" ht="14.25"/>
    <row r="36217" ht="14.25"/>
    <row r="36218" ht="14.25"/>
    <row r="36219" ht="14.25"/>
    <row r="36220" ht="14.25"/>
    <row r="36221" ht="14.25"/>
    <row r="36222" ht="14.25"/>
    <row r="36223" ht="14.25"/>
    <row r="36224" ht="14.25"/>
    <row r="36225" ht="14.25"/>
    <row r="36226" ht="14.25"/>
    <row r="36227" ht="14.25"/>
    <row r="36228" ht="14.25"/>
    <row r="36229" ht="14.25"/>
    <row r="36230" ht="14.25"/>
    <row r="36231" ht="14.25"/>
    <row r="36232" ht="14.25"/>
    <row r="36233" ht="14.25"/>
    <row r="36234" ht="14.25"/>
    <row r="36235" ht="14.25"/>
    <row r="36236" ht="14.25"/>
    <row r="36237" ht="14.25"/>
    <row r="36238" ht="14.25"/>
    <row r="36239" ht="14.25"/>
    <row r="36240" ht="14.25"/>
    <row r="36241" ht="14.25"/>
    <row r="36242" ht="14.25"/>
    <row r="36243" ht="14.25"/>
    <row r="36244" ht="14.25"/>
    <row r="36245" ht="14.25"/>
    <row r="36246" ht="14.25"/>
    <row r="36247" ht="14.25"/>
    <row r="36248" ht="14.25"/>
    <row r="36249" ht="14.25"/>
    <row r="36250" ht="14.25"/>
    <row r="36251" ht="14.25"/>
    <row r="36252" ht="14.25"/>
    <row r="36253" ht="14.25"/>
    <row r="36254" ht="14.25"/>
    <row r="36255" ht="14.25"/>
    <row r="36256" ht="14.25"/>
    <row r="36257" ht="14.25"/>
    <row r="36258" ht="14.25"/>
    <row r="36259" ht="14.25"/>
    <row r="36260" ht="14.25"/>
    <row r="36261" ht="14.25"/>
    <row r="36262" ht="14.25"/>
    <row r="36263" ht="14.25"/>
    <row r="36264" ht="14.25"/>
    <row r="36265" ht="14.25"/>
    <row r="36266" ht="14.25"/>
    <row r="36267" ht="14.25"/>
    <row r="36268" ht="14.25"/>
    <row r="36269" ht="14.25"/>
    <row r="36270" ht="14.25"/>
    <row r="36271" ht="14.25"/>
    <row r="36272" ht="14.25"/>
    <row r="36273" ht="14.25"/>
    <row r="36274" ht="14.25"/>
    <row r="36275" ht="14.25"/>
    <row r="36276" ht="14.25"/>
    <row r="36277" ht="14.25"/>
    <row r="36278" ht="14.25"/>
    <row r="36279" ht="14.25"/>
    <row r="36280" ht="14.25"/>
    <row r="36281" ht="14.25"/>
    <row r="36282" ht="14.25"/>
    <row r="36283" ht="14.25"/>
    <row r="36284" ht="14.25"/>
    <row r="36285" ht="14.25"/>
    <row r="36286" ht="14.25"/>
    <row r="36287" ht="14.25"/>
    <row r="36288" ht="14.25"/>
    <row r="36289" ht="14.25"/>
    <row r="36290" ht="14.25"/>
    <row r="36291" ht="14.25"/>
    <row r="36292" ht="14.25"/>
    <row r="36293" ht="14.25"/>
    <row r="36294" ht="14.25"/>
    <row r="36295" ht="14.25"/>
    <row r="36296" ht="14.25"/>
    <row r="36297" ht="14.25"/>
    <row r="36298" ht="14.25"/>
    <row r="36299" ht="14.25"/>
    <row r="36300" ht="14.25"/>
    <row r="36301" ht="14.25"/>
    <row r="36302" ht="14.25"/>
    <row r="36303" ht="14.25"/>
    <row r="36304" ht="14.25"/>
    <row r="36305" ht="14.25"/>
    <row r="36306" ht="14.25"/>
    <row r="36307" ht="14.25"/>
    <row r="36308" ht="14.25"/>
    <row r="36309" ht="14.25"/>
    <row r="36310" ht="14.25"/>
    <row r="36311" ht="14.25"/>
    <row r="36312" ht="14.25"/>
    <row r="36313" ht="14.25"/>
    <row r="36314" ht="14.25"/>
    <row r="36315" ht="14.25"/>
    <row r="36316" ht="14.25"/>
    <row r="36317" ht="14.25"/>
    <row r="36318" ht="14.25"/>
    <row r="36319" ht="14.25"/>
    <row r="36320" ht="14.25"/>
    <row r="36321" ht="14.25"/>
    <row r="36322" ht="14.25"/>
    <row r="36323" ht="14.25"/>
    <row r="36324" ht="14.25"/>
    <row r="36325" ht="14.25"/>
    <row r="36326" ht="14.25"/>
    <row r="36327" ht="14.25"/>
    <row r="36328" ht="14.25"/>
    <row r="36329" ht="14.25"/>
    <row r="36330" ht="14.25"/>
    <row r="36331" ht="14.25"/>
    <row r="36332" ht="14.25"/>
    <row r="36333" ht="14.25"/>
    <row r="36334" ht="14.25"/>
    <row r="36335" ht="14.25"/>
    <row r="36336" ht="14.25"/>
    <row r="36337" ht="14.25"/>
    <row r="36338" ht="14.25"/>
    <row r="36339" ht="14.25"/>
    <row r="36340" ht="14.25"/>
    <row r="36341" ht="14.25"/>
    <row r="36342" ht="14.25"/>
    <row r="36343" ht="14.25"/>
    <row r="36344" ht="14.25"/>
    <row r="36345" ht="14.25"/>
    <row r="36346" ht="14.25"/>
    <row r="36347" ht="14.25"/>
    <row r="36348" ht="14.25"/>
    <row r="36349" ht="14.25"/>
    <row r="36350" ht="14.25"/>
    <row r="36351" ht="14.25"/>
    <row r="36352" ht="14.25"/>
    <row r="36353" ht="14.25"/>
    <row r="36354" ht="14.25"/>
    <row r="36355" ht="14.25"/>
    <row r="36356" ht="14.25"/>
    <row r="36357" ht="14.25"/>
    <row r="36358" ht="14.25"/>
    <row r="36359" ht="14.25"/>
    <row r="36360" ht="14.25"/>
    <row r="36361" ht="14.25"/>
    <row r="36362" ht="14.25"/>
    <row r="36363" ht="14.25"/>
    <row r="36364" ht="14.25"/>
    <row r="36365" ht="14.25"/>
    <row r="36366" ht="14.25"/>
    <row r="36367" ht="14.25"/>
    <row r="36368" ht="14.25"/>
    <row r="36369" ht="14.25"/>
    <row r="36370" ht="14.25"/>
    <row r="36371" ht="14.25"/>
    <row r="36372" ht="14.25"/>
    <row r="36373" ht="14.25"/>
    <row r="36374" ht="14.25"/>
    <row r="36375" ht="14.25"/>
    <row r="36376" ht="14.25"/>
    <row r="36377" ht="14.25"/>
    <row r="36378" ht="14.25"/>
    <row r="36379" ht="14.25"/>
    <row r="36380" ht="14.25"/>
    <row r="36381" ht="14.25"/>
    <row r="36382" ht="14.25"/>
    <row r="36383" ht="14.25"/>
    <row r="36384" ht="14.25"/>
    <row r="36385" ht="14.25"/>
    <row r="36386" ht="14.25"/>
    <row r="36387" ht="14.25"/>
    <row r="36388" ht="14.25"/>
    <row r="36389" ht="14.25"/>
    <row r="36390" ht="14.25"/>
    <row r="36391" ht="14.25"/>
    <row r="36392" ht="14.25"/>
    <row r="36393" ht="14.25"/>
    <row r="36394" ht="14.25"/>
    <row r="36395" ht="14.25"/>
    <row r="36396" ht="14.25"/>
    <row r="36397" ht="14.25"/>
    <row r="36398" ht="14.25"/>
    <row r="36399" ht="14.25"/>
    <row r="36400" ht="14.25"/>
    <row r="36401" ht="14.25"/>
    <row r="36402" ht="14.25"/>
    <row r="36403" ht="14.25"/>
    <row r="36404" ht="14.25"/>
    <row r="36405" ht="14.25"/>
    <row r="36406" ht="14.25"/>
    <row r="36407" ht="14.25"/>
    <row r="36408" ht="14.25"/>
    <row r="36409" ht="14.25"/>
    <row r="36410" ht="14.25"/>
    <row r="36411" ht="14.25"/>
    <row r="36412" ht="14.25"/>
    <row r="36413" ht="14.25"/>
    <row r="36414" ht="14.25"/>
    <row r="36415" ht="14.25"/>
    <row r="36416" ht="14.25"/>
    <row r="36417" ht="14.25"/>
    <row r="36418" ht="14.25"/>
    <row r="36419" ht="14.25"/>
    <row r="36420" ht="14.25"/>
    <row r="36421" ht="14.25"/>
    <row r="36422" ht="14.25"/>
    <row r="36423" ht="14.25"/>
    <row r="36424" ht="14.25"/>
    <row r="36425" ht="14.25"/>
    <row r="36426" ht="14.25"/>
    <row r="36427" ht="14.25"/>
    <row r="36428" ht="14.25"/>
    <row r="36429" ht="14.25"/>
    <row r="36430" ht="14.25"/>
    <row r="36431" ht="14.25"/>
    <row r="36432" ht="14.25"/>
    <row r="36433" ht="14.25"/>
    <row r="36434" ht="14.25"/>
    <row r="36435" ht="14.25"/>
    <row r="36436" ht="14.25"/>
    <row r="36437" ht="14.25"/>
    <row r="36438" ht="14.25"/>
    <row r="36439" ht="14.25"/>
    <row r="36440" ht="14.25"/>
    <row r="36441" ht="14.25"/>
    <row r="36442" ht="14.25"/>
    <row r="36443" ht="14.25"/>
    <row r="36444" ht="14.25"/>
    <row r="36445" ht="14.25"/>
    <row r="36446" ht="14.25"/>
    <row r="36447" ht="14.25"/>
    <row r="36448" ht="14.25"/>
    <row r="36449" ht="14.25"/>
    <row r="36450" ht="14.25"/>
    <row r="36451" ht="14.25"/>
    <row r="36452" ht="14.25"/>
    <row r="36453" ht="14.25"/>
    <row r="36454" ht="14.25"/>
    <row r="36455" ht="14.25"/>
    <row r="36456" ht="14.25"/>
    <row r="36457" ht="14.25"/>
    <row r="36458" ht="14.25"/>
    <row r="36459" ht="14.25"/>
    <row r="36460" ht="14.25"/>
    <row r="36461" ht="14.25"/>
    <row r="36462" ht="14.25"/>
    <row r="36463" ht="14.25"/>
    <row r="36464" ht="14.25"/>
    <row r="36465" ht="14.25"/>
    <row r="36466" ht="14.25"/>
    <row r="36467" ht="14.25"/>
    <row r="36468" ht="14.25"/>
    <row r="36469" ht="14.25"/>
    <row r="36470" ht="14.25"/>
    <row r="36471" ht="14.25"/>
    <row r="36472" ht="14.25"/>
    <row r="36473" ht="14.25"/>
    <row r="36474" ht="14.25"/>
    <row r="36475" ht="14.25"/>
    <row r="36476" ht="14.25"/>
    <row r="36477" ht="14.25"/>
    <row r="36478" ht="14.25"/>
    <row r="36479" ht="14.25"/>
    <row r="36480" ht="14.25"/>
    <row r="36481" ht="14.25"/>
    <row r="36482" ht="14.25"/>
    <row r="36483" ht="14.25"/>
    <row r="36484" ht="14.25"/>
    <row r="36485" ht="14.25"/>
    <row r="36486" ht="14.25"/>
    <row r="36487" ht="14.25"/>
    <row r="36488" ht="14.25"/>
    <row r="36489" ht="14.25"/>
    <row r="36490" ht="14.25"/>
    <row r="36491" ht="14.25"/>
    <row r="36492" ht="14.25"/>
    <row r="36493" ht="14.25"/>
    <row r="36494" ht="14.25"/>
    <row r="36495" ht="14.25"/>
    <row r="36496" ht="14.25"/>
    <row r="36497" ht="14.25"/>
    <row r="36498" ht="14.25"/>
    <row r="36499" ht="14.25"/>
    <row r="36500" ht="14.25"/>
    <row r="36501" ht="14.25"/>
    <row r="36502" ht="14.25"/>
    <row r="36503" ht="14.25"/>
    <row r="36504" ht="14.25"/>
    <row r="36505" ht="14.25"/>
    <row r="36506" ht="14.25"/>
    <row r="36507" ht="14.25"/>
    <row r="36508" ht="14.25"/>
    <row r="36509" ht="14.25"/>
    <row r="36510" ht="14.25"/>
    <row r="36511" ht="14.25"/>
    <row r="36512" ht="14.25"/>
    <row r="36513" ht="14.25"/>
    <row r="36514" ht="14.25"/>
    <row r="36515" ht="14.25"/>
    <row r="36516" ht="14.25"/>
    <row r="36517" ht="14.25"/>
    <row r="36518" ht="14.25"/>
    <row r="36519" ht="14.25"/>
    <row r="36520" ht="14.25"/>
    <row r="36521" ht="14.25"/>
    <row r="36522" ht="14.25"/>
    <row r="36523" ht="14.25"/>
    <row r="36524" ht="14.25"/>
    <row r="36525" ht="14.25"/>
    <row r="36526" ht="14.25"/>
    <row r="36527" ht="14.25"/>
    <row r="36528" ht="14.25"/>
    <row r="36529" ht="14.25"/>
    <row r="36530" ht="14.25"/>
    <row r="36531" ht="14.25"/>
    <row r="36532" ht="14.25"/>
    <row r="36533" ht="14.25"/>
    <row r="36534" ht="14.25"/>
    <row r="36535" ht="14.25"/>
    <row r="36536" ht="14.25"/>
    <row r="36537" ht="14.25"/>
    <row r="36538" ht="14.25"/>
    <row r="36539" ht="14.25"/>
    <row r="36540" ht="14.25"/>
    <row r="36541" ht="14.25"/>
    <row r="36542" ht="14.25"/>
    <row r="36543" ht="14.25"/>
    <row r="36544" ht="14.25"/>
    <row r="36545" ht="14.25"/>
    <row r="36546" ht="14.25"/>
    <row r="36547" ht="14.25"/>
    <row r="36548" ht="14.25"/>
    <row r="36549" ht="14.25"/>
    <row r="36550" ht="14.25"/>
    <row r="36551" ht="14.25"/>
    <row r="36552" ht="14.25"/>
    <row r="36553" ht="14.25"/>
    <row r="36554" ht="14.25"/>
    <row r="36555" ht="14.25"/>
    <row r="36556" ht="14.25"/>
    <row r="36557" ht="14.25"/>
    <row r="36558" ht="14.25"/>
    <row r="36559" ht="14.25"/>
    <row r="36560" ht="14.25"/>
    <row r="36561" ht="14.25"/>
    <row r="36562" ht="14.25"/>
    <row r="36563" ht="14.25"/>
    <row r="36564" ht="14.25"/>
    <row r="36565" ht="14.25"/>
    <row r="36566" ht="14.25"/>
    <row r="36567" ht="14.25"/>
    <row r="36568" ht="14.25"/>
    <row r="36569" ht="14.25"/>
    <row r="36570" ht="14.25"/>
    <row r="36571" ht="14.25"/>
    <row r="36572" ht="14.25"/>
    <row r="36573" ht="14.25"/>
    <row r="36574" ht="14.25"/>
    <row r="36575" ht="14.25"/>
    <row r="36576" ht="14.25"/>
    <row r="36577" ht="14.25"/>
    <row r="36578" ht="14.25"/>
    <row r="36579" ht="14.25"/>
    <row r="36580" ht="14.25"/>
    <row r="36581" ht="14.25"/>
    <row r="36582" ht="14.25"/>
    <row r="36583" ht="14.25"/>
    <row r="36584" ht="14.25"/>
    <row r="36585" ht="14.25"/>
    <row r="36586" ht="14.25"/>
    <row r="36587" ht="14.25"/>
    <row r="36588" ht="14.25"/>
    <row r="36589" ht="14.25"/>
    <row r="36590" ht="14.25"/>
    <row r="36591" ht="14.25"/>
    <row r="36592" ht="14.25"/>
    <row r="36593" ht="14.25"/>
    <row r="36594" ht="14.25"/>
    <row r="36595" ht="14.25"/>
    <row r="36596" ht="14.25"/>
    <row r="36597" ht="14.25"/>
    <row r="36598" ht="14.25"/>
    <row r="36599" ht="14.25"/>
    <row r="36600" ht="14.25"/>
    <row r="36601" ht="14.25"/>
    <row r="36602" ht="14.25"/>
    <row r="36603" ht="14.25"/>
    <row r="36604" ht="14.25"/>
    <row r="36605" ht="14.25"/>
    <row r="36606" ht="14.25"/>
    <row r="36607" ht="14.25"/>
    <row r="36608" ht="14.25"/>
    <row r="36609" ht="14.25"/>
    <row r="36610" ht="14.25"/>
    <row r="36611" ht="14.25"/>
    <row r="36612" ht="14.25"/>
    <row r="36613" ht="14.25"/>
    <row r="36614" ht="14.25"/>
    <row r="36615" ht="14.25"/>
    <row r="36616" ht="14.25"/>
    <row r="36617" ht="14.25"/>
    <row r="36618" ht="14.25"/>
    <row r="36619" ht="14.25"/>
    <row r="36620" ht="14.25"/>
    <row r="36621" ht="14.25"/>
    <row r="36622" ht="14.25"/>
    <row r="36623" ht="14.25"/>
    <row r="36624" ht="14.25"/>
    <row r="36625" ht="14.25"/>
    <row r="36626" ht="14.25"/>
    <row r="36627" ht="14.25"/>
    <row r="36628" ht="14.25"/>
    <row r="36629" ht="14.25"/>
    <row r="36630" ht="14.25"/>
    <row r="36631" ht="14.25"/>
    <row r="36632" ht="14.25"/>
    <row r="36633" ht="14.25"/>
    <row r="36634" ht="14.25"/>
    <row r="36635" ht="14.25"/>
    <row r="36636" ht="14.25"/>
    <row r="36637" ht="14.25"/>
    <row r="36638" ht="14.25"/>
    <row r="36639" ht="14.25"/>
    <row r="36640" ht="14.25"/>
    <row r="36641" ht="14.25"/>
    <row r="36642" ht="14.25"/>
    <row r="36643" ht="14.25"/>
    <row r="36644" ht="14.25"/>
    <row r="36645" ht="14.25"/>
    <row r="36646" ht="14.25"/>
    <row r="36647" ht="14.25"/>
    <row r="36648" ht="14.25"/>
    <row r="36649" ht="14.25"/>
    <row r="36650" ht="14.25"/>
    <row r="36651" ht="14.25"/>
    <row r="36652" ht="14.25"/>
    <row r="36653" ht="14.25"/>
    <row r="36654" ht="14.25"/>
    <row r="36655" ht="14.25"/>
    <row r="36656" ht="14.25"/>
    <row r="36657" ht="14.25"/>
    <row r="36658" ht="14.25"/>
    <row r="36659" ht="14.25"/>
    <row r="36660" ht="14.25"/>
    <row r="36661" ht="14.25"/>
    <row r="36662" ht="14.25"/>
    <row r="36663" ht="14.25"/>
    <row r="36664" ht="14.25"/>
    <row r="36665" ht="14.25"/>
    <row r="36666" ht="14.25"/>
    <row r="36667" ht="14.25"/>
    <row r="36668" ht="14.25"/>
    <row r="36669" ht="14.25"/>
    <row r="36670" ht="14.25"/>
    <row r="36671" ht="14.25"/>
    <row r="36672" ht="14.25"/>
    <row r="36673" ht="14.25"/>
    <row r="36674" ht="14.25"/>
    <row r="36675" ht="14.25"/>
    <row r="36676" ht="14.25"/>
    <row r="36677" ht="14.25"/>
    <row r="36678" ht="14.25"/>
    <row r="36679" ht="14.25"/>
    <row r="36680" ht="14.25"/>
    <row r="36681" ht="14.25"/>
    <row r="36682" ht="14.25"/>
    <row r="36683" ht="14.25"/>
    <row r="36684" ht="14.25"/>
    <row r="36685" ht="14.25"/>
    <row r="36686" ht="14.25"/>
    <row r="36687" ht="14.25"/>
    <row r="36688" ht="14.25"/>
    <row r="36689" ht="14.25"/>
    <row r="36690" ht="14.25"/>
    <row r="36691" ht="14.25"/>
    <row r="36692" ht="14.25"/>
    <row r="36693" ht="14.25"/>
    <row r="36694" ht="14.25"/>
    <row r="36695" ht="14.25"/>
    <row r="36696" ht="14.25"/>
    <row r="36697" ht="14.25"/>
    <row r="36698" ht="14.25"/>
    <row r="36699" ht="14.25"/>
    <row r="36700" ht="14.25"/>
    <row r="36701" ht="14.25"/>
    <row r="36702" ht="14.25"/>
    <row r="36703" ht="14.25"/>
    <row r="36704" ht="14.25"/>
    <row r="36705" ht="14.25"/>
    <row r="36706" ht="14.25"/>
    <row r="36707" ht="14.25"/>
    <row r="36708" ht="14.25"/>
    <row r="36709" ht="14.25"/>
    <row r="36710" ht="14.25"/>
    <row r="36711" ht="14.25"/>
    <row r="36712" ht="14.25"/>
    <row r="36713" ht="14.25"/>
    <row r="36714" ht="14.25"/>
    <row r="36715" ht="14.25"/>
    <row r="36716" ht="14.25"/>
    <row r="36717" ht="14.25"/>
    <row r="36718" ht="14.25"/>
    <row r="36719" ht="14.25"/>
    <row r="36720" ht="14.25"/>
    <row r="36721" ht="14.25"/>
    <row r="36722" ht="14.25"/>
    <row r="36723" ht="14.25"/>
    <row r="36724" ht="14.25"/>
    <row r="36725" ht="14.25"/>
    <row r="36726" ht="14.25"/>
    <row r="36727" ht="14.25"/>
    <row r="36728" ht="14.25"/>
    <row r="36729" ht="14.25"/>
    <row r="36730" ht="14.25"/>
    <row r="36731" ht="14.25"/>
    <row r="36732" ht="14.25"/>
    <row r="36733" ht="14.25"/>
    <row r="36734" ht="14.25"/>
    <row r="36735" ht="14.25"/>
    <row r="36736" ht="14.25"/>
    <row r="36737" ht="14.25"/>
    <row r="36738" ht="14.25"/>
    <row r="36739" ht="14.25"/>
    <row r="36740" ht="14.25"/>
    <row r="36741" ht="14.25"/>
    <row r="36742" ht="14.25"/>
    <row r="36743" ht="14.25"/>
    <row r="36744" ht="14.25"/>
    <row r="36745" ht="14.25"/>
    <row r="36746" ht="14.25"/>
    <row r="36747" ht="14.25"/>
    <row r="36748" ht="14.25"/>
    <row r="36749" ht="14.25"/>
    <row r="36750" ht="14.25"/>
    <row r="36751" ht="14.25"/>
    <row r="36752" ht="14.25"/>
    <row r="36753" ht="14.25"/>
    <row r="36754" ht="14.25"/>
    <row r="36755" ht="14.25"/>
    <row r="36756" ht="14.25"/>
    <row r="36757" ht="14.25"/>
    <row r="36758" ht="14.25"/>
    <row r="36759" ht="14.25"/>
    <row r="36760" ht="14.25"/>
    <row r="36761" ht="14.25"/>
    <row r="36762" ht="14.25"/>
    <row r="36763" ht="14.25"/>
    <row r="36764" ht="14.25"/>
    <row r="36765" ht="14.25"/>
    <row r="36766" ht="14.25"/>
    <row r="36767" ht="14.25"/>
    <row r="36768" ht="14.25"/>
    <row r="36769" ht="14.25"/>
    <row r="36770" ht="14.25"/>
    <row r="36771" ht="14.25"/>
    <row r="36772" ht="14.25"/>
    <row r="36773" ht="14.25"/>
    <row r="36774" ht="14.25"/>
    <row r="36775" ht="14.25"/>
    <row r="36776" ht="14.25"/>
    <row r="36777" ht="14.25"/>
    <row r="36778" ht="14.25"/>
    <row r="36779" ht="14.25"/>
    <row r="36780" ht="14.25"/>
    <row r="36781" ht="14.25"/>
    <row r="36782" ht="14.25"/>
    <row r="36783" ht="14.25"/>
    <row r="36784" ht="14.25"/>
    <row r="36785" ht="14.25"/>
    <row r="36786" ht="14.25"/>
    <row r="36787" ht="14.25"/>
    <row r="36788" ht="14.25"/>
    <row r="36789" ht="14.25"/>
    <row r="36790" ht="14.25"/>
    <row r="36791" ht="14.25"/>
    <row r="36792" ht="14.25"/>
    <row r="36793" ht="14.25"/>
    <row r="36794" ht="14.25"/>
    <row r="36795" ht="14.25"/>
    <row r="36796" ht="14.25"/>
    <row r="36797" ht="14.25"/>
    <row r="36798" ht="14.25"/>
    <row r="36799" ht="14.25"/>
    <row r="36800" ht="14.25"/>
    <row r="36801" ht="14.25"/>
    <row r="36802" ht="14.25"/>
    <row r="36803" ht="14.25"/>
    <row r="36804" ht="14.25"/>
    <row r="36805" ht="14.25"/>
    <row r="36806" ht="14.25"/>
    <row r="36807" ht="14.25"/>
    <row r="36808" ht="14.25"/>
    <row r="36809" ht="14.25"/>
    <row r="36810" ht="14.25"/>
    <row r="36811" ht="14.25"/>
    <row r="36812" ht="14.25"/>
    <row r="36813" ht="14.25"/>
    <row r="36814" ht="14.25"/>
    <row r="36815" ht="14.25"/>
    <row r="36816" ht="14.25"/>
    <row r="36817" ht="14.25"/>
    <row r="36818" ht="14.25"/>
    <row r="36819" ht="14.25"/>
    <row r="36820" ht="14.25"/>
    <row r="36821" ht="14.25"/>
    <row r="36822" ht="14.25"/>
    <row r="36823" ht="14.25"/>
    <row r="36824" ht="14.25"/>
    <row r="36825" ht="14.25"/>
    <row r="36826" ht="14.25"/>
    <row r="36827" ht="14.25"/>
    <row r="36828" ht="14.25"/>
    <row r="36829" ht="14.25"/>
    <row r="36830" ht="14.25"/>
    <row r="36831" ht="14.25"/>
    <row r="36832" ht="14.25"/>
    <row r="36833" ht="14.25"/>
    <row r="36834" ht="14.25"/>
    <row r="36835" ht="14.25"/>
    <row r="36836" ht="14.25"/>
    <row r="36837" ht="14.25"/>
    <row r="36838" ht="14.25"/>
    <row r="36839" ht="14.25"/>
    <row r="36840" ht="14.25"/>
    <row r="36841" ht="14.25"/>
    <row r="36842" ht="14.25"/>
    <row r="36843" ht="14.25"/>
    <row r="36844" ht="14.25"/>
    <row r="36845" ht="14.25"/>
    <row r="36846" ht="14.25"/>
    <row r="36847" ht="14.25"/>
    <row r="36848" ht="14.25"/>
    <row r="36849" ht="14.25"/>
    <row r="36850" ht="14.25"/>
    <row r="36851" ht="14.25"/>
    <row r="36852" ht="14.25"/>
    <row r="36853" ht="14.25"/>
    <row r="36854" ht="14.25"/>
    <row r="36855" ht="14.25"/>
    <row r="36856" ht="14.25"/>
    <row r="36857" ht="14.25"/>
    <row r="36858" ht="14.25"/>
    <row r="36859" ht="14.25"/>
    <row r="36860" ht="14.25"/>
    <row r="36861" ht="14.25"/>
    <row r="36862" ht="14.25"/>
    <row r="36863" ht="14.25"/>
    <row r="36864" ht="14.25"/>
    <row r="36865" ht="14.25"/>
    <row r="36866" ht="14.25"/>
    <row r="36867" ht="14.25"/>
    <row r="36868" ht="14.25"/>
    <row r="36869" ht="14.25"/>
    <row r="36870" ht="14.25"/>
    <row r="36871" ht="14.25"/>
    <row r="36872" ht="14.25"/>
    <row r="36873" ht="14.25"/>
    <row r="36874" ht="14.25"/>
    <row r="36875" ht="14.25"/>
    <row r="36876" ht="14.25"/>
    <row r="36877" ht="14.25"/>
    <row r="36878" ht="14.25"/>
    <row r="36879" ht="14.25"/>
    <row r="36880" ht="14.25"/>
    <row r="36881" ht="14.25"/>
    <row r="36882" ht="14.25"/>
    <row r="36883" ht="14.25"/>
    <row r="36884" ht="14.25"/>
    <row r="36885" ht="14.25"/>
    <row r="36886" ht="14.25"/>
    <row r="36887" ht="14.25"/>
    <row r="36888" ht="14.25"/>
    <row r="36889" ht="14.25"/>
    <row r="36890" ht="14.25"/>
    <row r="36891" ht="14.25"/>
    <row r="36892" ht="14.25"/>
    <row r="36893" ht="14.25"/>
    <row r="36894" ht="14.25"/>
    <row r="36895" ht="14.25"/>
    <row r="36896" ht="14.25"/>
    <row r="36897" ht="14.25"/>
    <row r="36898" ht="14.25"/>
    <row r="36899" ht="14.25"/>
    <row r="36900" ht="14.25"/>
    <row r="36901" ht="14.25"/>
    <row r="36902" ht="14.25"/>
    <row r="36903" ht="14.25"/>
    <row r="36904" ht="14.25"/>
    <row r="36905" ht="14.25"/>
    <row r="36906" ht="14.25"/>
    <row r="36907" ht="14.25"/>
    <row r="36908" ht="14.25"/>
    <row r="36909" ht="14.25"/>
    <row r="36910" ht="14.25"/>
    <row r="36911" ht="14.25"/>
    <row r="36912" ht="14.25"/>
    <row r="36913" ht="14.25"/>
    <row r="36914" ht="14.25"/>
    <row r="36915" ht="14.25"/>
    <row r="36916" ht="14.25"/>
    <row r="36917" ht="14.25"/>
    <row r="36918" ht="14.25"/>
    <row r="36919" ht="14.25"/>
    <row r="36920" ht="14.25"/>
    <row r="36921" ht="14.25"/>
    <row r="36922" ht="14.25"/>
    <row r="36923" ht="14.25"/>
    <row r="36924" ht="14.25"/>
    <row r="36925" ht="14.25"/>
    <row r="36926" ht="14.25"/>
    <row r="36927" ht="14.25"/>
    <row r="36928" ht="14.25"/>
    <row r="36929" ht="14.25"/>
    <row r="36930" ht="14.25"/>
    <row r="36931" ht="14.25"/>
    <row r="36932" ht="14.25"/>
    <row r="36933" ht="14.25"/>
    <row r="36934" ht="14.25"/>
    <row r="36935" ht="14.25"/>
    <row r="36936" ht="14.25"/>
    <row r="36937" ht="14.25"/>
    <row r="36938" ht="14.25"/>
    <row r="36939" ht="14.25"/>
    <row r="36940" ht="14.25"/>
    <row r="36941" ht="14.25"/>
    <row r="36942" ht="14.25"/>
    <row r="36943" ht="14.25"/>
    <row r="36944" ht="14.25"/>
    <row r="36945" ht="14.25"/>
    <row r="36946" ht="14.25"/>
    <row r="36947" ht="14.25"/>
    <row r="36948" ht="14.25"/>
    <row r="36949" ht="14.25"/>
    <row r="36950" ht="14.25"/>
    <row r="36951" ht="14.25"/>
    <row r="36952" ht="14.25"/>
    <row r="36953" ht="14.25"/>
    <row r="36954" ht="14.25"/>
    <row r="36955" ht="14.25"/>
    <row r="36956" ht="14.25"/>
    <row r="36957" ht="14.25"/>
    <row r="36958" ht="14.25"/>
    <row r="36959" ht="14.25"/>
    <row r="36960" ht="14.25"/>
    <row r="36961" ht="14.25"/>
    <row r="36962" ht="14.25"/>
    <row r="36963" ht="14.25"/>
    <row r="36964" ht="14.25"/>
    <row r="36965" ht="14.25"/>
    <row r="36966" ht="14.25"/>
    <row r="36967" ht="14.25"/>
    <row r="36968" ht="14.25"/>
    <row r="36969" ht="14.25"/>
    <row r="36970" ht="14.25"/>
    <row r="36971" ht="14.25"/>
    <row r="36972" ht="14.25"/>
    <row r="36973" ht="14.25"/>
    <row r="36974" ht="14.25"/>
    <row r="36975" ht="14.25"/>
    <row r="36976" ht="14.25"/>
    <row r="36977" ht="14.25"/>
    <row r="36978" ht="14.25"/>
    <row r="36979" ht="14.25"/>
    <row r="36980" ht="14.25"/>
    <row r="36981" ht="14.25"/>
    <row r="36982" ht="14.25"/>
    <row r="36983" ht="14.25"/>
    <row r="36984" ht="14.25"/>
    <row r="36985" ht="14.25"/>
    <row r="36986" ht="14.25"/>
    <row r="36987" ht="14.25"/>
    <row r="36988" ht="14.25"/>
    <row r="36989" ht="14.25"/>
    <row r="36990" ht="14.25"/>
    <row r="36991" ht="14.25"/>
    <row r="36992" ht="14.25"/>
    <row r="36993" ht="14.25"/>
    <row r="36994" ht="14.25"/>
    <row r="36995" ht="14.25"/>
    <row r="36996" ht="14.25"/>
    <row r="36997" ht="14.25"/>
    <row r="36998" ht="14.25"/>
    <row r="36999" ht="14.25"/>
    <row r="37000" ht="14.25"/>
    <row r="37001" ht="14.25"/>
    <row r="37002" ht="14.25"/>
    <row r="37003" ht="14.25"/>
    <row r="37004" ht="14.25"/>
    <row r="37005" ht="14.25"/>
    <row r="37006" ht="14.25"/>
    <row r="37007" ht="14.25"/>
    <row r="37008" ht="14.25"/>
    <row r="37009" ht="14.25"/>
    <row r="37010" ht="14.25"/>
    <row r="37011" ht="14.25"/>
    <row r="37012" ht="14.25"/>
    <row r="37013" ht="14.25"/>
    <row r="37014" ht="14.25"/>
    <row r="37015" ht="14.25"/>
    <row r="37016" ht="14.25"/>
    <row r="37017" ht="14.25"/>
    <row r="37018" ht="14.25"/>
    <row r="37019" ht="14.25"/>
    <row r="37020" ht="14.25"/>
    <row r="37021" ht="14.25"/>
    <row r="37022" ht="14.25"/>
    <row r="37023" ht="14.25"/>
    <row r="37024" ht="14.25"/>
    <row r="37025" ht="14.25"/>
    <row r="37026" ht="14.25"/>
    <row r="37027" ht="14.25"/>
    <row r="37028" ht="14.25"/>
    <row r="37029" ht="14.25"/>
    <row r="37030" ht="14.25"/>
    <row r="37031" ht="14.25"/>
    <row r="37032" ht="14.25"/>
    <row r="37033" ht="14.25"/>
    <row r="37034" ht="14.25"/>
    <row r="37035" ht="14.25"/>
    <row r="37036" ht="14.25"/>
    <row r="37037" ht="14.25"/>
    <row r="37038" ht="14.25"/>
    <row r="37039" ht="14.25"/>
    <row r="37040" ht="14.25"/>
    <row r="37041" ht="14.25"/>
    <row r="37042" ht="14.25"/>
    <row r="37043" ht="14.25"/>
    <row r="37044" ht="14.25"/>
    <row r="37045" ht="14.25"/>
    <row r="37046" ht="14.25"/>
    <row r="37047" ht="14.25"/>
    <row r="37048" ht="14.25"/>
    <row r="37049" ht="14.25"/>
    <row r="37050" ht="14.25"/>
    <row r="37051" ht="14.25"/>
    <row r="37052" ht="14.25"/>
    <row r="37053" ht="14.25"/>
    <row r="37054" ht="14.25"/>
    <row r="37055" ht="14.25"/>
    <row r="37056" ht="14.25"/>
    <row r="37057" ht="14.25"/>
    <row r="37058" ht="14.25"/>
    <row r="37059" ht="14.25"/>
    <row r="37060" ht="14.25"/>
    <row r="37061" ht="14.25"/>
    <row r="37062" ht="14.25"/>
    <row r="37063" ht="14.25"/>
    <row r="37064" ht="14.25"/>
    <row r="37065" ht="14.25"/>
    <row r="37066" ht="14.25"/>
    <row r="37067" ht="14.25"/>
    <row r="37068" ht="14.25"/>
    <row r="37069" ht="14.25"/>
    <row r="37070" ht="14.25"/>
    <row r="37071" ht="14.25"/>
    <row r="37072" ht="14.25"/>
    <row r="37073" ht="14.25"/>
    <row r="37074" ht="14.25"/>
    <row r="37075" ht="14.25"/>
    <row r="37076" ht="14.25"/>
    <row r="37077" ht="14.25"/>
    <row r="37078" ht="14.25"/>
    <row r="37079" ht="14.25"/>
    <row r="37080" ht="14.25"/>
    <row r="37081" ht="14.25"/>
    <row r="37082" ht="14.25"/>
    <row r="37083" ht="14.25"/>
    <row r="37084" ht="14.25"/>
    <row r="37085" ht="14.25"/>
    <row r="37086" ht="14.25"/>
    <row r="37087" ht="14.25"/>
    <row r="37088" ht="14.25"/>
    <row r="37089" ht="14.25"/>
    <row r="37090" ht="14.25"/>
    <row r="37091" ht="14.25"/>
    <row r="37092" ht="14.25"/>
    <row r="37093" ht="14.25"/>
    <row r="37094" ht="14.25"/>
    <row r="37095" ht="14.25"/>
    <row r="37096" ht="14.25"/>
    <row r="37097" ht="14.25"/>
    <row r="37098" ht="14.25"/>
    <row r="37099" ht="14.25"/>
    <row r="37100" ht="14.25"/>
    <row r="37101" ht="14.25"/>
    <row r="37102" ht="14.25"/>
    <row r="37103" ht="14.25"/>
    <row r="37104" ht="14.25"/>
    <row r="37105" ht="14.25"/>
    <row r="37106" ht="14.25"/>
    <row r="37107" ht="14.25"/>
    <row r="37108" ht="14.25"/>
    <row r="37109" ht="14.25"/>
    <row r="37110" ht="14.25"/>
    <row r="37111" ht="14.25"/>
    <row r="37112" ht="14.25"/>
    <row r="37113" ht="14.25"/>
    <row r="37114" ht="14.25"/>
    <row r="37115" ht="14.25"/>
    <row r="37116" ht="14.25"/>
    <row r="37117" ht="14.25"/>
    <row r="37118" ht="14.25"/>
    <row r="37119" ht="14.25"/>
    <row r="37120" ht="14.25"/>
    <row r="37121" ht="14.25"/>
    <row r="37122" ht="14.25"/>
    <row r="37123" ht="14.25"/>
    <row r="37124" ht="14.25"/>
    <row r="37125" ht="14.25"/>
    <row r="37126" ht="14.25"/>
    <row r="37127" ht="14.25"/>
    <row r="37128" ht="14.25"/>
    <row r="37129" ht="14.25"/>
    <row r="37130" ht="14.25"/>
    <row r="37131" ht="14.25"/>
    <row r="37132" ht="14.25"/>
    <row r="37133" ht="14.25"/>
    <row r="37134" ht="14.25"/>
    <row r="37135" ht="14.25"/>
    <row r="37136" ht="14.25"/>
    <row r="37137" ht="14.25"/>
    <row r="37138" ht="14.25"/>
    <row r="37139" ht="14.25"/>
    <row r="37140" ht="14.25"/>
    <row r="37141" ht="14.25"/>
    <row r="37142" ht="14.25"/>
    <row r="37143" ht="14.25"/>
    <row r="37144" ht="14.25"/>
    <row r="37145" ht="14.25"/>
    <row r="37146" ht="14.25"/>
    <row r="37147" ht="14.25"/>
    <row r="37148" ht="14.25"/>
    <row r="37149" ht="14.25"/>
    <row r="37150" ht="14.25"/>
    <row r="37151" ht="14.25"/>
    <row r="37152" ht="14.25"/>
    <row r="37153" ht="14.25"/>
    <row r="37154" ht="14.25"/>
    <row r="37155" ht="14.25"/>
    <row r="37156" ht="14.25"/>
    <row r="37157" ht="14.25"/>
    <row r="37158" ht="14.25"/>
    <row r="37159" ht="14.25"/>
    <row r="37160" ht="14.25"/>
    <row r="37161" ht="14.25"/>
    <row r="37162" ht="14.25"/>
    <row r="37163" ht="14.25"/>
    <row r="37164" ht="14.25"/>
    <row r="37165" ht="14.25"/>
    <row r="37166" ht="14.25"/>
    <row r="37167" ht="14.25"/>
    <row r="37168" ht="14.25"/>
    <row r="37169" ht="14.25"/>
    <row r="37170" ht="14.25"/>
    <row r="37171" ht="14.25"/>
    <row r="37172" ht="14.25"/>
    <row r="37173" ht="14.25"/>
    <row r="37174" ht="14.25"/>
    <row r="37175" ht="14.25"/>
    <row r="37176" ht="14.25"/>
    <row r="37177" ht="14.25"/>
    <row r="37178" ht="14.25"/>
    <row r="37179" ht="14.25"/>
    <row r="37180" ht="14.25"/>
    <row r="37181" ht="14.25"/>
    <row r="37182" ht="14.25"/>
    <row r="37183" ht="14.25"/>
    <row r="37184" ht="14.25"/>
    <row r="37185" ht="14.25"/>
    <row r="37186" ht="14.25"/>
    <row r="37187" ht="14.25"/>
    <row r="37188" ht="14.25"/>
    <row r="37189" ht="14.25"/>
    <row r="37190" ht="14.25"/>
    <row r="37191" ht="14.25"/>
    <row r="37192" ht="14.25"/>
    <row r="37193" ht="14.25"/>
    <row r="37194" ht="14.25"/>
    <row r="37195" ht="14.25"/>
    <row r="37196" ht="14.25"/>
    <row r="37197" ht="14.25"/>
    <row r="37198" ht="14.25"/>
    <row r="37199" ht="14.25"/>
    <row r="37200" ht="14.25"/>
    <row r="37201" ht="14.25"/>
    <row r="37202" ht="14.25"/>
    <row r="37203" ht="14.25"/>
    <row r="37204" ht="14.25"/>
    <row r="37205" ht="14.25"/>
    <row r="37206" ht="14.25"/>
    <row r="37207" ht="14.25"/>
    <row r="37208" ht="14.25"/>
    <row r="37209" ht="14.25"/>
    <row r="37210" ht="14.25"/>
    <row r="37211" ht="14.25"/>
    <row r="37212" ht="14.25"/>
    <row r="37213" ht="14.25"/>
    <row r="37214" ht="14.25"/>
    <row r="37215" ht="14.25"/>
    <row r="37216" ht="14.25"/>
    <row r="37217" ht="14.25"/>
    <row r="37218" ht="14.25"/>
    <row r="37219" ht="14.25"/>
    <row r="37220" ht="14.25"/>
    <row r="37221" ht="14.25"/>
    <row r="37222" ht="14.25"/>
    <row r="37223" ht="14.25"/>
    <row r="37224" ht="14.25"/>
    <row r="37225" ht="14.25"/>
    <row r="37226" ht="14.25"/>
    <row r="37227" ht="14.25"/>
    <row r="37228" ht="14.25"/>
    <row r="37229" ht="14.25"/>
    <row r="37230" ht="14.25"/>
    <row r="37231" ht="14.25"/>
    <row r="37232" ht="14.25"/>
    <row r="37233" ht="14.25"/>
    <row r="37234" ht="14.25"/>
    <row r="37235" ht="14.25"/>
    <row r="37236" ht="14.25"/>
    <row r="37237" ht="14.25"/>
    <row r="37238" ht="14.25"/>
    <row r="37239" ht="14.25"/>
    <row r="37240" ht="14.25"/>
    <row r="37241" ht="14.25"/>
    <row r="37242" ht="14.25"/>
    <row r="37243" ht="14.25"/>
    <row r="37244" ht="14.25"/>
    <row r="37245" ht="14.25"/>
    <row r="37246" ht="14.25"/>
    <row r="37247" ht="14.25"/>
    <row r="37248" ht="14.25"/>
    <row r="37249" ht="14.25"/>
    <row r="37250" ht="14.25"/>
    <row r="37251" ht="14.25"/>
    <row r="37252" ht="14.25"/>
    <row r="37253" ht="14.25"/>
    <row r="37254" ht="14.25"/>
    <row r="37255" ht="14.25"/>
    <row r="37256" ht="14.25"/>
    <row r="37257" ht="14.25"/>
    <row r="37258" ht="14.25"/>
    <row r="37259" ht="14.25"/>
    <row r="37260" ht="14.25"/>
    <row r="37261" ht="14.25"/>
    <row r="37262" ht="14.25"/>
    <row r="37263" ht="14.25"/>
    <row r="37264" ht="14.25"/>
    <row r="37265" ht="14.25"/>
    <row r="37266" ht="14.25"/>
    <row r="37267" ht="14.25"/>
    <row r="37268" ht="14.25"/>
    <row r="37269" ht="14.25"/>
    <row r="37270" ht="14.25"/>
    <row r="37271" ht="14.25"/>
    <row r="37272" ht="14.25"/>
    <row r="37273" ht="14.25"/>
    <row r="37274" ht="14.25"/>
    <row r="37275" ht="14.25"/>
    <row r="37276" ht="14.25"/>
    <row r="37277" ht="14.25"/>
    <row r="37278" ht="14.25"/>
    <row r="37279" ht="14.25"/>
    <row r="37280" ht="14.25"/>
    <row r="37281" ht="14.25"/>
    <row r="37282" ht="14.25"/>
    <row r="37283" ht="14.25"/>
    <row r="37284" ht="14.25"/>
    <row r="37285" ht="14.25"/>
    <row r="37286" ht="14.25"/>
    <row r="37287" ht="14.25"/>
    <row r="37288" ht="14.25"/>
    <row r="37289" ht="14.25"/>
    <row r="37290" ht="14.25"/>
    <row r="37291" ht="14.25"/>
    <row r="37292" ht="14.25"/>
    <row r="37293" ht="14.25"/>
    <row r="37294" ht="14.25"/>
    <row r="37295" ht="14.25"/>
    <row r="37296" ht="14.25"/>
    <row r="37297" ht="14.25"/>
    <row r="37298" ht="14.25"/>
    <row r="37299" ht="14.25"/>
    <row r="37300" ht="14.25"/>
    <row r="37301" ht="14.25"/>
    <row r="37302" ht="14.25"/>
    <row r="37303" ht="14.25"/>
    <row r="37304" ht="14.25"/>
    <row r="37305" ht="14.25"/>
    <row r="37306" ht="14.25"/>
    <row r="37307" ht="14.25"/>
    <row r="37308" ht="14.25"/>
    <row r="37309" ht="14.25"/>
    <row r="37310" ht="14.25"/>
    <row r="37311" ht="14.25"/>
    <row r="37312" ht="14.25"/>
    <row r="37313" ht="14.25"/>
    <row r="37314" ht="14.25"/>
    <row r="37315" ht="14.25"/>
    <row r="37316" ht="14.25"/>
    <row r="37317" ht="14.25"/>
    <row r="37318" ht="14.25"/>
    <row r="37319" ht="14.25"/>
    <row r="37320" ht="14.25"/>
    <row r="37321" ht="14.25"/>
    <row r="37322" ht="14.25"/>
    <row r="37323" ht="14.25"/>
    <row r="37324" ht="14.25"/>
    <row r="37325" ht="14.25"/>
    <row r="37326" ht="14.25"/>
    <row r="37327" ht="14.25"/>
    <row r="37328" ht="14.25"/>
    <row r="37329" ht="14.25"/>
    <row r="37330" ht="14.25"/>
    <row r="37331" ht="14.25"/>
    <row r="37332" ht="14.25"/>
    <row r="37333" ht="14.25"/>
    <row r="37334" ht="14.25"/>
    <row r="37335" ht="14.25"/>
    <row r="37336" ht="14.25"/>
    <row r="37337" ht="14.25"/>
    <row r="37338" ht="14.25"/>
    <row r="37339" ht="14.25"/>
    <row r="37340" ht="14.25"/>
    <row r="37341" ht="14.25"/>
    <row r="37342" ht="14.25"/>
    <row r="37343" ht="14.25"/>
    <row r="37344" ht="14.25"/>
    <row r="37345" ht="14.25"/>
    <row r="37346" ht="14.25"/>
    <row r="37347" ht="14.25"/>
    <row r="37348" ht="14.25"/>
    <row r="37349" ht="14.25"/>
    <row r="37350" ht="14.25"/>
    <row r="37351" ht="14.25"/>
    <row r="37352" ht="14.25"/>
    <row r="37353" ht="14.25"/>
    <row r="37354" ht="14.25"/>
    <row r="37355" ht="14.25"/>
    <row r="37356" ht="14.25"/>
    <row r="37357" ht="14.25"/>
    <row r="37358" ht="14.25"/>
    <row r="37359" ht="14.25"/>
    <row r="37360" ht="14.25"/>
    <row r="37361" ht="14.25"/>
    <row r="37362" ht="14.25"/>
    <row r="37363" ht="14.25"/>
    <row r="37364" ht="14.25"/>
    <row r="37365" ht="14.25"/>
    <row r="37366" ht="14.25"/>
    <row r="37367" ht="14.25"/>
    <row r="37368" ht="14.25"/>
    <row r="37369" ht="14.25"/>
    <row r="37370" ht="14.25"/>
    <row r="37371" ht="14.25"/>
    <row r="37372" ht="14.25"/>
    <row r="37373" ht="14.25"/>
    <row r="37374" ht="14.25"/>
    <row r="37375" ht="14.25"/>
    <row r="37376" ht="14.25"/>
    <row r="37377" ht="14.25"/>
    <row r="37378" ht="14.25"/>
    <row r="37379" ht="14.25"/>
    <row r="37380" ht="14.25"/>
    <row r="37381" ht="14.25"/>
    <row r="37382" ht="14.25"/>
    <row r="37383" ht="14.25"/>
    <row r="37384" ht="14.25"/>
    <row r="37385" ht="14.25"/>
    <row r="37386" ht="14.25"/>
    <row r="37387" ht="14.25"/>
    <row r="37388" ht="14.25"/>
    <row r="37389" ht="14.25"/>
    <row r="37390" ht="14.25"/>
    <row r="37391" ht="14.25"/>
    <row r="37392" ht="14.25"/>
    <row r="37393" ht="14.25"/>
    <row r="37394" ht="14.25"/>
    <row r="37395" ht="14.25"/>
    <row r="37396" ht="14.25"/>
    <row r="37397" ht="14.25"/>
    <row r="37398" ht="14.25"/>
    <row r="37399" ht="14.25"/>
    <row r="37400" ht="14.25"/>
    <row r="37401" ht="14.25"/>
    <row r="37402" ht="14.25"/>
    <row r="37403" ht="14.25"/>
    <row r="37404" ht="14.25"/>
    <row r="37405" ht="14.25"/>
    <row r="37406" ht="14.25"/>
    <row r="37407" ht="14.25"/>
    <row r="37408" ht="14.25"/>
    <row r="37409" ht="14.25"/>
    <row r="37410" ht="14.25"/>
    <row r="37411" ht="14.25"/>
    <row r="37412" ht="14.25"/>
    <row r="37413" ht="14.25"/>
    <row r="37414" ht="14.25"/>
    <row r="37415" ht="14.25"/>
    <row r="37416" ht="14.25"/>
    <row r="37417" ht="14.25"/>
    <row r="37418" ht="14.25"/>
    <row r="37419" ht="14.25"/>
    <row r="37420" ht="14.25"/>
    <row r="37421" ht="14.25"/>
    <row r="37422" ht="14.25"/>
    <row r="37423" ht="14.25"/>
    <row r="37424" ht="14.25"/>
    <row r="37425" ht="14.25"/>
    <row r="37426" ht="14.25"/>
    <row r="37427" ht="14.25"/>
    <row r="37428" ht="14.25"/>
    <row r="37429" ht="14.25"/>
    <row r="37430" ht="14.25"/>
    <row r="37431" ht="14.25"/>
    <row r="37432" ht="14.25"/>
    <row r="37433" ht="14.25"/>
    <row r="37434" ht="14.25"/>
    <row r="37435" ht="14.25"/>
    <row r="37436" ht="14.25"/>
    <row r="37437" ht="14.25"/>
    <row r="37438" ht="14.25"/>
    <row r="37439" ht="14.25"/>
    <row r="37440" ht="14.25"/>
    <row r="37441" ht="14.25"/>
    <row r="37442" ht="14.25"/>
    <row r="37443" ht="14.25"/>
    <row r="37444" ht="14.25"/>
    <row r="37445" ht="14.25"/>
    <row r="37446" ht="14.25"/>
    <row r="37447" ht="14.25"/>
    <row r="37448" ht="14.25"/>
    <row r="37449" ht="14.25"/>
    <row r="37450" ht="14.25"/>
    <row r="37451" ht="14.25"/>
    <row r="37452" ht="14.25"/>
    <row r="37453" ht="14.25"/>
    <row r="37454" ht="14.25"/>
    <row r="37455" ht="14.25"/>
    <row r="37456" ht="14.25"/>
    <row r="37457" ht="14.25"/>
    <row r="37458" ht="14.25"/>
    <row r="37459" ht="14.25"/>
    <row r="37460" ht="14.25"/>
    <row r="37461" ht="14.25"/>
    <row r="37462" ht="14.25"/>
    <row r="37463" ht="14.25"/>
    <row r="37464" ht="14.25"/>
    <row r="37465" ht="14.25"/>
    <row r="37466" ht="14.25"/>
    <row r="37467" ht="14.25"/>
    <row r="37468" ht="14.25"/>
    <row r="37469" ht="14.25"/>
    <row r="37470" ht="14.25"/>
    <row r="37471" ht="14.25"/>
    <row r="37472" ht="14.25"/>
    <row r="37473" ht="14.25"/>
    <row r="37474" ht="14.25"/>
    <row r="37475" ht="14.25"/>
    <row r="37476" ht="14.25"/>
    <row r="37477" ht="14.25"/>
    <row r="37478" ht="14.25"/>
    <row r="37479" ht="14.25"/>
    <row r="37480" ht="14.25"/>
    <row r="37481" ht="14.25"/>
    <row r="37482" ht="14.25"/>
    <row r="37483" ht="14.25"/>
    <row r="37484" ht="14.25"/>
    <row r="37485" ht="14.25"/>
    <row r="37486" ht="14.25"/>
    <row r="37487" ht="14.25"/>
    <row r="37488" ht="14.25"/>
    <row r="37489" ht="14.25"/>
    <row r="37490" ht="14.25"/>
    <row r="37491" ht="14.25"/>
    <row r="37492" ht="14.25"/>
    <row r="37493" ht="14.25"/>
    <row r="37494" ht="14.25"/>
    <row r="37495" ht="14.25"/>
    <row r="37496" ht="14.25"/>
    <row r="37497" ht="14.25"/>
    <row r="37498" ht="14.25"/>
    <row r="37499" ht="14.25"/>
    <row r="37500" ht="14.25"/>
    <row r="37501" ht="14.25"/>
    <row r="37502" ht="14.25"/>
    <row r="37503" ht="14.25"/>
    <row r="37504" ht="14.25"/>
    <row r="37505" ht="14.25"/>
    <row r="37506" ht="14.25"/>
    <row r="37507" ht="14.25"/>
    <row r="37508" ht="14.25"/>
    <row r="37509" ht="14.25"/>
    <row r="37510" ht="14.25"/>
    <row r="37511" ht="14.25"/>
    <row r="37512" ht="14.25"/>
    <row r="37513" ht="14.25"/>
    <row r="37514" ht="14.25"/>
    <row r="37515" ht="14.25"/>
    <row r="37516" ht="14.25"/>
    <row r="37517" ht="14.25"/>
    <row r="37518" ht="14.25"/>
    <row r="37519" ht="14.25"/>
    <row r="37520" ht="14.25"/>
    <row r="37521" ht="14.25"/>
    <row r="37522" ht="14.25"/>
    <row r="37523" ht="14.25"/>
    <row r="37524" ht="14.25"/>
    <row r="37525" ht="14.25"/>
    <row r="37526" ht="14.25"/>
    <row r="37527" ht="14.25"/>
    <row r="37528" ht="14.25"/>
    <row r="37529" ht="14.25"/>
    <row r="37530" ht="14.25"/>
    <row r="37531" ht="14.25"/>
    <row r="37532" ht="14.25"/>
    <row r="37533" ht="14.25"/>
    <row r="37534" ht="14.25"/>
    <row r="37535" ht="14.25"/>
    <row r="37536" ht="14.25"/>
    <row r="37537" ht="14.25"/>
    <row r="37538" ht="14.25"/>
    <row r="37539" ht="14.25"/>
    <row r="37540" ht="14.25"/>
    <row r="37541" ht="14.25"/>
    <row r="37542" ht="14.25"/>
    <row r="37543" ht="14.25"/>
    <row r="37544" ht="14.25"/>
    <row r="37545" ht="14.25"/>
    <row r="37546" ht="14.25"/>
    <row r="37547" ht="14.25"/>
    <row r="37548" ht="14.25"/>
    <row r="37549" ht="14.25"/>
    <row r="37550" ht="14.25"/>
    <row r="37551" ht="14.25"/>
    <row r="37552" ht="14.25"/>
    <row r="37553" ht="14.25"/>
    <row r="37554" ht="14.25"/>
    <row r="37555" ht="14.25"/>
    <row r="37556" ht="14.25"/>
    <row r="37557" ht="14.25"/>
    <row r="37558" ht="14.25"/>
    <row r="37559" ht="14.25"/>
    <row r="37560" ht="14.25"/>
    <row r="37561" ht="14.25"/>
    <row r="37562" ht="14.25"/>
    <row r="37563" ht="14.25"/>
    <row r="37564" ht="14.25"/>
    <row r="37565" ht="14.25"/>
    <row r="37566" ht="14.25"/>
    <row r="37567" ht="14.25"/>
    <row r="37568" ht="14.25"/>
    <row r="37569" ht="14.25"/>
    <row r="37570" ht="14.25"/>
    <row r="37571" ht="14.25"/>
    <row r="37572" ht="14.25"/>
    <row r="37573" ht="14.25"/>
    <row r="37574" ht="14.25"/>
    <row r="37575" ht="14.25"/>
    <row r="37576" ht="14.25"/>
    <row r="37577" ht="14.25"/>
    <row r="37578" ht="14.25"/>
    <row r="37579" ht="14.25"/>
    <row r="37580" ht="14.25"/>
    <row r="37581" ht="14.25"/>
    <row r="37582" ht="14.25"/>
    <row r="37583" ht="14.25"/>
    <row r="37584" ht="14.25"/>
    <row r="37585" ht="14.25"/>
    <row r="37586" ht="14.25"/>
    <row r="37587" ht="14.25"/>
    <row r="37588" ht="14.25"/>
    <row r="37589" ht="14.25"/>
    <row r="37590" ht="14.25"/>
    <row r="37591" ht="14.25"/>
    <row r="37592" ht="14.25"/>
    <row r="37593" ht="14.25"/>
    <row r="37594" ht="14.25"/>
    <row r="37595" ht="14.25"/>
    <row r="37596" ht="14.25"/>
    <row r="37597" ht="14.25"/>
    <row r="37598" ht="14.25"/>
    <row r="37599" ht="14.25"/>
    <row r="37600" ht="14.25"/>
    <row r="37601" ht="14.25"/>
    <row r="37602" ht="14.25"/>
    <row r="37603" ht="14.25"/>
    <row r="37604" ht="14.25"/>
    <row r="37605" ht="14.25"/>
    <row r="37606" ht="14.25"/>
    <row r="37607" ht="14.25"/>
    <row r="37608" ht="14.25"/>
    <row r="37609" ht="14.25"/>
    <row r="37610" ht="14.25"/>
    <row r="37611" ht="14.25"/>
    <row r="37612" ht="14.25"/>
    <row r="37613" ht="14.25"/>
    <row r="37614" ht="14.25"/>
    <row r="37615" ht="14.25"/>
    <row r="37616" ht="14.25"/>
    <row r="37617" ht="14.25"/>
    <row r="37618" ht="14.25"/>
    <row r="37619" ht="14.25"/>
    <row r="37620" ht="14.25"/>
    <row r="37621" ht="14.25"/>
    <row r="37622" ht="14.25"/>
    <row r="37623" ht="14.25"/>
    <row r="37624" ht="14.25"/>
    <row r="37625" ht="14.25"/>
    <row r="37626" ht="14.25"/>
    <row r="37627" ht="14.25"/>
    <row r="37628" ht="14.25"/>
    <row r="37629" ht="14.25"/>
    <row r="37630" ht="14.25"/>
    <row r="37631" ht="14.25"/>
    <row r="37632" ht="14.25"/>
    <row r="37633" ht="14.25"/>
    <row r="37634" ht="14.25"/>
    <row r="37635" ht="14.25"/>
    <row r="37636" ht="14.25"/>
    <row r="37637" ht="14.25"/>
    <row r="37638" ht="14.25"/>
    <row r="37639" ht="14.25"/>
    <row r="37640" ht="14.25"/>
    <row r="37641" ht="14.25"/>
    <row r="37642" ht="14.25"/>
    <row r="37643" ht="14.25"/>
    <row r="37644" ht="14.25"/>
    <row r="37645" ht="14.25"/>
    <row r="37646" ht="14.25"/>
    <row r="37647" ht="14.25"/>
    <row r="37648" ht="14.25"/>
    <row r="37649" ht="14.25"/>
    <row r="37650" ht="14.25"/>
    <row r="37651" ht="14.25"/>
    <row r="37652" ht="14.25"/>
    <row r="37653" ht="14.25"/>
    <row r="37654" ht="14.25"/>
    <row r="37655" ht="14.25"/>
    <row r="37656" ht="14.25"/>
    <row r="37657" ht="14.25"/>
    <row r="37658" ht="14.25"/>
    <row r="37659" ht="14.25"/>
    <row r="37660" ht="14.25"/>
    <row r="37661" ht="14.25"/>
    <row r="37662" ht="14.25"/>
    <row r="37663" ht="14.25"/>
    <row r="37664" ht="14.25"/>
    <row r="37665" ht="14.25"/>
    <row r="37666" ht="14.25"/>
    <row r="37667" ht="14.25"/>
    <row r="37668" ht="14.25"/>
    <row r="37669" ht="14.25"/>
    <row r="37670" ht="14.25"/>
    <row r="37671" ht="14.25"/>
    <row r="37672" ht="14.25"/>
    <row r="37673" ht="14.25"/>
    <row r="37674" ht="14.25"/>
    <row r="37675" ht="14.25"/>
    <row r="37676" ht="14.25"/>
    <row r="37677" ht="14.25"/>
    <row r="37678" ht="14.25"/>
    <row r="37679" ht="14.25"/>
    <row r="37680" ht="14.25"/>
    <row r="37681" ht="14.25"/>
    <row r="37682" ht="14.25"/>
    <row r="37683" ht="14.25"/>
    <row r="37684" ht="14.25"/>
    <row r="37685" ht="14.25"/>
    <row r="37686" ht="14.25"/>
    <row r="37687" ht="14.25"/>
    <row r="37688" ht="14.25"/>
    <row r="37689" ht="14.25"/>
    <row r="37690" ht="14.25"/>
    <row r="37691" ht="14.25"/>
    <row r="37692" ht="14.25"/>
    <row r="37693" ht="14.25"/>
    <row r="37694" ht="14.25"/>
    <row r="37695" ht="14.25"/>
    <row r="37696" ht="14.25"/>
    <row r="37697" ht="14.25"/>
    <row r="37698" ht="14.25"/>
    <row r="37699" ht="14.25"/>
    <row r="37700" ht="14.25"/>
    <row r="37701" ht="14.25"/>
    <row r="37702" ht="14.25"/>
    <row r="37703" ht="14.25"/>
    <row r="37704" ht="14.25"/>
    <row r="37705" ht="14.25"/>
    <row r="37706" ht="14.25"/>
    <row r="37707" ht="14.25"/>
    <row r="37708" ht="14.25"/>
    <row r="37709" ht="14.25"/>
    <row r="37710" ht="14.25"/>
    <row r="37711" ht="14.25"/>
    <row r="37712" ht="14.25"/>
    <row r="37713" ht="14.25"/>
    <row r="37714" ht="14.25"/>
    <row r="37715" ht="14.25"/>
    <row r="37716" ht="14.25"/>
    <row r="37717" ht="14.25"/>
    <row r="37718" ht="14.25"/>
    <row r="37719" ht="14.25"/>
    <row r="37720" ht="14.25"/>
    <row r="37721" ht="14.25"/>
    <row r="37722" ht="14.25"/>
    <row r="37723" ht="14.25"/>
    <row r="37724" ht="14.25"/>
    <row r="37725" ht="14.25"/>
    <row r="37726" ht="14.25"/>
    <row r="37727" ht="14.25"/>
    <row r="37728" ht="14.25"/>
    <row r="37729" ht="14.25"/>
    <row r="37730" ht="14.25"/>
    <row r="37731" ht="14.25"/>
    <row r="37732" ht="14.25"/>
    <row r="37733" ht="14.25"/>
    <row r="37734" ht="14.25"/>
    <row r="37735" ht="14.25"/>
    <row r="37736" ht="14.25"/>
    <row r="37737" ht="14.25"/>
    <row r="37738" ht="14.25"/>
    <row r="37739" ht="14.25"/>
    <row r="37740" ht="14.25"/>
    <row r="37741" ht="14.25"/>
    <row r="37742" ht="14.25"/>
    <row r="37743" ht="14.25"/>
    <row r="37744" ht="14.25"/>
    <row r="37745" ht="14.25"/>
    <row r="37746" ht="14.25"/>
    <row r="37747" ht="14.25"/>
    <row r="37748" ht="14.25"/>
    <row r="37749" ht="14.25"/>
    <row r="37750" ht="14.25"/>
    <row r="37751" ht="14.25"/>
    <row r="37752" ht="14.25"/>
    <row r="37753" ht="14.25"/>
    <row r="37754" ht="14.25"/>
    <row r="37755" ht="14.25"/>
    <row r="37756" ht="14.25"/>
    <row r="37757" ht="14.25"/>
    <row r="37758" ht="14.25"/>
    <row r="37759" ht="14.25"/>
    <row r="37760" ht="14.25"/>
    <row r="37761" ht="14.25"/>
    <row r="37762" ht="14.25"/>
    <row r="37763" ht="14.25"/>
    <row r="37764" ht="14.25"/>
    <row r="37765" ht="14.25"/>
    <row r="37766" ht="14.25"/>
    <row r="37767" ht="14.25"/>
    <row r="37768" ht="14.25"/>
    <row r="37769" ht="14.25"/>
    <row r="37770" ht="14.25"/>
    <row r="37771" ht="14.25"/>
    <row r="37772" ht="14.25"/>
    <row r="37773" ht="14.25"/>
    <row r="37774" ht="14.25"/>
    <row r="37775" ht="14.25"/>
    <row r="37776" ht="14.25"/>
    <row r="37777" ht="14.25"/>
    <row r="37778" ht="14.25"/>
    <row r="37779" ht="14.25"/>
    <row r="37780" ht="14.25"/>
    <row r="37781" ht="14.25"/>
    <row r="37782" ht="14.25"/>
    <row r="37783" ht="14.25"/>
    <row r="37784" ht="14.25"/>
    <row r="37785" ht="14.25"/>
    <row r="37786" ht="14.25"/>
    <row r="37787" ht="14.25"/>
    <row r="37788" ht="14.25"/>
    <row r="37789" ht="14.25"/>
    <row r="37790" ht="14.25"/>
    <row r="37791" ht="14.25"/>
    <row r="37792" ht="14.25"/>
    <row r="37793" ht="14.25"/>
    <row r="37794" ht="14.25"/>
    <row r="37795" ht="14.25"/>
    <row r="37796" ht="14.25"/>
    <row r="37797" ht="14.25"/>
    <row r="37798" ht="14.25"/>
    <row r="37799" ht="14.25"/>
    <row r="37800" ht="14.25"/>
    <row r="37801" ht="14.25"/>
    <row r="37802" ht="14.25"/>
    <row r="37803" ht="14.25"/>
    <row r="37804" ht="14.25"/>
    <row r="37805" ht="14.25"/>
    <row r="37806" ht="14.25"/>
    <row r="37807" ht="14.25"/>
    <row r="37808" ht="14.25"/>
    <row r="37809" ht="14.25"/>
    <row r="37810" ht="14.25"/>
    <row r="37811" ht="14.25"/>
    <row r="37812" ht="14.25"/>
    <row r="37813" ht="14.25"/>
    <row r="37814" ht="14.25"/>
    <row r="37815" ht="14.25"/>
    <row r="37816" ht="14.25"/>
    <row r="37817" ht="14.25"/>
    <row r="37818" ht="14.25"/>
    <row r="37819" ht="14.25"/>
    <row r="37820" ht="14.25"/>
    <row r="37821" ht="14.25"/>
    <row r="37822" ht="14.25"/>
    <row r="37823" ht="14.25"/>
    <row r="37824" ht="14.25"/>
    <row r="37825" ht="14.25"/>
    <row r="37826" ht="14.25"/>
    <row r="37827" ht="14.25"/>
    <row r="37828" ht="14.25"/>
    <row r="37829" ht="14.25"/>
    <row r="37830" ht="14.25"/>
    <row r="37831" ht="14.25"/>
    <row r="37832" ht="14.25"/>
    <row r="37833" ht="14.25"/>
    <row r="37834" ht="14.25"/>
    <row r="37835" ht="14.25"/>
    <row r="37836" ht="14.25"/>
    <row r="37837" ht="14.25"/>
    <row r="37838" ht="14.25"/>
    <row r="37839" ht="14.25"/>
    <row r="37840" ht="14.25"/>
    <row r="37841" ht="14.25"/>
    <row r="37842" ht="14.25"/>
    <row r="37843" ht="14.25"/>
    <row r="37844" ht="14.25"/>
    <row r="37845" ht="14.25"/>
    <row r="37846" ht="14.25"/>
    <row r="37847" ht="14.25"/>
    <row r="37848" ht="14.25"/>
    <row r="37849" ht="14.25"/>
    <row r="37850" ht="14.25"/>
    <row r="37851" ht="14.25"/>
    <row r="37852" ht="14.25"/>
    <row r="37853" ht="14.25"/>
    <row r="37854" ht="14.25"/>
    <row r="37855" ht="14.25"/>
    <row r="37856" ht="14.25"/>
    <row r="37857" ht="14.25"/>
    <row r="37858" ht="14.25"/>
    <row r="37859" ht="14.25"/>
    <row r="37860" ht="14.25"/>
    <row r="37861" ht="14.25"/>
    <row r="37862" ht="14.25"/>
    <row r="37863" ht="14.25"/>
    <row r="37864" ht="14.25"/>
    <row r="37865" ht="14.25"/>
    <row r="37866" ht="14.25"/>
    <row r="37867" ht="14.25"/>
    <row r="37868" ht="14.25"/>
    <row r="37869" ht="14.25"/>
    <row r="37870" ht="14.25"/>
    <row r="37871" ht="14.25"/>
    <row r="37872" ht="14.25"/>
    <row r="37873" ht="14.25"/>
    <row r="37874" ht="14.25"/>
    <row r="37875" ht="14.25"/>
    <row r="37876" ht="14.25"/>
    <row r="37877" ht="14.25"/>
    <row r="37878" ht="14.25"/>
    <row r="37879" ht="14.25"/>
    <row r="37880" ht="14.25"/>
    <row r="37881" ht="14.25"/>
    <row r="37882" ht="14.25"/>
    <row r="37883" ht="14.25"/>
    <row r="37884" ht="14.25"/>
    <row r="37885" ht="14.25"/>
    <row r="37886" ht="14.25"/>
    <row r="37887" ht="14.25"/>
    <row r="37888" ht="14.25"/>
    <row r="37889" ht="14.25"/>
    <row r="37890" ht="14.25"/>
    <row r="37891" ht="14.25"/>
    <row r="37892" ht="14.25"/>
    <row r="37893" ht="14.25"/>
    <row r="37894" ht="14.25"/>
    <row r="37895" ht="14.25"/>
    <row r="37896" ht="14.25"/>
    <row r="37897" ht="14.25"/>
    <row r="37898" ht="14.25"/>
    <row r="37899" ht="14.25"/>
    <row r="37900" ht="14.25"/>
    <row r="37901" ht="14.25"/>
    <row r="37902" ht="14.25"/>
    <row r="37903" ht="14.25"/>
    <row r="37904" ht="14.25"/>
    <row r="37905" ht="14.25"/>
    <row r="37906" ht="14.25"/>
    <row r="37907" ht="14.25"/>
    <row r="37908" ht="14.25"/>
    <row r="37909" ht="14.25"/>
    <row r="37910" ht="14.25"/>
    <row r="37911" ht="14.25"/>
    <row r="37912" ht="14.25"/>
    <row r="37913" ht="14.25"/>
    <row r="37914" ht="14.25"/>
    <row r="37915" ht="14.25"/>
    <row r="37916" ht="14.25"/>
    <row r="37917" ht="14.25"/>
    <row r="37918" ht="14.25"/>
    <row r="37919" ht="14.25"/>
    <row r="37920" ht="14.25"/>
    <row r="37921" ht="14.25"/>
    <row r="37922" ht="14.25"/>
    <row r="37923" ht="14.25"/>
    <row r="37924" ht="14.25"/>
    <row r="37925" ht="14.25"/>
    <row r="37926" ht="14.25"/>
    <row r="37927" ht="14.25"/>
    <row r="37928" ht="14.25"/>
    <row r="37929" ht="14.25"/>
    <row r="37930" ht="14.25"/>
    <row r="37931" ht="14.25"/>
    <row r="37932" ht="14.25"/>
    <row r="37933" ht="14.25"/>
    <row r="37934" ht="14.25"/>
    <row r="37935" ht="14.25"/>
    <row r="37936" ht="14.25"/>
    <row r="37937" ht="14.25"/>
    <row r="37938" ht="14.25"/>
    <row r="37939" ht="14.25"/>
    <row r="37940" ht="14.25"/>
    <row r="37941" ht="14.25"/>
    <row r="37942" ht="14.25"/>
    <row r="37943" ht="14.25"/>
    <row r="37944" ht="14.25"/>
    <row r="37945" ht="14.25"/>
    <row r="37946" ht="14.25"/>
    <row r="37947" ht="14.25"/>
    <row r="37948" ht="14.25"/>
    <row r="37949" ht="14.25"/>
    <row r="37950" ht="14.25"/>
    <row r="37951" ht="14.25"/>
    <row r="37952" ht="14.25"/>
    <row r="37953" ht="14.25"/>
    <row r="37954" ht="14.25"/>
    <row r="37955" ht="14.25"/>
    <row r="37956" ht="14.25"/>
    <row r="37957" ht="14.25"/>
    <row r="37958" ht="14.25"/>
    <row r="37959" ht="14.25"/>
    <row r="37960" ht="14.25"/>
    <row r="37961" ht="14.25"/>
    <row r="37962" ht="14.25"/>
    <row r="37963" ht="14.25"/>
    <row r="37964" ht="14.25"/>
    <row r="37965" ht="14.25"/>
    <row r="37966" ht="14.25"/>
    <row r="37967" ht="14.25"/>
    <row r="37968" ht="14.25"/>
    <row r="37969" ht="14.25"/>
    <row r="37970" ht="14.25"/>
    <row r="37971" ht="14.25"/>
    <row r="37972" ht="14.25"/>
    <row r="37973" ht="14.25"/>
    <row r="37974" ht="14.25"/>
    <row r="37975" ht="14.25"/>
    <row r="37976" ht="14.25"/>
    <row r="37977" ht="14.25"/>
    <row r="37978" ht="14.25"/>
    <row r="37979" ht="14.25"/>
    <row r="37980" ht="14.25"/>
    <row r="37981" ht="14.25"/>
    <row r="37982" ht="14.25"/>
    <row r="37983" ht="14.25"/>
    <row r="37984" ht="14.25"/>
    <row r="37985" ht="14.25"/>
    <row r="37986" ht="14.25"/>
    <row r="37987" ht="14.25"/>
    <row r="37988" ht="14.25"/>
    <row r="37989" ht="14.25"/>
    <row r="37990" ht="14.25"/>
    <row r="37991" ht="14.25"/>
    <row r="37992" ht="14.25"/>
    <row r="37993" ht="14.25"/>
    <row r="37994" ht="14.25"/>
    <row r="37995" ht="14.25"/>
    <row r="37996" ht="14.25"/>
    <row r="37997" ht="14.25"/>
    <row r="37998" ht="14.25"/>
    <row r="37999" ht="14.25"/>
    <row r="38000" ht="14.25"/>
    <row r="38001" ht="14.25"/>
    <row r="38002" ht="14.25"/>
    <row r="38003" ht="14.25"/>
    <row r="38004" ht="14.25"/>
    <row r="38005" ht="14.25"/>
    <row r="38006" ht="14.25"/>
    <row r="38007" ht="14.25"/>
    <row r="38008" ht="14.25"/>
    <row r="38009" ht="14.25"/>
    <row r="38010" ht="14.25"/>
    <row r="38011" ht="14.25"/>
    <row r="38012" ht="14.25"/>
    <row r="38013" ht="14.25"/>
    <row r="38014" ht="14.25"/>
    <row r="38015" ht="14.25"/>
    <row r="38016" ht="14.25"/>
    <row r="38017" ht="14.25"/>
    <row r="38018" ht="14.25"/>
    <row r="38019" ht="14.25"/>
    <row r="38020" ht="14.25"/>
    <row r="38021" ht="14.25"/>
    <row r="38022" ht="14.25"/>
    <row r="38023" ht="14.25"/>
    <row r="38024" ht="14.25"/>
    <row r="38025" ht="14.25"/>
    <row r="38026" ht="14.25"/>
    <row r="38027" ht="14.25"/>
    <row r="38028" ht="14.25"/>
    <row r="38029" ht="14.25"/>
    <row r="38030" ht="14.25"/>
    <row r="38031" ht="14.25"/>
    <row r="38032" ht="14.25"/>
    <row r="38033" ht="14.25"/>
    <row r="38034" ht="14.25"/>
    <row r="38035" ht="14.25"/>
    <row r="38036" ht="14.25"/>
    <row r="38037" ht="14.25"/>
    <row r="38038" ht="14.25"/>
    <row r="38039" ht="14.25"/>
    <row r="38040" ht="14.25"/>
    <row r="38041" ht="14.25"/>
    <row r="38042" ht="14.25"/>
    <row r="38043" ht="14.25"/>
    <row r="38044" ht="14.25"/>
    <row r="38045" ht="14.25"/>
    <row r="38046" ht="14.25"/>
    <row r="38047" ht="14.25"/>
    <row r="38048" ht="14.25"/>
    <row r="38049" ht="14.25"/>
    <row r="38050" ht="14.25"/>
    <row r="38051" ht="14.25"/>
    <row r="38052" ht="14.25"/>
    <row r="38053" ht="14.25"/>
    <row r="38054" ht="14.25"/>
    <row r="38055" ht="14.25"/>
    <row r="38056" ht="14.25"/>
    <row r="38057" ht="14.25"/>
    <row r="38058" ht="14.25"/>
    <row r="38059" ht="14.25"/>
    <row r="38060" ht="14.25"/>
    <row r="38061" ht="14.25"/>
    <row r="38062" ht="14.25"/>
    <row r="38063" ht="14.25"/>
    <row r="38064" ht="14.25"/>
    <row r="38065" ht="14.25"/>
    <row r="38066" ht="14.25"/>
    <row r="38067" ht="14.25"/>
    <row r="38068" ht="14.25"/>
    <row r="38069" ht="14.25"/>
    <row r="38070" ht="14.25"/>
    <row r="38071" ht="14.25"/>
    <row r="38072" ht="14.25"/>
    <row r="38073" ht="14.25"/>
    <row r="38074" ht="14.25"/>
    <row r="38075" ht="14.25"/>
    <row r="38076" ht="14.25"/>
    <row r="38077" ht="14.25"/>
    <row r="38078" ht="14.25"/>
    <row r="38079" ht="14.25"/>
    <row r="38080" ht="14.25"/>
    <row r="38081" ht="14.25"/>
    <row r="38082" ht="14.25"/>
    <row r="38083" ht="14.25"/>
    <row r="38084" ht="14.25"/>
    <row r="38085" ht="14.25"/>
    <row r="38086" ht="14.25"/>
    <row r="38087" ht="14.25"/>
    <row r="38088" ht="14.25"/>
    <row r="38089" ht="14.25"/>
    <row r="38090" ht="14.25"/>
    <row r="38091" ht="14.25"/>
    <row r="38092" ht="14.25"/>
    <row r="38093" ht="14.25"/>
    <row r="38094" ht="14.25"/>
    <row r="38095" ht="14.25"/>
    <row r="38096" ht="14.25"/>
    <row r="38097" ht="14.25"/>
    <row r="38098" ht="14.25"/>
    <row r="38099" ht="14.25"/>
    <row r="38100" ht="14.25"/>
    <row r="38101" ht="14.25"/>
    <row r="38102" ht="14.25"/>
    <row r="38103" ht="14.25"/>
    <row r="38104" ht="14.25"/>
    <row r="38105" ht="14.25"/>
    <row r="38106" ht="14.25"/>
    <row r="38107" ht="14.25"/>
    <row r="38108" ht="14.25"/>
    <row r="38109" ht="14.25"/>
    <row r="38110" ht="14.25"/>
    <row r="38111" ht="14.25"/>
    <row r="38112" ht="14.25"/>
    <row r="38113" ht="14.25"/>
    <row r="38114" ht="14.25"/>
    <row r="38115" ht="14.25"/>
    <row r="38116" ht="14.25"/>
    <row r="38117" ht="14.25"/>
    <row r="38118" ht="14.25"/>
    <row r="38119" ht="14.25"/>
    <row r="38120" ht="14.25"/>
    <row r="38121" ht="14.25"/>
    <row r="38122" ht="14.25"/>
    <row r="38123" ht="14.25"/>
    <row r="38124" ht="14.25"/>
    <row r="38125" ht="14.25"/>
    <row r="38126" ht="14.25"/>
    <row r="38127" ht="14.25"/>
    <row r="38128" ht="14.25"/>
    <row r="38129" ht="14.25"/>
    <row r="38130" ht="14.25"/>
    <row r="38131" ht="14.25"/>
    <row r="38132" ht="14.25"/>
    <row r="38133" ht="14.25"/>
    <row r="38134" ht="14.25"/>
    <row r="38135" ht="14.25"/>
    <row r="38136" ht="14.25"/>
    <row r="38137" ht="14.25"/>
    <row r="38138" ht="14.25"/>
    <row r="38139" ht="14.25"/>
    <row r="38140" ht="14.25"/>
    <row r="38141" ht="14.25"/>
    <row r="38142" ht="14.25"/>
    <row r="38143" ht="14.25"/>
    <row r="38144" ht="14.25"/>
    <row r="38145" ht="14.25"/>
    <row r="38146" ht="14.25"/>
    <row r="38147" ht="14.25"/>
    <row r="38148" ht="14.25"/>
    <row r="38149" ht="14.25"/>
    <row r="38150" ht="14.25"/>
    <row r="38151" ht="14.25"/>
    <row r="38152" ht="14.25"/>
    <row r="38153" ht="14.25"/>
    <row r="38154" ht="14.25"/>
    <row r="38155" ht="14.25"/>
    <row r="38156" ht="14.25"/>
    <row r="38157" ht="14.25"/>
    <row r="38158" ht="14.25"/>
    <row r="38159" ht="14.25"/>
    <row r="38160" ht="14.25"/>
    <row r="38161" ht="14.25"/>
    <row r="38162" ht="14.25"/>
    <row r="38163" ht="14.25"/>
    <row r="38164" ht="14.25"/>
    <row r="38165" ht="14.25"/>
    <row r="38166" ht="14.25"/>
    <row r="38167" ht="14.25"/>
    <row r="38168" ht="14.25"/>
    <row r="38169" ht="14.25"/>
    <row r="38170" ht="14.25"/>
    <row r="38171" ht="14.25"/>
    <row r="38172" ht="14.25"/>
    <row r="38173" ht="14.25"/>
    <row r="38174" ht="14.25"/>
    <row r="38175" ht="14.25"/>
    <row r="38176" ht="14.25"/>
    <row r="38177" ht="14.25"/>
    <row r="38178" ht="14.25"/>
    <row r="38179" ht="14.25"/>
    <row r="38180" ht="14.25"/>
    <row r="38181" ht="14.25"/>
    <row r="38182" ht="14.25"/>
    <row r="38183" ht="14.25"/>
    <row r="38184" ht="14.25"/>
    <row r="38185" ht="14.25"/>
    <row r="38186" ht="14.25"/>
    <row r="38187" ht="14.25"/>
    <row r="38188" ht="14.25"/>
    <row r="38189" ht="14.25"/>
    <row r="38190" ht="14.25"/>
    <row r="38191" ht="14.25"/>
    <row r="38192" ht="14.25"/>
    <row r="38193" ht="14.25"/>
    <row r="38194" ht="14.25"/>
    <row r="38195" ht="14.25"/>
    <row r="38196" ht="14.25"/>
    <row r="38197" ht="14.25"/>
    <row r="38198" ht="14.25"/>
    <row r="38199" ht="14.25"/>
    <row r="38200" ht="14.25"/>
    <row r="38201" ht="14.25"/>
    <row r="38202" ht="14.25"/>
    <row r="38203" ht="14.25"/>
    <row r="38204" ht="14.25"/>
    <row r="38205" ht="14.25"/>
    <row r="38206" ht="14.25"/>
    <row r="38207" ht="14.25"/>
    <row r="38208" ht="14.25"/>
    <row r="38209" ht="14.25"/>
    <row r="38210" ht="14.25"/>
    <row r="38211" ht="14.25"/>
    <row r="38212" ht="14.25"/>
    <row r="38213" ht="14.25"/>
    <row r="38214" ht="14.25"/>
    <row r="38215" ht="14.25"/>
    <row r="38216" ht="14.25"/>
    <row r="38217" ht="14.25"/>
    <row r="38218" ht="14.25"/>
    <row r="38219" ht="14.25"/>
    <row r="38220" ht="14.25"/>
    <row r="38221" ht="14.25"/>
    <row r="38222" ht="14.25"/>
    <row r="38223" ht="14.25"/>
    <row r="38224" ht="14.25"/>
    <row r="38225" ht="14.25"/>
    <row r="38226" ht="14.25"/>
    <row r="38227" ht="14.25"/>
    <row r="38228" ht="14.25"/>
    <row r="38229" ht="14.25"/>
    <row r="38230" ht="14.25"/>
    <row r="38231" ht="14.25"/>
    <row r="38232" ht="14.25"/>
    <row r="38233" ht="14.25"/>
    <row r="38234" ht="14.25"/>
    <row r="38235" ht="14.25"/>
    <row r="38236" ht="14.25"/>
    <row r="38237" ht="14.25"/>
    <row r="38238" ht="14.25"/>
    <row r="38239" ht="14.25"/>
    <row r="38240" ht="14.25"/>
    <row r="38241" ht="14.25"/>
    <row r="38242" ht="14.25"/>
    <row r="38243" ht="14.25"/>
    <row r="38244" ht="14.25"/>
    <row r="38245" ht="14.25"/>
    <row r="38246" ht="14.25"/>
    <row r="38247" ht="14.25"/>
    <row r="38248" ht="14.25"/>
    <row r="38249" ht="14.25"/>
    <row r="38250" ht="14.25"/>
    <row r="38251" ht="14.25"/>
    <row r="38252" ht="14.25"/>
    <row r="38253" ht="14.25"/>
    <row r="38254" ht="14.25"/>
    <row r="38255" ht="14.25"/>
    <row r="38256" ht="14.25"/>
    <row r="38257" ht="14.25"/>
    <row r="38258" ht="14.25"/>
    <row r="38259" ht="14.25"/>
    <row r="38260" ht="14.25"/>
    <row r="38261" ht="14.25"/>
    <row r="38262" ht="14.25"/>
    <row r="38263" ht="14.25"/>
    <row r="38264" ht="14.25"/>
    <row r="38265" ht="14.25"/>
    <row r="38266" ht="14.25"/>
    <row r="38267" ht="14.25"/>
    <row r="38268" ht="14.25"/>
    <row r="38269" ht="14.25"/>
    <row r="38270" ht="14.25"/>
    <row r="38271" ht="14.25"/>
    <row r="38272" ht="14.25"/>
    <row r="38273" ht="14.25"/>
    <row r="38274" ht="14.25"/>
    <row r="38275" ht="14.25"/>
    <row r="38276" ht="14.25"/>
    <row r="38277" ht="14.25"/>
    <row r="38278" ht="14.25"/>
    <row r="38279" ht="14.25"/>
    <row r="38280" ht="14.25"/>
    <row r="38281" ht="14.25"/>
    <row r="38282" ht="14.25"/>
    <row r="38283" ht="14.25"/>
    <row r="38284" ht="14.25"/>
    <row r="38285" ht="14.25"/>
    <row r="38286" ht="14.25"/>
    <row r="38287" ht="14.25"/>
    <row r="38288" ht="14.25"/>
    <row r="38289" ht="14.25"/>
    <row r="38290" ht="14.25"/>
    <row r="38291" ht="14.25"/>
    <row r="38292" ht="14.25"/>
    <row r="38293" ht="14.25"/>
    <row r="38294" ht="14.25"/>
    <row r="38295" ht="14.25"/>
    <row r="38296" ht="14.25"/>
    <row r="38297" ht="14.25"/>
    <row r="38298" ht="14.25"/>
    <row r="38299" ht="14.25"/>
    <row r="38300" ht="14.25"/>
    <row r="38301" ht="14.25"/>
    <row r="38302" ht="14.25"/>
    <row r="38303" ht="14.25"/>
    <row r="38304" ht="14.25"/>
    <row r="38305" ht="14.25"/>
    <row r="38306" ht="14.25"/>
    <row r="38307" ht="14.25"/>
    <row r="38308" ht="14.25"/>
    <row r="38309" ht="14.25"/>
    <row r="38310" ht="14.25"/>
    <row r="38311" ht="14.25"/>
    <row r="38312" ht="14.25"/>
    <row r="38313" ht="14.25"/>
    <row r="38314" ht="14.25"/>
    <row r="38315" ht="14.25"/>
    <row r="38316" ht="14.25"/>
    <row r="38317" ht="14.25"/>
    <row r="38318" ht="14.25"/>
    <row r="38319" ht="14.25"/>
    <row r="38320" ht="14.25"/>
    <row r="38321" ht="14.25"/>
    <row r="38322" ht="14.25"/>
    <row r="38323" ht="14.25"/>
    <row r="38324" ht="14.25"/>
    <row r="38325" ht="14.25"/>
    <row r="38326" ht="14.25"/>
    <row r="38327" ht="14.25"/>
    <row r="38328" ht="14.25"/>
    <row r="38329" ht="14.25"/>
    <row r="38330" ht="14.25"/>
    <row r="38331" ht="14.25"/>
    <row r="38332" ht="14.25"/>
    <row r="38333" ht="14.25"/>
    <row r="38334" ht="14.25"/>
    <row r="38335" ht="14.25"/>
    <row r="38336" ht="14.25"/>
    <row r="38337" ht="14.25"/>
    <row r="38338" ht="14.25"/>
    <row r="38339" ht="14.25"/>
    <row r="38340" ht="14.25"/>
    <row r="38341" ht="14.25"/>
    <row r="38342" ht="14.25"/>
    <row r="38343" ht="14.25"/>
    <row r="38344" ht="14.25"/>
    <row r="38345" ht="14.25"/>
    <row r="38346" ht="14.25"/>
    <row r="38347" ht="14.25"/>
    <row r="38348" ht="14.25"/>
    <row r="38349" ht="14.25"/>
    <row r="38350" ht="14.25"/>
    <row r="38351" ht="14.25"/>
    <row r="38352" ht="14.25"/>
    <row r="38353" ht="14.25"/>
    <row r="38354" ht="14.25"/>
    <row r="38355" ht="14.25"/>
    <row r="38356" ht="14.25"/>
    <row r="38357" ht="14.25"/>
    <row r="38358" ht="14.25"/>
    <row r="38359" ht="14.25"/>
    <row r="38360" ht="14.25"/>
    <row r="38361" ht="14.25"/>
    <row r="38362" ht="14.25"/>
    <row r="38363" ht="14.25"/>
    <row r="38364" ht="14.25"/>
    <row r="38365" ht="14.25"/>
    <row r="38366" ht="14.25"/>
    <row r="38367" ht="14.25"/>
    <row r="38368" ht="14.25"/>
    <row r="38369" ht="14.25"/>
    <row r="38370" ht="14.25"/>
    <row r="38371" ht="14.25"/>
    <row r="38372" ht="14.25"/>
    <row r="38373" ht="14.25"/>
    <row r="38374" ht="14.25"/>
    <row r="38375" ht="14.25"/>
    <row r="38376" ht="14.25"/>
    <row r="38377" ht="14.25"/>
    <row r="38378" ht="14.25"/>
    <row r="38379" ht="14.25"/>
    <row r="38380" ht="14.25"/>
    <row r="38381" ht="14.25"/>
    <row r="38382" ht="14.25"/>
    <row r="38383" ht="14.25"/>
    <row r="38384" ht="14.25"/>
    <row r="38385" ht="14.25"/>
    <row r="38386" ht="14.25"/>
    <row r="38387" ht="14.25"/>
    <row r="38388" ht="14.25"/>
    <row r="38389" ht="14.25"/>
    <row r="38390" ht="14.25"/>
    <row r="38391" ht="14.25"/>
    <row r="38392" ht="14.25"/>
    <row r="38393" ht="14.25"/>
    <row r="38394" ht="14.25"/>
    <row r="38395" ht="14.25"/>
    <row r="38396" ht="14.25"/>
    <row r="38397" ht="14.25"/>
    <row r="38398" ht="14.25"/>
    <row r="38399" ht="14.25"/>
    <row r="38400" ht="14.25"/>
    <row r="38401" ht="14.25"/>
    <row r="38402" ht="14.25"/>
    <row r="38403" ht="14.25"/>
    <row r="38404" ht="14.25"/>
    <row r="38405" ht="14.25"/>
    <row r="38406" ht="14.25"/>
    <row r="38407" ht="14.25"/>
    <row r="38408" ht="14.25"/>
    <row r="38409" ht="14.25"/>
    <row r="38410" ht="14.25"/>
    <row r="38411" ht="14.25"/>
    <row r="38412" ht="14.25"/>
    <row r="38413" ht="14.25"/>
    <row r="38414" ht="14.25"/>
    <row r="38415" ht="14.25"/>
    <row r="38416" ht="14.25"/>
    <row r="38417" ht="14.25"/>
    <row r="38418" ht="14.25"/>
    <row r="38419" ht="14.25"/>
    <row r="38420" ht="14.25"/>
    <row r="38421" ht="14.25"/>
    <row r="38422" ht="14.25"/>
    <row r="38423" ht="14.25"/>
    <row r="38424" ht="14.25"/>
    <row r="38425" ht="14.25"/>
    <row r="38426" ht="14.25"/>
    <row r="38427" ht="14.25"/>
    <row r="38428" ht="14.25"/>
    <row r="38429" ht="14.25"/>
    <row r="38430" ht="14.25"/>
    <row r="38431" ht="14.25"/>
    <row r="38432" ht="14.25"/>
    <row r="38433" ht="14.25"/>
    <row r="38434" ht="14.25"/>
    <row r="38435" ht="14.25"/>
    <row r="38436" ht="14.25"/>
    <row r="38437" ht="14.25"/>
    <row r="38438" ht="14.25"/>
    <row r="38439" ht="14.25"/>
    <row r="38440" ht="14.25"/>
    <row r="38441" ht="14.25"/>
    <row r="38442" ht="14.25"/>
    <row r="38443" ht="14.25"/>
    <row r="38444" ht="14.25"/>
    <row r="38445" ht="14.25"/>
    <row r="38446" ht="14.25"/>
    <row r="38447" ht="14.25"/>
    <row r="38448" ht="14.25"/>
    <row r="38449" ht="14.25"/>
    <row r="38450" ht="14.25"/>
    <row r="38451" ht="14.25"/>
    <row r="38452" ht="14.25"/>
    <row r="38453" ht="14.25"/>
    <row r="38454" ht="14.25"/>
    <row r="38455" ht="14.25"/>
    <row r="38456" ht="14.25"/>
    <row r="38457" ht="14.25"/>
    <row r="38458" ht="14.25"/>
    <row r="38459" ht="14.25"/>
    <row r="38460" ht="14.25"/>
    <row r="38461" ht="14.25"/>
    <row r="38462" ht="14.25"/>
    <row r="38463" ht="14.25"/>
    <row r="38464" ht="14.25"/>
    <row r="38465" ht="14.25"/>
    <row r="38466" ht="14.25"/>
    <row r="38467" ht="14.25"/>
    <row r="38468" ht="14.25"/>
    <row r="38469" ht="14.25"/>
    <row r="38470" ht="14.25"/>
    <row r="38471" ht="14.25"/>
    <row r="38472" ht="14.25"/>
    <row r="38473" ht="14.25"/>
    <row r="38474" ht="14.25"/>
    <row r="38475" ht="14.25"/>
    <row r="38476" ht="14.25"/>
    <row r="38477" ht="14.25"/>
    <row r="38478" ht="14.25"/>
    <row r="38479" ht="14.25"/>
    <row r="38480" ht="14.25"/>
    <row r="38481" ht="14.25"/>
    <row r="38482" ht="14.25"/>
    <row r="38483" ht="14.25"/>
    <row r="38484" ht="14.25"/>
    <row r="38485" ht="14.25"/>
    <row r="38486" ht="14.25"/>
    <row r="38487" ht="14.25"/>
    <row r="38488" ht="14.25"/>
    <row r="38489" ht="14.25"/>
    <row r="38490" ht="14.25"/>
    <row r="38491" ht="14.25"/>
    <row r="38492" ht="14.25"/>
    <row r="38493" ht="14.25"/>
    <row r="38494" ht="14.25"/>
    <row r="38495" ht="14.25"/>
    <row r="38496" ht="14.25"/>
    <row r="38497" ht="14.25"/>
    <row r="38498" ht="14.25"/>
    <row r="38499" ht="14.25"/>
    <row r="38500" ht="14.25"/>
    <row r="38501" ht="14.25"/>
    <row r="38502" ht="14.25"/>
    <row r="38503" ht="14.25"/>
    <row r="38504" ht="14.25"/>
    <row r="38505" ht="14.25"/>
    <row r="38506" ht="14.25"/>
    <row r="38507" ht="14.25"/>
    <row r="38508" ht="14.25"/>
    <row r="38509" ht="14.25"/>
    <row r="38510" ht="14.25"/>
    <row r="38511" ht="14.25"/>
    <row r="38512" ht="14.25"/>
    <row r="38513" ht="14.25"/>
    <row r="38514" ht="14.25"/>
    <row r="38515" ht="14.25"/>
    <row r="38516" ht="14.25"/>
    <row r="38517" ht="14.25"/>
    <row r="38518" ht="14.25"/>
    <row r="38519" ht="14.25"/>
    <row r="38520" ht="14.25"/>
    <row r="38521" ht="14.25"/>
    <row r="38522" ht="14.25"/>
    <row r="38523" ht="14.25"/>
    <row r="38524" ht="14.25"/>
    <row r="38525" ht="14.25"/>
    <row r="38526" ht="14.25"/>
    <row r="38527" ht="14.25"/>
    <row r="38528" ht="14.25"/>
    <row r="38529" ht="14.25"/>
    <row r="38530" ht="14.25"/>
    <row r="38531" ht="14.25"/>
    <row r="38532" ht="14.25"/>
    <row r="38533" ht="14.25"/>
    <row r="38534" ht="14.25"/>
    <row r="38535" ht="14.25"/>
    <row r="38536" ht="14.25"/>
    <row r="38537" ht="14.25"/>
    <row r="38538" ht="14.25"/>
    <row r="38539" ht="14.25"/>
    <row r="38540" ht="14.25"/>
    <row r="38541" ht="14.25"/>
    <row r="38542" ht="14.25"/>
    <row r="38543" ht="14.25"/>
    <row r="38544" ht="14.25"/>
    <row r="38545" ht="14.25"/>
    <row r="38546" ht="14.25"/>
    <row r="38547" ht="14.25"/>
    <row r="38548" ht="14.25"/>
    <row r="38549" ht="14.25"/>
    <row r="38550" ht="14.25"/>
    <row r="38551" ht="14.25"/>
    <row r="38552" ht="14.25"/>
    <row r="38553" ht="14.25"/>
    <row r="38554" ht="14.25"/>
    <row r="38555" ht="14.25"/>
    <row r="38556" ht="14.25"/>
    <row r="38557" ht="14.25"/>
    <row r="38558" ht="14.25"/>
    <row r="38559" ht="14.25"/>
    <row r="38560" ht="14.25"/>
    <row r="38561" ht="14.25"/>
    <row r="38562" ht="14.25"/>
    <row r="38563" ht="14.25"/>
    <row r="38564" ht="14.25"/>
    <row r="38565" ht="14.25"/>
    <row r="38566" ht="14.25"/>
    <row r="38567" ht="14.25"/>
    <row r="38568" ht="14.25"/>
    <row r="38569" ht="14.25"/>
    <row r="38570" ht="14.25"/>
    <row r="38571" ht="14.25"/>
    <row r="38572" ht="14.25"/>
    <row r="38573" ht="14.25"/>
    <row r="38574" ht="14.25"/>
    <row r="38575" ht="14.25"/>
    <row r="38576" ht="14.25"/>
    <row r="38577" ht="14.25"/>
    <row r="38578" ht="14.25"/>
    <row r="38579" ht="14.25"/>
    <row r="38580" ht="14.25"/>
    <row r="38581" ht="14.25"/>
    <row r="38582" ht="14.25"/>
    <row r="38583" ht="14.25"/>
    <row r="38584" ht="14.25"/>
    <row r="38585" ht="14.25"/>
    <row r="38586" ht="14.25"/>
    <row r="38587" ht="14.25"/>
    <row r="38588" ht="14.25"/>
    <row r="38589" ht="14.25"/>
    <row r="38590" ht="14.25"/>
    <row r="38591" ht="14.25"/>
    <row r="38592" ht="14.25"/>
    <row r="38593" ht="14.25"/>
    <row r="38594" ht="14.25"/>
    <row r="38595" ht="14.25"/>
    <row r="38596" ht="14.25"/>
    <row r="38597" ht="14.25"/>
    <row r="38598" ht="14.25"/>
    <row r="38599" ht="14.25"/>
    <row r="38600" ht="14.25"/>
    <row r="38601" ht="14.25"/>
    <row r="38602" ht="14.25"/>
    <row r="38603" ht="14.25"/>
    <row r="38604" ht="14.25"/>
    <row r="38605" ht="14.25"/>
    <row r="38606" ht="14.25"/>
    <row r="38607" ht="14.25"/>
    <row r="38608" ht="14.25"/>
    <row r="38609" ht="14.25"/>
    <row r="38610" ht="14.25"/>
    <row r="38611" ht="14.25"/>
    <row r="38612" ht="14.25"/>
    <row r="38613" ht="14.25"/>
    <row r="38614" ht="14.25"/>
    <row r="38615" ht="14.25"/>
    <row r="38616" ht="14.25"/>
    <row r="38617" ht="14.25"/>
    <row r="38618" ht="14.25"/>
    <row r="38619" ht="14.25"/>
    <row r="38620" ht="14.25"/>
    <row r="38621" ht="14.25"/>
    <row r="38622" ht="14.25"/>
    <row r="38623" ht="14.25"/>
    <row r="38624" ht="14.25"/>
    <row r="38625" ht="14.25"/>
    <row r="38626" ht="14.25"/>
    <row r="38627" ht="14.25"/>
    <row r="38628" ht="14.25"/>
    <row r="38629" ht="14.25"/>
    <row r="38630" ht="14.25"/>
    <row r="38631" ht="14.25"/>
    <row r="38632" ht="14.25"/>
    <row r="38633" ht="14.25"/>
    <row r="38634" ht="14.25"/>
    <row r="38635" ht="14.25"/>
    <row r="38636" ht="14.25"/>
    <row r="38637" ht="14.25"/>
    <row r="38638" ht="14.25"/>
    <row r="38639" ht="14.25"/>
    <row r="38640" ht="14.25"/>
    <row r="38641" ht="14.25"/>
    <row r="38642" ht="14.25"/>
    <row r="38643" ht="14.25"/>
    <row r="38644" ht="14.25"/>
    <row r="38645" ht="14.25"/>
    <row r="38646" ht="14.25"/>
    <row r="38647" ht="14.25"/>
    <row r="38648" ht="14.25"/>
    <row r="38649" ht="14.25"/>
    <row r="38650" ht="14.25"/>
    <row r="38651" ht="14.25"/>
    <row r="38652" ht="14.25"/>
    <row r="38653" ht="14.25"/>
    <row r="38654" ht="14.25"/>
    <row r="38655" ht="14.25"/>
    <row r="38656" ht="14.25"/>
    <row r="38657" ht="14.25"/>
    <row r="38658" ht="14.25"/>
    <row r="38659" ht="14.25"/>
    <row r="38660" ht="14.25"/>
    <row r="38661" ht="14.25"/>
    <row r="38662" ht="14.25"/>
    <row r="38663" ht="14.25"/>
    <row r="38664" ht="14.25"/>
    <row r="38665" ht="14.25"/>
    <row r="38666" ht="14.25"/>
    <row r="38667" ht="14.25"/>
    <row r="38668" ht="14.25"/>
    <row r="38669" ht="14.25"/>
    <row r="38670" ht="14.25"/>
    <row r="38671" ht="14.25"/>
    <row r="38672" ht="14.25"/>
    <row r="38673" ht="14.25"/>
    <row r="38674" ht="14.25"/>
    <row r="38675" ht="14.25"/>
    <row r="38676" ht="14.25"/>
    <row r="38677" ht="14.25"/>
    <row r="38678" ht="14.25"/>
    <row r="38679" ht="14.25"/>
    <row r="38680" ht="14.25"/>
    <row r="38681" ht="14.25"/>
    <row r="38682" ht="14.25"/>
    <row r="38683" ht="14.25"/>
    <row r="38684" ht="14.25"/>
    <row r="38685" ht="14.25"/>
    <row r="38686" ht="14.25"/>
    <row r="38687" ht="14.25"/>
    <row r="38688" ht="14.25"/>
    <row r="38689" ht="14.25"/>
    <row r="38690" ht="14.25"/>
    <row r="38691" ht="14.25"/>
    <row r="38692" ht="14.25"/>
    <row r="38693" ht="14.25"/>
    <row r="38694" ht="14.25"/>
    <row r="38695" ht="14.25"/>
    <row r="38696" ht="14.25"/>
    <row r="38697" ht="14.25"/>
    <row r="38698" ht="14.25"/>
    <row r="38699" ht="14.25"/>
    <row r="38700" ht="14.25"/>
    <row r="38701" ht="14.25"/>
    <row r="38702" ht="14.25"/>
    <row r="38703" ht="14.25"/>
    <row r="38704" ht="14.25"/>
    <row r="38705" ht="14.25"/>
    <row r="38706" ht="14.25"/>
    <row r="38707" ht="14.25"/>
    <row r="38708" ht="14.25"/>
    <row r="38709" ht="14.25"/>
    <row r="38710" ht="14.25"/>
    <row r="38711" ht="14.25"/>
    <row r="38712" ht="14.25"/>
    <row r="38713" ht="14.25"/>
    <row r="38714" ht="14.25"/>
    <row r="38715" ht="14.25"/>
    <row r="38716" ht="14.25"/>
    <row r="38717" ht="14.25"/>
    <row r="38718" ht="14.25"/>
    <row r="38719" ht="14.25"/>
    <row r="38720" ht="14.25"/>
    <row r="38721" ht="14.25"/>
    <row r="38722" ht="14.25"/>
    <row r="38723" ht="14.25"/>
    <row r="38724" ht="14.25"/>
    <row r="38725" ht="14.25"/>
    <row r="38726" ht="14.25"/>
    <row r="38727" ht="14.25"/>
    <row r="38728" ht="14.25"/>
    <row r="38729" ht="14.25"/>
    <row r="38730" ht="14.25"/>
    <row r="38731" ht="14.25"/>
    <row r="38732" ht="14.25"/>
    <row r="38733" ht="14.25"/>
    <row r="38734" ht="14.25"/>
    <row r="38735" ht="14.25"/>
    <row r="38736" ht="14.25"/>
    <row r="38737" ht="14.25"/>
    <row r="38738" ht="14.25"/>
    <row r="38739" ht="14.25"/>
    <row r="38740" ht="14.25"/>
    <row r="38741" ht="14.25"/>
    <row r="38742" ht="14.25"/>
    <row r="38743" ht="14.25"/>
    <row r="38744" ht="14.25"/>
    <row r="38745" ht="14.25"/>
    <row r="38746" ht="14.25"/>
    <row r="38747" ht="14.25"/>
    <row r="38748" ht="14.25"/>
    <row r="38749" ht="14.25"/>
    <row r="38750" ht="14.25"/>
    <row r="38751" ht="14.25"/>
    <row r="38752" ht="14.25"/>
    <row r="38753" ht="14.25"/>
    <row r="38754" ht="14.25"/>
    <row r="38755" ht="14.25"/>
    <row r="38756" ht="14.25"/>
    <row r="38757" ht="14.25"/>
    <row r="38758" ht="14.25"/>
    <row r="38759" ht="14.25"/>
    <row r="38760" ht="14.25"/>
    <row r="38761" ht="14.25"/>
    <row r="38762" ht="14.25"/>
    <row r="38763" ht="14.25"/>
    <row r="38764" ht="14.25"/>
    <row r="38765" ht="14.25"/>
    <row r="38766" ht="14.25"/>
    <row r="38767" ht="14.25"/>
    <row r="38768" ht="14.25"/>
    <row r="38769" ht="14.25"/>
    <row r="38770" ht="14.25"/>
    <row r="38771" ht="14.25"/>
    <row r="38772" ht="14.25"/>
    <row r="38773" ht="14.25"/>
    <row r="38774" ht="14.25"/>
    <row r="38775" ht="14.25"/>
    <row r="38776" ht="14.25"/>
    <row r="38777" ht="14.25"/>
    <row r="38778" ht="14.25"/>
    <row r="38779" ht="14.25"/>
    <row r="38780" ht="14.25"/>
    <row r="38781" ht="14.25"/>
    <row r="38782" ht="14.25"/>
    <row r="38783" ht="14.25"/>
    <row r="38784" ht="14.25"/>
    <row r="38785" ht="14.25"/>
    <row r="38786" ht="14.25"/>
    <row r="38787" ht="14.25"/>
    <row r="38788" ht="14.25"/>
    <row r="38789" ht="14.25"/>
    <row r="38790" ht="14.25"/>
    <row r="38791" ht="14.25"/>
    <row r="38792" ht="14.25"/>
    <row r="38793" ht="14.25"/>
    <row r="38794" ht="14.25"/>
    <row r="38795" ht="14.25"/>
    <row r="38796" ht="14.25"/>
    <row r="38797" ht="14.25"/>
    <row r="38798" ht="14.25"/>
    <row r="38799" ht="14.25"/>
    <row r="38800" ht="14.25"/>
    <row r="38801" ht="14.25"/>
    <row r="38802" ht="14.25"/>
    <row r="38803" ht="14.25"/>
    <row r="38804" ht="14.25"/>
    <row r="38805" ht="14.25"/>
    <row r="38806" ht="14.25"/>
    <row r="38807" ht="14.25"/>
    <row r="38808" ht="14.25"/>
    <row r="38809" ht="14.25"/>
    <row r="38810" ht="14.25"/>
    <row r="38811" ht="14.25"/>
    <row r="38812" ht="14.25"/>
    <row r="38813" ht="14.25"/>
    <row r="38814" ht="14.25"/>
    <row r="38815" ht="14.25"/>
    <row r="38816" ht="14.25"/>
    <row r="38817" ht="14.25"/>
    <row r="38818" ht="14.25"/>
    <row r="38819" ht="14.25"/>
    <row r="38820" ht="14.25"/>
    <row r="38821" ht="14.25"/>
    <row r="38822" ht="14.25"/>
    <row r="38823" ht="14.25"/>
    <row r="38824" ht="14.25"/>
    <row r="38825" ht="14.25"/>
    <row r="38826" ht="14.25"/>
    <row r="38827" ht="14.25"/>
    <row r="38828" ht="14.25"/>
    <row r="38829" ht="14.25"/>
    <row r="38830" ht="14.25"/>
    <row r="38831" ht="14.25"/>
    <row r="38832" ht="14.25"/>
    <row r="38833" ht="14.25"/>
    <row r="38834" ht="14.25"/>
    <row r="38835" ht="14.25"/>
    <row r="38836" ht="14.25"/>
    <row r="38837" ht="14.25"/>
    <row r="38838" ht="14.25"/>
    <row r="38839" ht="14.25"/>
    <row r="38840" ht="14.25"/>
    <row r="38841" ht="14.25"/>
    <row r="38842" ht="14.25"/>
    <row r="38843" ht="14.25"/>
    <row r="38844" ht="14.25"/>
    <row r="38845" ht="14.25"/>
    <row r="38846" ht="14.25"/>
    <row r="38847" ht="14.25"/>
    <row r="38848" ht="14.25"/>
    <row r="38849" ht="14.25"/>
    <row r="38850" ht="14.25"/>
    <row r="38851" ht="14.25"/>
    <row r="38852" ht="14.25"/>
    <row r="38853" ht="14.25"/>
    <row r="38854" ht="14.25"/>
    <row r="38855" ht="14.25"/>
    <row r="38856" ht="14.25"/>
    <row r="38857" ht="14.25"/>
    <row r="38858" ht="14.25"/>
    <row r="38859" ht="14.25"/>
    <row r="38860" ht="14.25"/>
    <row r="38861" ht="14.25"/>
    <row r="38862" ht="14.25"/>
    <row r="38863" ht="14.25"/>
    <row r="38864" ht="14.25"/>
    <row r="38865" ht="14.25"/>
    <row r="38866" ht="14.25"/>
    <row r="38867" ht="14.25"/>
    <row r="38868" ht="14.25"/>
    <row r="38869" ht="14.25"/>
    <row r="38870" ht="14.25"/>
    <row r="38871" ht="14.25"/>
    <row r="38872" ht="14.25"/>
    <row r="38873" ht="14.25"/>
    <row r="38874" ht="14.25"/>
    <row r="38875" ht="14.25"/>
    <row r="38876" ht="14.25"/>
    <row r="38877" ht="14.25"/>
    <row r="38878" ht="14.25"/>
    <row r="38879" ht="14.25"/>
    <row r="38880" ht="14.25"/>
    <row r="38881" ht="14.25"/>
    <row r="38882" ht="14.25"/>
    <row r="38883" ht="14.25"/>
    <row r="38884" ht="14.25"/>
    <row r="38885" ht="14.25"/>
    <row r="38886" ht="14.25"/>
    <row r="38887" ht="14.25"/>
    <row r="38888" ht="14.25"/>
    <row r="38889" ht="14.25"/>
    <row r="38890" ht="14.25"/>
    <row r="38891" ht="14.25"/>
    <row r="38892" ht="14.25"/>
    <row r="38893" ht="14.25"/>
    <row r="38894" ht="14.25"/>
    <row r="38895" ht="14.25"/>
    <row r="38896" ht="14.25"/>
    <row r="38897" ht="14.25"/>
    <row r="38898" ht="14.25"/>
    <row r="38899" ht="14.25"/>
    <row r="38900" ht="14.25"/>
    <row r="38901" ht="14.25"/>
    <row r="38902" ht="14.25"/>
    <row r="38903" ht="14.25"/>
    <row r="38904" ht="14.25"/>
    <row r="38905" ht="14.25"/>
    <row r="38906" ht="14.25"/>
    <row r="38907" ht="14.25"/>
    <row r="38908" ht="14.25"/>
    <row r="38909" ht="14.25"/>
    <row r="38910" ht="14.25"/>
    <row r="38911" ht="14.25"/>
    <row r="38912" ht="14.25"/>
    <row r="38913" ht="14.25"/>
    <row r="38914" ht="14.25"/>
    <row r="38915" ht="14.25"/>
    <row r="38916" ht="14.25"/>
    <row r="38917" ht="14.25"/>
    <row r="38918" ht="14.25"/>
    <row r="38919" ht="14.25"/>
    <row r="38920" ht="14.25"/>
    <row r="38921" ht="14.25"/>
    <row r="38922" ht="14.25"/>
    <row r="38923" ht="14.25"/>
    <row r="38924" ht="14.25"/>
    <row r="38925" ht="14.25"/>
    <row r="38926" ht="14.25"/>
    <row r="38927" ht="14.25"/>
    <row r="38928" ht="14.25"/>
    <row r="38929" ht="14.25"/>
    <row r="38930" ht="14.25"/>
    <row r="38931" ht="14.25"/>
    <row r="38932" ht="14.25"/>
    <row r="38933" ht="14.25"/>
    <row r="38934" ht="14.25"/>
    <row r="38935" ht="14.25"/>
    <row r="38936" ht="14.25"/>
    <row r="38937" ht="14.25"/>
    <row r="38938" ht="14.25"/>
    <row r="38939" ht="14.25"/>
    <row r="38940" ht="14.25"/>
    <row r="38941" ht="14.25"/>
    <row r="38942" ht="14.25"/>
    <row r="38943" ht="14.25"/>
    <row r="38944" ht="14.25"/>
    <row r="38945" ht="14.25"/>
    <row r="38946" ht="14.25"/>
    <row r="38947" ht="14.25"/>
    <row r="38948" ht="14.25"/>
    <row r="38949" ht="14.25"/>
    <row r="38950" ht="14.25"/>
    <row r="38951" ht="14.25"/>
    <row r="38952" ht="14.25"/>
    <row r="38953" ht="14.25"/>
    <row r="38954" ht="14.25"/>
    <row r="38955" ht="14.25"/>
    <row r="38956" ht="14.25"/>
    <row r="38957" ht="14.25"/>
    <row r="38958" ht="14.25"/>
    <row r="38959" ht="14.25"/>
    <row r="38960" ht="14.25"/>
    <row r="38961" ht="14.25"/>
    <row r="38962" ht="14.25"/>
    <row r="38963" ht="14.25"/>
    <row r="38964" ht="14.25"/>
    <row r="38965" ht="14.25"/>
    <row r="38966" ht="14.25"/>
    <row r="38967" ht="14.25"/>
    <row r="38968" ht="14.25"/>
    <row r="38969" ht="14.25"/>
    <row r="38970" ht="14.25"/>
    <row r="38971" ht="14.25"/>
    <row r="38972" ht="14.25"/>
    <row r="38973" ht="14.25"/>
    <row r="38974" ht="14.25"/>
    <row r="38975" ht="14.25"/>
    <row r="38976" ht="14.25"/>
    <row r="38977" ht="14.25"/>
    <row r="38978" ht="14.25"/>
    <row r="38979" ht="14.25"/>
    <row r="38980" ht="14.25"/>
    <row r="38981" ht="14.25"/>
    <row r="38982" ht="14.25"/>
    <row r="38983" ht="14.25"/>
    <row r="38984" ht="14.25"/>
    <row r="38985" ht="14.25"/>
    <row r="38986" ht="14.25"/>
    <row r="38987" ht="14.25"/>
    <row r="38988" ht="14.25"/>
    <row r="38989" ht="14.25"/>
    <row r="38990" ht="14.25"/>
    <row r="38991" ht="14.25"/>
    <row r="38992" ht="14.25"/>
    <row r="38993" ht="14.25"/>
    <row r="38994" ht="14.25"/>
    <row r="38995" ht="14.25"/>
    <row r="38996" ht="14.25"/>
    <row r="38997" ht="14.25"/>
    <row r="38998" ht="14.25"/>
    <row r="38999" ht="14.25"/>
    <row r="39000" ht="14.25"/>
    <row r="39001" ht="14.25"/>
    <row r="39002" ht="14.25"/>
    <row r="39003" ht="14.25"/>
    <row r="39004" ht="14.25"/>
    <row r="39005" ht="14.25"/>
    <row r="39006" ht="14.25"/>
    <row r="39007" ht="14.25"/>
    <row r="39008" ht="14.25"/>
    <row r="39009" ht="14.25"/>
    <row r="39010" ht="14.25"/>
    <row r="39011" ht="14.25"/>
    <row r="39012" ht="14.25"/>
    <row r="39013" ht="14.25"/>
    <row r="39014" ht="14.25"/>
    <row r="39015" ht="14.25"/>
    <row r="39016" ht="14.25"/>
    <row r="39017" ht="14.25"/>
    <row r="39018" ht="14.25"/>
    <row r="39019" ht="14.25"/>
    <row r="39020" ht="14.25"/>
    <row r="39021" ht="14.25"/>
    <row r="39022" ht="14.25"/>
    <row r="39023" ht="14.25"/>
    <row r="39024" ht="14.25"/>
    <row r="39025" ht="14.25"/>
    <row r="39026" ht="14.25"/>
    <row r="39027" ht="14.25"/>
    <row r="39028" ht="14.25"/>
    <row r="39029" ht="14.25"/>
    <row r="39030" ht="14.25"/>
    <row r="39031" ht="14.25"/>
    <row r="39032" ht="14.25"/>
    <row r="39033" ht="14.25"/>
    <row r="39034" ht="14.25"/>
    <row r="39035" ht="14.25"/>
    <row r="39036" ht="14.25"/>
    <row r="39037" ht="14.25"/>
    <row r="39038" ht="14.25"/>
    <row r="39039" ht="14.25"/>
    <row r="39040" ht="14.25"/>
    <row r="39041" ht="14.25"/>
    <row r="39042" ht="14.25"/>
    <row r="39043" ht="14.25"/>
    <row r="39044" ht="14.25"/>
    <row r="39045" ht="14.25"/>
    <row r="39046" ht="14.25"/>
    <row r="39047" ht="14.25"/>
    <row r="39048" ht="14.25"/>
    <row r="39049" ht="14.25"/>
    <row r="39050" ht="14.25"/>
    <row r="39051" ht="14.25"/>
    <row r="39052" ht="14.25"/>
    <row r="39053" ht="14.25"/>
    <row r="39054" ht="14.25"/>
    <row r="39055" ht="14.25"/>
    <row r="39056" ht="14.25"/>
    <row r="39057" ht="14.25"/>
    <row r="39058" ht="14.25"/>
    <row r="39059" ht="14.25"/>
    <row r="39060" ht="14.25"/>
    <row r="39061" ht="14.25"/>
    <row r="39062" ht="14.25"/>
    <row r="39063" ht="14.25"/>
    <row r="39064" ht="14.25"/>
    <row r="39065" ht="14.25"/>
    <row r="39066" ht="14.25"/>
    <row r="39067" ht="14.25"/>
    <row r="39068" ht="14.25"/>
    <row r="39069" ht="14.25"/>
    <row r="39070" ht="14.25"/>
    <row r="39071" ht="14.25"/>
    <row r="39072" ht="14.25"/>
    <row r="39073" ht="14.25"/>
    <row r="39074" ht="14.25"/>
    <row r="39075" ht="14.25"/>
    <row r="39076" ht="14.25"/>
    <row r="39077" ht="14.25"/>
    <row r="39078" ht="14.25"/>
    <row r="39079" ht="14.25"/>
    <row r="39080" ht="14.25"/>
    <row r="39081" ht="14.25"/>
    <row r="39082" ht="14.25"/>
    <row r="39083" ht="14.25"/>
    <row r="39084" ht="14.25"/>
    <row r="39085" ht="14.25"/>
    <row r="39086" ht="14.25"/>
    <row r="39087" ht="14.25"/>
    <row r="39088" ht="14.25"/>
    <row r="39089" ht="14.25"/>
    <row r="39090" ht="14.25"/>
    <row r="39091" ht="14.25"/>
    <row r="39092" ht="14.25"/>
    <row r="39093" ht="14.25"/>
    <row r="39094" ht="14.25"/>
    <row r="39095" ht="14.25"/>
    <row r="39096" ht="14.25"/>
    <row r="39097" ht="14.25"/>
    <row r="39098" ht="14.25"/>
    <row r="39099" ht="14.25"/>
    <row r="39100" ht="14.25"/>
    <row r="39101" ht="14.25"/>
    <row r="39102" ht="14.25"/>
    <row r="39103" ht="14.25"/>
    <row r="39104" ht="14.25"/>
    <row r="39105" ht="14.25"/>
    <row r="39106" ht="14.25"/>
    <row r="39107" ht="14.25"/>
    <row r="39108" ht="14.25"/>
    <row r="39109" ht="14.25"/>
    <row r="39110" ht="14.25"/>
    <row r="39111" ht="14.25"/>
    <row r="39112" ht="14.25"/>
    <row r="39113" ht="14.25"/>
    <row r="39114" ht="14.25"/>
    <row r="39115" ht="14.25"/>
    <row r="39116" ht="14.25"/>
    <row r="39117" ht="14.25"/>
    <row r="39118" ht="14.25"/>
    <row r="39119" ht="14.25"/>
    <row r="39120" ht="14.25"/>
    <row r="39121" ht="14.25"/>
    <row r="39122" ht="14.25"/>
    <row r="39123" ht="14.25"/>
    <row r="39124" ht="14.25"/>
    <row r="39125" ht="14.25"/>
    <row r="39126" ht="14.25"/>
    <row r="39127" ht="14.25"/>
    <row r="39128" ht="14.25"/>
    <row r="39129" ht="14.25"/>
    <row r="39130" ht="14.25"/>
    <row r="39131" ht="14.25"/>
    <row r="39132" ht="14.25"/>
    <row r="39133" ht="14.25"/>
    <row r="39134" ht="14.25"/>
    <row r="39135" ht="14.25"/>
    <row r="39136" ht="14.25"/>
    <row r="39137" ht="14.25"/>
    <row r="39138" ht="14.25"/>
    <row r="39139" ht="14.25"/>
    <row r="39140" ht="14.25"/>
    <row r="39141" ht="14.25"/>
    <row r="39142" ht="14.25"/>
    <row r="39143" ht="14.25"/>
    <row r="39144" ht="14.25"/>
    <row r="39145" ht="14.25"/>
    <row r="39146" ht="14.25"/>
    <row r="39147" ht="14.25"/>
    <row r="39148" ht="14.25"/>
    <row r="39149" ht="14.25"/>
    <row r="39150" ht="14.25"/>
    <row r="39151" ht="14.25"/>
    <row r="39152" ht="14.25"/>
    <row r="39153" ht="14.25"/>
    <row r="39154" ht="14.25"/>
    <row r="39155" ht="14.25"/>
    <row r="39156" ht="14.25"/>
    <row r="39157" ht="14.25"/>
    <row r="39158" ht="14.25"/>
    <row r="39159" ht="14.25"/>
    <row r="39160" ht="14.25"/>
    <row r="39161" ht="14.25"/>
    <row r="39162" ht="14.25"/>
    <row r="39163" ht="14.25"/>
    <row r="39164" ht="14.25"/>
    <row r="39165" ht="14.25"/>
    <row r="39166" ht="14.25"/>
    <row r="39167" ht="14.25"/>
    <row r="39168" ht="14.25"/>
    <row r="39169" ht="14.25"/>
    <row r="39170" ht="14.25"/>
    <row r="39171" ht="14.25"/>
    <row r="39172" ht="14.25"/>
    <row r="39173" ht="14.25"/>
    <row r="39174" ht="14.25"/>
    <row r="39175" ht="14.25"/>
    <row r="39176" ht="14.25"/>
    <row r="39177" ht="14.25"/>
    <row r="39178" ht="14.25"/>
    <row r="39179" ht="14.25"/>
    <row r="39180" ht="14.25"/>
    <row r="39181" ht="14.25"/>
    <row r="39182" ht="14.25"/>
    <row r="39183" ht="14.25"/>
    <row r="39184" ht="14.25"/>
    <row r="39185" ht="14.25"/>
    <row r="39186" ht="14.25"/>
    <row r="39187" ht="14.25"/>
    <row r="39188" ht="14.25"/>
    <row r="39189" ht="14.25"/>
    <row r="39190" ht="14.25"/>
    <row r="39191" ht="14.25"/>
    <row r="39192" ht="14.25"/>
    <row r="39193" ht="14.25"/>
    <row r="39194" ht="14.25"/>
    <row r="39195" ht="14.25"/>
    <row r="39196" ht="14.25"/>
    <row r="39197" ht="14.25"/>
    <row r="39198" ht="14.25"/>
    <row r="39199" ht="14.25"/>
    <row r="39200" ht="14.25"/>
    <row r="39201" ht="14.25"/>
    <row r="39202" ht="14.25"/>
    <row r="39203" ht="14.25"/>
    <row r="39204" ht="14.25"/>
    <row r="39205" ht="14.25"/>
    <row r="39206" ht="14.25"/>
    <row r="39207" ht="14.25"/>
    <row r="39208" ht="14.25"/>
    <row r="39209" ht="14.25"/>
    <row r="39210" ht="14.25"/>
    <row r="39211" ht="14.25"/>
    <row r="39212" ht="14.25"/>
    <row r="39213" ht="14.25"/>
    <row r="39214" ht="14.25"/>
    <row r="39215" ht="14.25"/>
    <row r="39216" ht="14.25"/>
    <row r="39217" ht="14.25"/>
    <row r="39218" ht="14.25"/>
    <row r="39219" ht="14.25"/>
    <row r="39220" ht="14.25"/>
    <row r="39221" ht="14.25"/>
    <row r="39222" ht="14.25"/>
    <row r="39223" ht="14.25"/>
    <row r="39224" ht="14.25"/>
    <row r="39225" ht="14.25"/>
    <row r="39226" ht="14.25"/>
    <row r="39227" ht="14.25"/>
    <row r="39228" ht="14.25"/>
    <row r="39229" ht="14.25"/>
    <row r="39230" ht="14.25"/>
    <row r="39231" ht="14.25"/>
    <row r="39232" ht="14.25"/>
    <row r="39233" ht="14.25"/>
    <row r="39234" ht="14.25"/>
    <row r="39235" ht="14.25"/>
    <row r="39236" ht="14.25"/>
    <row r="39237" ht="14.25"/>
    <row r="39238" ht="14.25"/>
    <row r="39239" ht="14.25"/>
    <row r="39240" ht="14.25"/>
    <row r="39241" ht="14.25"/>
    <row r="39242" ht="14.25"/>
    <row r="39243" ht="14.25"/>
    <row r="39244" ht="14.25"/>
    <row r="39245" ht="14.25"/>
    <row r="39246" ht="14.25"/>
    <row r="39247" ht="14.25"/>
    <row r="39248" ht="14.25"/>
    <row r="39249" ht="14.25"/>
    <row r="39250" ht="14.25"/>
    <row r="39251" ht="14.25"/>
    <row r="39252" ht="14.25"/>
    <row r="39253" ht="14.25"/>
    <row r="39254" ht="14.25"/>
    <row r="39255" ht="14.25"/>
    <row r="39256" ht="14.25"/>
    <row r="39257" ht="14.25"/>
    <row r="39258" ht="14.25"/>
    <row r="39259" ht="14.25"/>
    <row r="39260" ht="14.25"/>
    <row r="39261" ht="14.25"/>
    <row r="39262" ht="14.25"/>
    <row r="39263" ht="14.25"/>
    <row r="39264" ht="14.25"/>
    <row r="39265" ht="14.25"/>
    <row r="39266" ht="14.25"/>
    <row r="39267" ht="14.25"/>
    <row r="39268" ht="14.25"/>
    <row r="39269" ht="14.25"/>
    <row r="39270" ht="14.25"/>
    <row r="39271" ht="14.25"/>
    <row r="39272" ht="14.25"/>
    <row r="39273" ht="14.25"/>
    <row r="39274" ht="14.25"/>
    <row r="39275" ht="14.25"/>
    <row r="39276" ht="14.25"/>
    <row r="39277" ht="14.25"/>
    <row r="39278" ht="14.25"/>
    <row r="39279" ht="14.25"/>
    <row r="39280" ht="14.25"/>
    <row r="39281" ht="14.25"/>
    <row r="39282" ht="14.25"/>
    <row r="39283" ht="14.25"/>
    <row r="39284" ht="14.25"/>
    <row r="39285" ht="14.25"/>
    <row r="39286" ht="14.25"/>
    <row r="39287" ht="14.25"/>
    <row r="39288" ht="14.25"/>
    <row r="39289" ht="14.25"/>
    <row r="39290" ht="14.25"/>
    <row r="39291" ht="14.25"/>
    <row r="39292" ht="14.25"/>
    <row r="39293" ht="14.25"/>
    <row r="39294" ht="14.25"/>
    <row r="39295" ht="14.25"/>
    <row r="39296" ht="14.25"/>
    <row r="39297" ht="14.25"/>
    <row r="39298" ht="14.25"/>
    <row r="39299" ht="14.25"/>
    <row r="39300" ht="14.25"/>
    <row r="39301" ht="14.25"/>
    <row r="39302" ht="14.25"/>
    <row r="39303" ht="14.25"/>
    <row r="39304" ht="14.25"/>
    <row r="39305" ht="14.25"/>
    <row r="39306" ht="14.25"/>
    <row r="39307" ht="14.25"/>
    <row r="39308" ht="14.25"/>
    <row r="39309" ht="14.25"/>
    <row r="39310" ht="14.25"/>
    <row r="39311" ht="14.25"/>
    <row r="39312" ht="14.25"/>
    <row r="39313" ht="14.25"/>
    <row r="39314" ht="14.25"/>
    <row r="39315" ht="14.25"/>
    <row r="39316" ht="14.25"/>
    <row r="39317" ht="14.25"/>
    <row r="39318" ht="14.25"/>
    <row r="39319" ht="14.25"/>
    <row r="39320" ht="14.25"/>
    <row r="39321" ht="14.25"/>
    <row r="39322" ht="14.25"/>
    <row r="39323" ht="14.25"/>
    <row r="39324" ht="14.25"/>
    <row r="39325" ht="14.25"/>
    <row r="39326" ht="14.25"/>
    <row r="39327" ht="14.25"/>
    <row r="39328" ht="14.25"/>
    <row r="39329" ht="14.25"/>
    <row r="39330" ht="14.25"/>
    <row r="39331" ht="14.25"/>
    <row r="39332" ht="14.25"/>
    <row r="39333" ht="14.25"/>
    <row r="39334" ht="14.25"/>
    <row r="39335" ht="14.25"/>
    <row r="39336" ht="14.25"/>
    <row r="39337" ht="14.25"/>
    <row r="39338" ht="14.25"/>
    <row r="39339" ht="14.25"/>
    <row r="39340" ht="14.25"/>
    <row r="39341" ht="14.25"/>
    <row r="39342" ht="14.25"/>
    <row r="39343" ht="14.25"/>
    <row r="39344" ht="14.25"/>
    <row r="39345" ht="14.25"/>
    <row r="39346" ht="14.25"/>
    <row r="39347" ht="14.25"/>
    <row r="39348" ht="14.25"/>
    <row r="39349" ht="14.25"/>
    <row r="39350" ht="14.25"/>
    <row r="39351" ht="14.25"/>
    <row r="39352" ht="14.25"/>
    <row r="39353" ht="14.25"/>
    <row r="39354" ht="14.25"/>
    <row r="39355" ht="14.25"/>
    <row r="39356" ht="14.25"/>
    <row r="39357" ht="14.25"/>
    <row r="39358" ht="14.25"/>
    <row r="39359" ht="14.25"/>
    <row r="39360" ht="14.25"/>
    <row r="39361" ht="14.25"/>
    <row r="39362" ht="14.25"/>
    <row r="39363" ht="14.25"/>
    <row r="39364" ht="14.25"/>
    <row r="39365" ht="14.25"/>
    <row r="39366" ht="14.25"/>
    <row r="39367" ht="14.25"/>
    <row r="39368" ht="14.25"/>
    <row r="39369" ht="14.25"/>
    <row r="39370" ht="14.25"/>
    <row r="39371" ht="14.25"/>
    <row r="39372" ht="14.25"/>
    <row r="39373" ht="14.25"/>
    <row r="39374" ht="14.25"/>
    <row r="39375" ht="14.25"/>
    <row r="39376" ht="14.25"/>
    <row r="39377" ht="14.25"/>
    <row r="39378" ht="14.25"/>
    <row r="39379" ht="14.25"/>
    <row r="39380" ht="14.25"/>
    <row r="39381" ht="14.25"/>
    <row r="39382" ht="14.25"/>
    <row r="39383" ht="14.25"/>
    <row r="39384" ht="14.25"/>
    <row r="39385" ht="14.25"/>
    <row r="39386" ht="14.25"/>
    <row r="39387" ht="14.25"/>
    <row r="39388" ht="14.25"/>
    <row r="39389" ht="14.25"/>
    <row r="39390" ht="14.25"/>
    <row r="39391" ht="14.25"/>
    <row r="39392" ht="14.25"/>
    <row r="39393" ht="14.25"/>
    <row r="39394" ht="14.25"/>
    <row r="39395" ht="14.25"/>
    <row r="39396" ht="14.25"/>
    <row r="39397" ht="14.25"/>
    <row r="39398" ht="14.25"/>
    <row r="39399" ht="14.25"/>
    <row r="39400" ht="14.25"/>
    <row r="39401" ht="14.25"/>
    <row r="39402" ht="14.25"/>
    <row r="39403" ht="14.25"/>
    <row r="39404" ht="14.25"/>
    <row r="39405" ht="14.25"/>
    <row r="39406" ht="14.25"/>
    <row r="39407" ht="14.25"/>
    <row r="39408" ht="14.25"/>
    <row r="39409" ht="14.25"/>
    <row r="39410" ht="14.25"/>
    <row r="39411" ht="14.25"/>
    <row r="39412" ht="14.25"/>
    <row r="39413" ht="14.25"/>
    <row r="39414" ht="14.25"/>
    <row r="39415" ht="14.25"/>
    <row r="39416" ht="14.25"/>
    <row r="39417" ht="14.25"/>
    <row r="39418" ht="14.25"/>
    <row r="39419" ht="14.25"/>
    <row r="39420" ht="14.25"/>
    <row r="39421" ht="14.25"/>
    <row r="39422" ht="14.25"/>
    <row r="39423" ht="14.25"/>
    <row r="39424" ht="14.25"/>
    <row r="39425" ht="14.25"/>
    <row r="39426" ht="14.25"/>
    <row r="39427" ht="14.25"/>
    <row r="39428" ht="14.25"/>
    <row r="39429" ht="14.25"/>
    <row r="39430" ht="14.25"/>
    <row r="39431" ht="14.25"/>
    <row r="39432" ht="14.25"/>
    <row r="39433" ht="14.25"/>
    <row r="39434" ht="14.25"/>
    <row r="39435" ht="14.25"/>
    <row r="39436" ht="14.25"/>
    <row r="39437" ht="14.25"/>
    <row r="39438" ht="14.25"/>
    <row r="39439" ht="14.25"/>
    <row r="39440" ht="14.25"/>
    <row r="39441" ht="14.25"/>
    <row r="39442" ht="14.25"/>
    <row r="39443" ht="14.25"/>
    <row r="39444" ht="14.25"/>
    <row r="39445" ht="14.25"/>
    <row r="39446" ht="14.25"/>
    <row r="39447" ht="14.25"/>
    <row r="39448" ht="14.25"/>
    <row r="39449" ht="14.25"/>
    <row r="39450" ht="14.25"/>
    <row r="39451" ht="14.25"/>
    <row r="39452" ht="14.25"/>
    <row r="39453" ht="14.25"/>
    <row r="39454" ht="14.25"/>
    <row r="39455" ht="14.25"/>
    <row r="39456" ht="14.25"/>
    <row r="39457" ht="14.25"/>
    <row r="39458" ht="14.25"/>
    <row r="39459" ht="14.25"/>
    <row r="39460" ht="14.25"/>
    <row r="39461" ht="14.25"/>
    <row r="39462" ht="14.25"/>
    <row r="39463" ht="14.25"/>
    <row r="39464" ht="14.25"/>
    <row r="39465" ht="14.25"/>
    <row r="39466" ht="14.25"/>
    <row r="39467" ht="14.25"/>
    <row r="39468" ht="14.25"/>
    <row r="39469" ht="14.25"/>
    <row r="39470" ht="14.25"/>
    <row r="39471" ht="14.25"/>
    <row r="39472" ht="14.25"/>
    <row r="39473" ht="14.25"/>
    <row r="39474" ht="14.25"/>
    <row r="39475" ht="14.25"/>
    <row r="39476" ht="14.25"/>
    <row r="39477" ht="14.25"/>
    <row r="39478" ht="14.25"/>
    <row r="39479" ht="14.25"/>
    <row r="39480" ht="14.25"/>
    <row r="39481" ht="14.25"/>
    <row r="39482" ht="14.25"/>
    <row r="39483" ht="14.25"/>
    <row r="39484" ht="14.25"/>
    <row r="39485" ht="14.25"/>
    <row r="39486" ht="14.25"/>
    <row r="39487" ht="14.25"/>
    <row r="39488" ht="14.25"/>
    <row r="39489" ht="14.25"/>
    <row r="39490" ht="14.25"/>
    <row r="39491" ht="14.25"/>
    <row r="39492" ht="14.25"/>
    <row r="39493" ht="14.25"/>
    <row r="39494" ht="14.25"/>
    <row r="39495" ht="14.25"/>
    <row r="39496" ht="14.25"/>
    <row r="39497" ht="14.25"/>
    <row r="39498" ht="14.25"/>
    <row r="39499" ht="14.25"/>
    <row r="39500" ht="14.25"/>
    <row r="39501" ht="14.25"/>
    <row r="39502" ht="14.25"/>
    <row r="39503" ht="14.25"/>
    <row r="39504" ht="14.25"/>
    <row r="39505" ht="14.25"/>
    <row r="39506" ht="14.25"/>
    <row r="39507" ht="14.25"/>
    <row r="39508" ht="14.25"/>
    <row r="39509" ht="14.25"/>
    <row r="39510" ht="14.25"/>
    <row r="39511" ht="14.25"/>
    <row r="39512" ht="14.25"/>
    <row r="39513" ht="14.25"/>
    <row r="39514" ht="14.25"/>
    <row r="39515" ht="14.25"/>
    <row r="39516" ht="14.25"/>
    <row r="39517" ht="14.25"/>
    <row r="39518" ht="14.25"/>
    <row r="39519" ht="14.25"/>
    <row r="39520" ht="14.25"/>
    <row r="39521" ht="14.25"/>
    <row r="39522" ht="14.25"/>
    <row r="39523" ht="14.25"/>
    <row r="39524" ht="14.25"/>
    <row r="39525" ht="14.25"/>
    <row r="39526" ht="14.25"/>
    <row r="39527" ht="14.25"/>
    <row r="39528" ht="14.25"/>
    <row r="39529" ht="14.25"/>
    <row r="39530" ht="14.25"/>
    <row r="39531" ht="14.25"/>
    <row r="39532" ht="14.25"/>
    <row r="39533" ht="14.25"/>
    <row r="39534" ht="14.25"/>
    <row r="39535" ht="14.25"/>
    <row r="39536" ht="14.25"/>
    <row r="39537" ht="14.25"/>
    <row r="39538" ht="14.25"/>
    <row r="39539" ht="14.25"/>
    <row r="39540" ht="14.25"/>
    <row r="39541" ht="14.25"/>
    <row r="39542" ht="14.25"/>
    <row r="39543" ht="14.25"/>
    <row r="39544" ht="14.25"/>
    <row r="39545" ht="14.25"/>
    <row r="39546" ht="14.25"/>
    <row r="39547" ht="14.25"/>
    <row r="39548" ht="14.25"/>
    <row r="39549" ht="14.25"/>
    <row r="39550" ht="14.25"/>
    <row r="39551" ht="14.25"/>
    <row r="39552" ht="14.25"/>
    <row r="39553" ht="14.25"/>
    <row r="39554" ht="14.25"/>
    <row r="39555" ht="14.25"/>
    <row r="39556" ht="14.25"/>
    <row r="39557" ht="14.25"/>
    <row r="39558" ht="14.25"/>
    <row r="39559" ht="14.25"/>
    <row r="39560" ht="14.25"/>
    <row r="39561" ht="14.25"/>
    <row r="39562" ht="14.25"/>
    <row r="39563" ht="14.25"/>
    <row r="39564" ht="14.25"/>
    <row r="39565" ht="14.25"/>
    <row r="39566" ht="14.25"/>
    <row r="39567" ht="14.25"/>
    <row r="39568" ht="14.25"/>
    <row r="39569" ht="14.25"/>
    <row r="39570" ht="14.25"/>
    <row r="39571" ht="14.25"/>
    <row r="39572" ht="14.25"/>
    <row r="39573" ht="14.25"/>
    <row r="39574" ht="14.25"/>
    <row r="39575" ht="14.25"/>
    <row r="39576" ht="14.25"/>
    <row r="39577" ht="14.25"/>
    <row r="39578" ht="14.25"/>
    <row r="39579" ht="14.25"/>
    <row r="39580" ht="14.25"/>
    <row r="39581" ht="14.25"/>
    <row r="39582" ht="14.25"/>
    <row r="39583" ht="14.25"/>
    <row r="39584" ht="14.25"/>
    <row r="39585" ht="14.25"/>
    <row r="39586" ht="14.25"/>
    <row r="39587" ht="14.25"/>
    <row r="39588" ht="14.25"/>
    <row r="39589" ht="14.25"/>
    <row r="39590" ht="14.25"/>
    <row r="39591" ht="14.25"/>
    <row r="39592" ht="14.25"/>
    <row r="39593" ht="14.25"/>
    <row r="39594" ht="14.25"/>
    <row r="39595" ht="14.25"/>
    <row r="39596" ht="14.25"/>
    <row r="39597" ht="14.25"/>
    <row r="39598" ht="14.25"/>
    <row r="39599" ht="14.25"/>
    <row r="39600" ht="14.25"/>
    <row r="39601" ht="14.25"/>
    <row r="39602" ht="14.25"/>
    <row r="39603" ht="14.25"/>
    <row r="39604" ht="14.25"/>
    <row r="39605" ht="14.25"/>
    <row r="39606" ht="14.25"/>
    <row r="39607" ht="14.25"/>
    <row r="39608" ht="14.25"/>
    <row r="39609" ht="14.25"/>
    <row r="39610" ht="14.25"/>
    <row r="39611" ht="14.25"/>
    <row r="39612" ht="14.25"/>
    <row r="39613" ht="14.25"/>
    <row r="39614" ht="14.25"/>
    <row r="39615" ht="14.25"/>
    <row r="39616" ht="14.25"/>
    <row r="39617" ht="14.25"/>
    <row r="39618" ht="14.25"/>
    <row r="39619" ht="14.25"/>
    <row r="39620" ht="14.25"/>
    <row r="39621" ht="14.25"/>
    <row r="39622" ht="14.25"/>
    <row r="39623" ht="14.25"/>
    <row r="39624" ht="14.25"/>
    <row r="39625" ht="14.25"/>
    <row r="39626" ht="14.25"/>
    <row r="39627" ht="14.25"/>
    <row r="39628" ht="14.25"/>
    <row r="39629" ht="14.25"/>
    <row r="39630" ht="14.25"/>
    <row r="39631" ht="14.25"/>
    <row r="39632" ht="14.25"/>
    <row r="39633" ht="14.25"/>
    <row r="39634" ht="14.25"/>
    <row r="39635" ht="14.25"/>
    <row r="39636" ht="14.25"/>
    <row r="39637" ht="14.25"/>
    <row r="39638" ht="14.25"/>
    <row r="39639" ht="14.25"/>
    <row r="39640" ht="14.25"/>
    <row r="39641" ht="14.25"/>
    <row r="39642" ht="14.25"/>
    <row r="39643" ht="14.25"/>
    <row r="39644" ht="14.25"/>
    <row r="39645" ht="14.25"/>
    <row r="39646" ht="14.25"/>
    <row r="39647" ht="14.25"/>
    <row r="39648" ht="14.25"/>
    <row r="39649" ht="14.25"/>
    <row r="39650" ht="14.25"/>
    <row r="39651" ht="14.25"/>
    <row r="39652" ht="14.25"/>
    <row r="39653" ht="14.25"/>
    <row r="39654" ht="14.25"/>
    <row r="39655" ht="14.25"/>
    <row r="39656" ht="14.25"/>
    <row r="39657" ht="14.25"/>
    <row r="39658" ht="14.25"/>
    <row r="39659" ht="14.25"/>
    <row r="39660" ht="14.25"/>
    <row r="39661" ht="14.25"/>
    <row r="39662" ht="14.25"/>
    <row r="39663" ht="14.25"/>
    <row r="39664" ht="14.25"/>
    <row r="39665" ht="14.25"/>
    <row r="39666" ht="14.25"/>
    <row r="39667" ht="14.25"/>
    <row r="39668" ht="14.25"/>
    <row r="39669" ht="14.25"/>
    <row r="39670" ht="14.25"/>
    <row r="39671" ht="14.25"/>
    <row r="39672" ht="14.25"/>
    <row r="39673" ht="14.25"/>
    <row r="39674" ht="14.25"/>
    <row r="39675" ht="14.25"/>
    <row r="39676" ht="14.25"/>
    <row r="39677" ht="14.25"/>
    <row r="39678" ht="14.25"/>
    <row r="39679" ht="14.25"/>
    <row r="39680" ht="14.25"/>
    <row r="39681" ht="14.25"/>
    <row r="39682" ht="14.25"/>
    <row r="39683" ht="14.25"/>
    <row r="39684" ht="14.25"/>
    <row r="39685" ht="14.25"/>
    <row r="39686" ht="14.25"/>
    <row r="39687" ht="14.25"/>
    <row r="39688" ht="14.25"/>
    <row r="39689" ht="14.25"/>
    <row r="39690" ht="14.25"/>
    <row r="39691" ht="14.25"/>
    <row r="39692" ht="14.25"/>
    <row r="39693" ht="14.25"/>
    <row r="39694" ht="14.25"/>
    <row r="39695" ht="14.25"/>
    <row r="39696" ht="14.25"/>
    <row r="39697" ht="14.25"/>
    <row r="39698" ht="14.25"/>
    <row r="39699" ht="14.25"/>
    <row r="39700" ht="14.25"/>
    <row r="39701" ht="14.25"/>
    <row r="39702" ht="14.25"/>
    <row r="39703" ht="14.25"/>
    <row r="39704" ht="14.25"/>
    <row r="39705" ht="14.25"/>
    <row r="39706" ht="14.25"/>
    <row r="39707" ht="14.25"/>
    <row r="39708" ht="14.25"/>
    <row r="39709" ht="14.25"/>
    <row r="39710" ht="14.25"/>
    <row r="39711" ht="14.25"/>
    <row r="39712" ht="14.25"/>
    <row r="39713" ht="14.25"/>
    <row r="39714" ht="14.25"/>
    <row r="39715" ht="14.25"/>
    <row r="39716" ht="14.25"/>
    <row r="39717" ht="14.25"/>
    <row r="39718" ht="14.25"/>
    <row r="39719" ht="14.25"/>
    <row r="39720" ht="14.25"/>
    <row r="39721" ht="14.25"/>
    <row r="39722" ht="14.25"/>
    <row r="39723" ht="14.25"/>
    <row r="39724" ht="14.25"/>
    <row r="39725" ht="14.25"/>
    <row r="39726" ht="14.25"/>
    <row r="39727" ht="14.25"/>
    <row r="39728" ht="14.25"/>
    <row r="39729" ht="14.25"/>
    <row r="39730" ht="14.25"/>
    <row r="39731" ht="14.25"/>
    <row r="39732" ht="14.25"/>
    <row r="39733" ht="14.25"/>
    <row r="39734" ht="14.25"/>
    <row r="39735" ht="14.25"/>
    <row r="39736" ht="14.25"/>
    <row r="39737" ht="14.25"/>
    <row r="39738" ht="14.25"/>
    <row r="39739" ht="14.25"/>
    <row r="39740" ht="14.25"/>
    <row r="39741" ht="14.25"/>
    <row r="39742" ht="14.25"/>
    <row r="39743" ht="14.25"/>
    <row r="39744" ht="14.25"/>
    <row r="39745" ht="14.25"/>
    <row r="39746" ht="14.25"/>
    <row r="39747" ht="14.25"/>
    <row r="39748" ht="14.25"/>
    <row r="39749" ht="14.25"/>
    <row r="39750" ht="14.25"/>
    <row r="39751" ht="14.25"/>
    <row r="39752" ht="14.25"/>
    <row r="39753" ht="14.25"/>
    <row r="39754" ht="14.25"/>
    <row r="39755" ht="14.25"/>
    <row r="39756" ht="14.25"/>
    <row r="39757" ht="14.25"/>
    <row r="39758" ht="14.25"/>
    <row r="39759" ht="14.25"/>
    <row r="39760" ht="14.25"/>
    <row r="39761" ht="14.25"/>
    <row r="39762" ht="14.25"/>
    <row r="39763" ht="14.25"/>
    <row r="39764" ht="14.25"/>
    <row r="39765" ht="14.25"/>
    <row r="39766" ht="14.25"/>
    <row r="39767" ht="14.25"/>
    <row r="39768" ht="14.25"/>
    <row r="39769" ht="14.25"/>
    <row r="39770" ht="14.25"/>
    <row r="39771" ht="14.25"/>
    <row r="39772" ht="14.25"/>
    <row r="39773" ht="14.25"/>
    <row r="39774" ht="14.25"/>
    <row r="39775" ht="14.25"/>
    <row r="39776" ht="14.25"/>
    <row r="39777" ht="14.25"/>
    <row r="39778" ht="14.25"/>
    <row r="39779" ht="14.25"/>
    <row r="39780" ht="14.25"/>
    <row r="39781" ht="14.25"/>
    <row r="39782" ht="14.25"/>
    <row r="39783" ht="14.25"/>
    <row r="39784" ht="14.25"/>
    <row r="39785" ht="14.25"/>
    <row r="39786" ht="14.25"/>
    <row r="39787" ht="14.25"/>
    <row r="39788" ht="14.25"/>
    <row r="39789" ht="14.25"/>
    <row r="39790" ht="14.25"/>
    <row r="39791" ht="14.25"/>
    <row r="39792" ht="14.25"/>
    <row r="39793" ht="14.25"/>
    <row r="39794" ht="14.25"/>
    <row r="39795" ht="14.25"/>
    <row r="39796" ht="14.25"/>
    <row r="39797" ht="14.25"/>
    <row r="39798" ht="14.25"/>
    <row r="39799" ht="14.25"/>
    <row r="39800" ht="14.25"/>
    <row r="39801" ht="14.25"/>
    <row r="39802" ht="14.25"/>
    <row r="39803" ht="14.25"/>
    <row r="39804" ht="14.25"/>
    <row r="39805" ht="14.25"/>
    <row r="39806" ht="14.25"/>
    <row r="39807" ht="14.25"/>
    <row r="39808" ht="14.25"/>
    <row r="39809" ht="14.25"/>
    <row r="39810" ht="14.25"/>
    <row r="39811" ht="14.25"/>
    <row r="39812" ht="14.25"/>
    <row r="39813" ht="14.25"/>
    <row r="39814" ht="14.25"/>
    <row r="39815" ht="14.25"/>
    <row r="39816" ht="14.25"/>
    <row r="39817" ht="14.25"/>
    <row r="39818" ht="14.25"/>
    <row r="39819" ht="14.25"/>
    <row r="39820" ht="14.25"/>
    <row r="39821" ht="14.25"/>
    <row r="39822" ht="14.25"/>
    <row r="39823" ht="14.25"/>
    <row r="39824" ht="14.25"/>
    <row r="39825" ht="14.25"/>
    <row r="39826" ht="14.25"/>
    <row r="39827" ht="14.25"/>
    <row r="39828" ht="14.25"/>
    <row r="39829" ht="14.25"/>
    <row r="39830" ht="14.25"/>
    <row r="39831" ht="14.25"/>
    <row r="39832" ht="14.25"/>
    <row r="39833" ht="14.25"/>
    <row r="39834" ht="14.25"/>
    <row r="39835" ht="14.25"/>
    <row r="39836" ht="14.25"/>
    <row r="39837" ht="14.25"/>
    <row r="39838" ht="14.25"/>
    <row r="39839" ht="14.25"/>
    <row r="39840" ht="14.25"/>
    <row r="39841" ht="14.25"/>
    <row r="39842" ht="14.25"/>
    <row r="39843" ht="14.25"/>
    <row r="39844" ht="14.25"/>
    <row r="39845" ht="14.25"/>
    <row r="39846" ht="14.25"/>
    <row r="39847" ht="14.25"/>
    <row r="39848" ht="14.25"/>
    <row r="39849" ht="14.25"/>
    <row r="39850" ht="14.25"/>
    <row r="39851" ht="14.25"/>
    <row r="39852" ht="14.25"/>
    <row r="39853" ht="14.25"/>
    <row r="39854" ht="14.25"/>
    <row r="39855" ht="14.25"/>
    <row r="39856" ht="14.25"/>
    <row r="39857" ht="14.25"/>
    <row r="39858" ht="14.25"/>
    <row r="39859" ht="14.25"/>
    <row r="39860" ht="14.25"/>
    <row r="39861" ht="14.25"/>
    <row r="39862" ht="14.25"/>
    <row r="39863" ht="14.25"/>
    <row r="39864" ht="14.25"/>
    <row r="39865" ht="14.25"/>
    <row r="39866" ht="14.25"/>
    <row r="39867" ht="14.25"/>
    <row r="39868" ht="14.25"/>
    <row r="39869" ht="14.25"/>
    <row r="39870" ht="14.25"/>
    <row r="39871" ht="14.25"/>
    <row r="39872" ht="14.25"/>
    <row r="39873" ht="14.25"/>
    <row r="39874" ht="14.25"/>
    <row r="39875" ht="14.25"/>
    <row r="39876" ht="14.25"/>
    <row r="39877" ht="14.25"/>
    <row r="39878" ht="14.25"/>
    <row r="39879" ht="14.25"/>
    <row r="39880" ht="14.25"/>
    <row r="39881" ht="14.25"/>
    <row r="39882" ht="14.25"/>
    <row r="39883" ht="14.25"/>
    <row r="39884" ht="14.25"/>
    <row r="39885" ht="14.25"/>
    <row r="39886" ht="14.25"/>
    <row r="39887" ht="14.25"/>
    <row r="39888" ht="14.25"/>
    <row r="39889" ht="14.25"/>
    <row r="39890" ht="14.25"/>
    <row r="39891" ht="14.25"/>
    <row r="39892" ht="14.25"/>
    <row r="39893" ht="14.25"/>
    <row r="39894" ht="14.25"/>
    <row r="39895" ht="14.25"/>
    <row r="39896" ht="14.25"/>
    <row r="39897" ht="14.25"/>
    <row r="39898" ht="14.25"/>
    <row r="39899" ht="14.25"/>
    <row r="39900" ht="14.25"/>
    <row r="39901" ht="14.25"/>
    <row r="39902" ht="14.25"/>
    <row r="39903" ht="14.25"/>
    <row r="39904" ht="14.25"/>
    <row r="39905" ht="14.25"/>
    <row r="39906" ht="14.25"/>
    <row r="39907" ht="14.25"/>
    <row r="39908" ht="14.25"/>
    <row r="39909" ht="14.25"/>
    <row r="39910" ht="14.25"/>
    <row r="39911" ht="14.25"/>
    <row r="39912" ht="14.25"/>
    <row r="39913" ht="14.25"/>
    <row r="39914" ht="14.25"/>
    <row r="39915" ht="14.25"/>
    <row r="39916" ht="14.25"/>
    <row r="39917" ht="14.25"/>
    <row r="39918" ht="14.25"/>
    <row r="39919" ht="14.25"/>
    <row r="39920" ht="14.25"/>
    <row r="39921" ht="14.25"/>
    <row r="39922" ht="14.25"/>
    <row r="39923" ht="14.25"/>
    <row r="39924" ht="14.25"/>
    <row r="39925" ht="14.25"/>
    <row r="39926" ht="14.25"/>
    <row r="39927" ht="14.25"/>
    <row r="39928" ht="14.25"/>
    <row r="39929" ht="14.25"/>
    <row r="39930" ht="14.25"/>
    <row r="39931" ht="14.25"/>
    <row r="39932" ht="14.25"/>
    <row r="39933" ht="14.25"/>
    <row r="39934" ht="14.25"/>
    <row r="39935" ht="14.25"/>
    <row r="39936" ht="14.25"/>
    <row r="39937" ht="14.25"/>
    <row r="39938" ht="14.25"/>
    <row r="39939" ht="14.25"/>
    <row r="39940" ht="14.25"/>
    <row r="39941" ht="14.25"/>
    <row r="39942" ht="14.25"/>
    <row r="39943" ht="14.25"/>
    <row r="39944" ht="14.25"/>
    <row r="39945" ht="14.25"/>
    <row r="39946" ht="14.25"/>
    <row r="39947" ht="14.25"/>
    <row r="39948" ht="14.25"/>
    <row r="39949" ht="14.25"/>
    <row r="39950" ht="14.25"/>
    <row r="39951" ht="14.25"/>
    <row r="39952" ht="14.25"/>
    <row r="39953" ht="14.25"/>
    <row r="39954" ht="14.25"/>
    <row r="39955" ht="14.25"/>
    <row r="39956" ht="14.25"/>
    <row r="39957" ht="14.25"/>
    <row r="39958" ht="14.25"/>
    <row r="39959" ht="14.25"/>
    <row r="39960" ht="14.25"/>
    <row r="39961" ht="14.25"/>
    <row r="39962" ht="14.25"/>
    <row r="39963" ht="14.25"/>
    <row r="39964" ht="14.25"/>
    <row r="39965" ht="14.25"/>
    <row r="39966" ht="14.25"/>
    <row r="39967" ht="14.25"/>
    <row r="39968" ht="14.25"/>
    <row r="39969" ht="14.25"/>
    <row r="39970" ht="14.25"/>
    <row r="39971" ht="14.25"/>
    <row r="39972" ht="14.25"/>
    <row r="39973" ht="14.25"/>
    <row r="39974" ht="14.25"/>
    <row r="39975" ht="14.25"/>
    <row r="39976" ht="14.25"/>
    <row r="39977" ht="14.25"/>
    <row r="39978" ht="14.25"/>
    <row r="39979" ht="14.25"/>
    <row r="39980" ht="14.25"/>
    <row r="39981" ht="14.25"/>
    <row r="39982" ht="14.25"/>
    <row r="39983" ht="14.25"/>
    <row r="39984" ht="14.25"/>
    <row r="39985" ht="14.25"/>
    <row r="39986" ht="14.25"/>
    <row r="39987" ht="14.25"/>
    <row r="39988" ht="14.25"/>
    <row r="39989" ht="14.25"/>
    <row r="39990" ht="14.25"/>
    <row r="39991" ht="14.25"/>
    <row r="39992" ht="14.25"/>
    <row r="39993" ht="14.25"/>
    <row r="39994" ht="14.25"/>
    <row r="39995" ht="14.25"/>
    <row r="39996" ht="14.25"/>
    <row r="39997" ht="14.25"/>
    <row r="39998" ht="14.25"/>
    <row r="39999" ht="14.25"/>
    <row r="40000" ht="14.25"/>
    <row r="40001" ht="14.25"/>
    <row r="40002" ht="14.25"/>
    <row r="40003" ht="14.25"/>
    <row r="40004" ht="14.25"/>
    <row r="40005" ht="14.25"/>
    <row r="40006" ht="14.25"/>
    <row r="40007" ht="14.25"/>
    <row r="40008" ht="14.25"/>
    <row r="40009" ht="14.25"/>
    <row r="40010" ht="14.25"/>
    <row r="40011" ht="14.25"/>
    <row r="40012" ht="14.25"/>
    <row r="40013" ht="14.25"/>
    <row r="40014" ht="14.25"/>
    <row r="40015" ht="14.25"/>
    <row r="40016" ht="14.25"/>
    <row r="40017" ht="14.25"/>
    <row r="40018" ht="14.25"/>
    <row r="40019" ht="14.25"/>
    <row r="40020" ht="14.25"/>
    <row r="40021" ht="14.25"/>
    <row r="40022" ht="14.25"/>
    <row r="40023" ht="14.25"/>
    <row r="40024" ht="14.25"/>
    <row r="40025" ht="14.25"/>
    <row r="40026" ht="14.25"/>
    <row r="40027" ht="14.25"/>
    <row r="40028" ht="14.25"/>
    <row r="40029" ht="14.25"/>
    <row r="40030" ht="14.25"/>
    <row r="40031" ht="14.25"/>
    <row r="40032" ht="14.25"/>
    <row r="40033" ht="14.25"/>
    <row r="40034" ht="14.25"/>
    <row r="40035" ht="14.25"/>
    <row r="40036" ht="14.25"/>
    <row r="40037" ht="14.25"/>
    <row r="40038" ht="14.25"/>
    <row r="40039" ht="14.25"/>
    <row r="40040" ht="14.25"/>
    <row r="40041" ht="14.25"/>
    <row r="40042" ht="14.25"/>
    <row r="40043" ht="14.25"/>
    <row r="40044" ht="14.25"/>
    <row r="40045" ht="14.25"/>
    <row r="40046" ht="14.25"/>
    <row r="40047" ht="14.25"/>
    <row r="40048" ht="14.25"/>
    <row r="40049" ht="14.25"/>
    <row r="40050" ht="14.25"/>
    <row r="40051" ht="14.25"/>
    <row r="40052" ht="14.25"/>
    <row r="40053" ht="14.25"/>
    <row r="40054" ht="14.25"/>
    <row r="40055" ht="14.25"/>
    <row r="40056" ht="14.25"/>
    <row r="40057" ht="14.25"/>
    <row r="40058" ht="14.25"/>
    <row r="40059" ht="14.25"/>
    <row r="40060" ht="14.25"/>
    <row r="40061" ht="14.25"/>
    <row r="40062" ht="14.25"/>
    <row r="40063" ht="14.25"/>
    <row r="40064" ht="14.25"/>
    <row r="40065" ht="14.25"/>
    <row r="40066" ht="14.25"/>
    <row r="40067" ht="14.25"/>
    <row r="40068" ht="14.25"/>
    <row r="40069" ht="14.25"/>
    <row r="40070" ht="14.25"/>
    <row r="40071" ht="14.25"/>
    <row r="40072" ht="14.25"/>
    <row r="40073" ht="14.25"/>
    <row r="40074" ht="14.25"/>
    <row r="40075" ht="14.25"/>
    <row r="40076" ht="14.25"/>
    <row r="40077" ht="14.25"/>
    <row r="40078" ht="14.25"/>
    <row r="40079" ht="14.25"/>
    <row r="40080" ht="14.25"/>
    <row r="40081" ht="14.25"/>
    <row r="40082" ht="14.25"/>
    <row r="40083" ht="14.25"/>
    <row r="40084" ht="14.25"/>
    <row r="40085" ht="14.25"/>
    <row r="40086" ht="14.25"/>
    <row r="40087" ht="14.25"/>
    <row r="40088" ht="14.25"/>
    <row r="40089" ht="14.25"/>
    <row r="40090" ht="14.25"/>
    <row r="40091" ht="14.25"/>
    <row r="40092" ht="14.25"/>
    <row r="40093" ht="14.25"/>
    <row r="40094" ht="14.25"/>
    <row r="40095" ht="14.25"/>
    <row r="40096" ht="14.25"/>
    <row r="40097" ht="14.25"/>
    <row r="40098" ht="14.25"/>
    <row r="40099" ht="14.25"/>
    <row r="40100" ht="14.25"/>
    <row r="40101" ht="14.25"/>
    <row r="40102" ht="14.25"/>
    <row r="40103" ht="14.25"/>
    <row r="40104" ht="14.25"/>
    <row r="40105" ht="14.25"/>
    <row r="40106" ht="14.25"/>
    <row r="40107" ht="14.25"/>
    <row r="40108" ht="14.25"/>
    <row r="40109" ht="14.25"/>
    <row r="40110" ht="14.25"/>
    <row r="40111" ht="14.25"/>
    <row r="40112" ht="14.25"/>
    <row r="40113" ht="14.25"/>
    <row r="40114" ht="14.25"/>
    <row r="40115" ht="14.25"/>
    <row r="40116" ht="14.25"/>
    <row r="40117" ht="14.25"/>
    <row r="40118" ht="14.25"/>
    <row r="40119" ht="14.25"/>
    <row r="40120" ht="14.25"/>
    <row r="40121" ht="14.25"/>
    <row r="40122" ht="14.25"/>
    <row r="40123" ht="14.25"/>
    <row r="40124" ht="14.25"/>
    <row r="40125" ht="14.25"/>
    <row r="40126" ht="14.25"/>
    <row r="40127" ht="14.25"/>
    <row r="40128" ht="14.25"/>
    <row r="40129" ht="14.25"/>
    <row r="40130" ht="14.25"/>
    <row r="40131" ht="14.25"/>
    <row r="40132" ht="14.25"/>
    <row r="40133" ht="14.25"/>
    <row r="40134" ht="14.25"/>
    <row r="40135" ht="14.25"/>
    <row r="40136" ht="14.25"/>
    <row r="40137" ht="14.25"/>
    <row r="40138" ht="14.25"/>
    <row r="40139" ht="14.25"/>
    <row r="40140" ht="14.25"/>
    <row r="40141" ht="14.25"/>
    <row r="40142" ht="14.25"/>
    <row r="40143" ht="14.25"/>
    <row r="40144" ht="14.25"/>
    <row r="40145" ht="14.25"/>
    <row r="40146" ht="14.25"/>
    <row r="40147" ht="14.25"/>
    <row r="40148" ht="14.25"/>
    <row r="40149" ht="14.25"/>
    <row r="40150" ht="14.25"/>
    <row r="40151" ht="14.25"/>
    <row r="40152" ht="14.25"/>
    <row r="40153" ht="14.25"/>
    <row r="40154" ht="14.25"/>
    <row r="40155" ht="14.25"/>
    <row r="40156" ht="14.25"/>
    <row r="40157" ht="14.25"/>
    <row r="40158" ht="14.25"/>
    <row r="40159" ht="14.25"/>
    <row r="40160" ht="14.25"/>
    <row r="40161" ht="14.25"/>
    <row r="40162" ht="14.25"/>
    <row r="40163" ht="14.25"/>
    <row r="40164" ht="14.25"/>
    <row r="40165" ht="14.25"/>
    <row r="40166" ht="14.25"/>
    <row r="40167" ht="14.25"/>
    <row r="40168" ht="14.25"/>
    <row r="40169" ht="14.25"/>
    <row r="40170" ht="14.25"/>
    <row r="40171" ht="14.25"/>
    <row r="40172" ht="14.25"/>
    <row r="40173" ht="14.25"/>
    <row r="40174" ht="14.25"/>
    <row r="40175" ht="14.25"/>
    <row r="40176" ht="14.25"/>
    <row r="40177" ht="14.25"/>
    <row r="40178" ht="14.25"/>
    <row r="40179" ht="14.25"/>
    <row r="40180" ht="14.25"/>
    <row r="40181" ht="14.25"/>
    <row r="40182" ht="14.25"/>
    <row r="40183" ht="14.25"/>
    <row r="40184" ht="14.25"/>
    <row r="40185" ht="14.25"/>
    <row r="40186" ht="14.25"/>
    <row r="40187" ht="14.25"/>
    <row r="40188" ht="14.25"/>
    <row r="40189" ht="14.25"/>
    <row r="40190" ht="14.25"/>
    <row r="40191" ht="14.25"/>
    <row r="40192" ht="14.25"/>
    <row r="40193" ht="14.25"/>
    <row r="40194" ht="14.25"/>
    <row r="40195" ht="14.25"/>
    <row r="40196" ht="14.25"/>
    <row r="40197" ht="14.25"/>
    <row r="40198" ht="14.25"/>
    <row r="40199" ht="14.25"/>
    <row r="40200" ht="14.25"/>
    <row r="40201" ht="14.25"/>
    <row r="40202" ht="14.25"/>
    <row r="40203" ht="14.25"/>
    <row r="40204" ht="14.25"/>
    <row r="40205" ht="14.25"/>
    <row r="40206" ht="14.25"/>
    <row r="40207" ht="14.25"/>
    <row r="40208" ht="14.25"/>
    <row r="40209" ht="14.25"/>
    <row r="40210" ht="14.25"/>
    <row r="40211" ht="14.25"/>
    <row r="40212" ht="14.25"/>
    <row r="40213" ht="14.25"/>
    <row r="40214" ht="14.25"/>
    <row r="40215" ht="14.25"/>
    <row r="40216" ht="14.25"/>
    <row r="40217" ht="14.25"/>
    <row r="40218" ht="14.25"/>
    <row r="40219" ht="14.25"/>
    <row r="40220" ht="14.25"/>
    <row r="40221" ht="14.25"/>
    <row r="40222" ht="14.25"/>
    <row r="40223" ht="14.25"/>
    <row r="40224" ht="14.25"/>
    <row r="40225" ht="14.25"/>
    <row r="40226" ht="14.25"/>
    <row r="40227" ht="14.25"/>
    <row r="40228" ht="14.25"/>
    <row r="40229" ht="14.25"/>
    <row r="40230" ht="14.25"/>
    <row r="40231" ht="14.25"/>
    <row r="40232" ht="14.25"/>
    <row r="40233" ht="14.25"/>
    <row r="40234" ht="14.25"/>
    <row r="40235" ht="14.25"/>
    <row r="40236" ht="14.25"/>
    <row r="40237" ht="14.25"/>
    <row r="40238" ht="14.25"/>
    <row r="40239" ht="14.25"/>
    <row r="40240" ht="14.25"/>
    <row r="40241" ht="14.25"/>
    <row r="40242" ht="14.25"/>
    <row r="40243" ht="14.25"/>
    <row r="40244" ht="14.25"/>
    <row r="40245" ht="14.25"/>
    <row r="40246" ht="14.25"/>
    <row r="40247" ht="14.25"/>
    <row r="40248" ht="14.25"/>
    <row r="40249" ht="14.25"/>
    <row r="40250" ht="14.25"/>
    <row r="40251" ht="14.25"/>
    <row r="40252" ht="14.25"/>
    <row r="40253" ht="14.25"/>
    <row r="40254" ht="14.25"/>
    <row r="40255" ht="14.25"/>
    <row r="40256" ht="14.25"/>
    <row r="40257" ht="14.25"/>
    <row r="40258" ht="14.25"/>
    <row r="40259" ht="14.25"/>
    <row r="40260" ht="14.25"/>
    <row r="40261" ht="14.25"/>
    <row r="40262" ht="14.25"/>
    <row r="40263" ht="14.25"/>
    <row r="40264" ht="14.25"/>
    <row r="40265" ht="14.25"/>
    <row r="40266" ht="14.25"/>
    <row r="40267" ht="14.25"/>
    <row r="40268" ht="14.25"/>
    <row r="40269" ht="14.25"/>
    <row r="40270" ht="14.25"/>
    <row r="40271" ht="14.25"/>
    <row r="40272" ht="14.25"/>
    <row r="40273" ht="14.25"/>
    <row r="40274" ht="14.25"/>
    <row r="40275" ht="14.25"/>
    <row r="40276" ht="14.25"/>
    <row r="40277" ht="14.25"/>
    <row r="40278" ht="14.25"/>
    <row r="40279" ht="14.25"/>
    <row r="40280" ht="14.25"/>
    <row r="40281" ht="14.25"/>
    <row r="40282" ht="14.25"/>
    <row r="40283" ht="14.25"/>
    <row r="40284" ht="14.25"/>
    <row r="40285" ht="14.25"/>
    <row r="40286" ht="14.25"/>
    <row r="40287" ht="14.25"/>
    <row r="40288" ht="14.25"/>
    <row r="40289" ht="14.25"/>
    <row r="40290" ht="14.25"/>
    <row r="40291" ht="14.25"/>
    <row r="40292" ht="14.25"/>
    <row r="40293" ht="14.25"/>
    <row r="40294" ht="14.25"/>
    <row r="40295" ht="14.25"/>
    <row r="40296" ht="14.25"/>
    <row r="40297" ht="14.25"/>
    <row r="40298" ht="14.25"/>
    <row r="40299" ht="14.25"/>
    <row r="40300" ht="14.25"/>
    <row r="40301" ht="14.25"/>
    <row r="40302" ht="14.25"/>
    <row r="40303" ht="14.25"/>
    <row r="40304" ht="14.25"/>
    <row r="40305" ht="14.25"/>
    <row r="40306" ht="14.25"/>
    <row r="40307" ht="14.25"/>
    <row r="40308" ht="14.25"/>
    <row r="40309" ht="14.25"/>
    <row r="40310" ht="14.25"/>
    <row r="40311" ht="14.25"/>
    <row r="40312" ht="14.25"/>
    <row r="40313" ht="14.25"/>
    <row r="40314" ht="14.25"/>
    <row r="40315" ht="14.25"/>
    <row r="40316" ht="14.25"/>
    <row r="40317" ht="14.25"/>
    <row r="40318" ht="14.25"/>
    <row r="40319" ht="14.25"/>
    <row r="40320" ht="14.25"/>
    <row r="40321" ht="14.25"/>
    <row r="40322" ht="14.25"/>
    <row r="40323" ht="14.25"/>
    <row r="40324" ht="14.25"/>
    <row r="40325" ht="14.25"/>
    <row r="40326" ht="14.25"/>
    <row r="40327" ht="14.25"/>
    <row r="40328" ht="14.25"/>
    <row r="40329" ht="14.25"/>
    <row r="40330" ht="14.25"/>
    <row r="40331" ht="14.25"/>
    <row r="40332" ht="14.25"/>
    <row r="40333" ht="14.25"/>
    <row r="40334" ht="14.25"/>
    <row r="40335" ht="14.25"/>
    <row r="40336" ht="14.25"/>
    <row r="40337" ht="14.25"/>
    <row r="40338" ht="14.25"/>
    <row r="40339" ht="14.25"/>
    <row r="40340" ht="14.25"/>
    <row r="40341" ht="14.25"/>
    <row r="40342" ht="14.25"/>
    <row r="40343" ht="14.25"/>
    <row r="40344" ht="14.25"/>
    <row r="40345" ht="14.25"/>
    <row r="40346" ht="14.25"/>
    <row r="40347" ht="14.25"/>
    <row r="40348" ht="14.25"/>
    <row r="40349" ht="14.25"/>
    <row r="40350" ht="14.25"/>
    <row r="40351" ht="14.25"/>
    <row r="40352" ht="14.25"/>
    <row r="40353" ht="14.25"/>
    <row r="40354" ht="14.25"/>
    <row r="40355" ht="14.25"/>
    <row r="40356" ht="14.25"/>
    <row r="40357" ht="14.25"/>
    <row r="40358" ht="14.25"/>
    <row r="40359" ht="14.25"/>
    <row r="40360" ht="14.25"/>
    <row r="40361" ht="14.25"/>
    <row r="40362" ht="14.25"/>
    <row r="40363" ht="14.25"/>
    <row r="40364" ht="14.25"/>
    <row r="40365" ht="14.25"/>
    <row r="40366" ht="14.25"/>
    <row r="40367" ht="14.25"/>
    <row r="40368" ht="14.25"/>
    <row r="40369" ht="14.25"/>
    <row r="40370" ht="14.25"/>
    <row r="40371" ht="14.25"/>
    <row r="40372" ht="14.25"/>
    <row r="40373" ht="14.25"/>
    <row r="40374" ht="14.25"/>
    <row r="40375" ht="14.25"/>
    <row r="40376" ht="14.25"/>
    <row r="40377" ht="14.25"/>
    <row r="40378" ht="14.25"/>
    <row r="40379" ht="14.25"/>
    <row r="40380" ht="14.25"/>
    <row r="40381" ht="14.25"/>
    <row r="40382" ht="14.25"/>
    <row r="40383" ht="14.25"/>
    <row r="40384" ht="14.25"/>
    <row r="40385" ht="14.25"/>
    <row r="40386" ht="14.25"/>
    <row r="40387" ht="14.25"/>
    <row r="40388" ht="14.25"/>
    <row r="40389" ht="14.25"/>
    <row r="40390" ht="14.25"/>
    <row r="40391" ht="14.25"/>
    <row r="40392" ht="14.25"/>
    <row r="40393" ht="14.25"/>
    <row r="40394" ht="14.25"/>
    <row r="40395" ht="14.25"/>
    <row r="40396" ht="14.25"/>
    <row r="40397" ht="14.25"/>
    <row r="40398" ht="14.25"/>
    <row r="40399" ht="14.25"/>
    <row r="40400" ht="14.25"/>
    <row r="40401" ht="14.25"/>
    <row r="40402" ht="14.25"/>
    <row r="40403" ht="14.25"/>
    <row r="40404" ht="14.25"/>
    <row r="40405" ht="14.25"/>
    <row r="40406" ht="14.25"/>
    <row r="40407" ht="14.25"/>
    <row r="40408" ht="14.25"/>
    <row r="40409" ht="14.25"/>
    <row r="40410" ht="14.25"/>
    <row r="40411" ht="14.25"/>
    <row r="40412" ht="14.25"/>
    <row r="40413" ht="14.25"/>
    <row r="40414" ht="14.25"/>
    <row r="40415" ht="14.25"/>
    <row r="40416" ht="14.25"/>
    <row r="40417" ht="14.25"/>
    <row r="40418" ht="14.25"/>
    <row r="40419" ht="14.25"/>
    <row r="40420" ht="14.25"/>
    <row r="40421" ht="14.25"/>
    <row r="40422" ht="14.25"/>
    <row r="40423" ht="14.25"/>
    <row r="40424" ht="14.25"/>
    <row r="40425" ht="14.25"/>
    <row r="40426" ht="14.25"/>
    <row r="40427" ht="14.25"/>
    <row r="40428" ht="14.25"/>
    <row r="40429" ht="14.25"/>
    <row r="40430" ht="14.25"/>
    <row r="40431" ht="14.25"/>
    <row r="40432" ht="14.25"/>
    <row r="40433" ht="14.25"/>
    <row r="40434" ht="14.25"/>
    <row r="40435" ht="14.25"/>
    <row r="40436" ht="14.25"/>
    <row r="40437" ht="14.25"/>
    <row r="40438" ht="14.25"/>
    <row r="40439" ht="14.25"/>
    <row r="40440" ht="14.25"/>
    <row r="40441" ht="14.25"/>
    <row r="40442" ht="14.25"/>
    <row r="40443" ht="14.25"/>
    <row r="40444" ht="14.25"/>
    <row r="40445" ht="14.25"/>
    <row r="40446" ht="14.25"/>
    <row r="40447" ht="14.25"/>
    <row r="40448" ht="14.25"/>
    <row r="40449" ht="14.25"/>
    <row r="40450" ht="14.25"/>
    <row r="40451" ht="14.25"/>
    <row r="40452" ht="14.25"/>
    <row r="40453" ht="14.25"/>
    <row r="40454" ht="14.25"/>
    <row r="40455" ht="14.25"/>
    <row r="40456" ht="14.25"/>
    <row r="40457" ht="14.25"/>
    <row r="40458" ht="14.25"/>
    <row r="40459" ht="14.25"/>
    <row r="40460" ht="14.25"/>
    <row r="40461" ht="14.25"/>
    <row r="40462" ht="14.25"/>
    <row r="40463" ht="14.25"/>
    <row r="40464" ht="14.25"/>
    <row r="40465" ht="14.25"/>
    <row r="40466" ht="14.25"/>
    <row r="40467" ht="14.25"/>
    <row r="40468" ht="14.25"/>
    <row r="40469" ht="14.25"/>
    <row r="40470" ht="14.25"/>
    <row r="40471" ht="14.25"/>
    <row r="40472" ht="14.25"/>
    <row r="40473" ht="14.25"/>
    <row r="40474" ht="14.25"/>
    <row r="40475" ht="14.25"/>
    <row r="40476" ht="14.25"/>
    <row r="40477" ht="14.25"/>
    <row r="40478" ht="14.25"/>
    <row r="40479" ht="14.25"/>
    <row r="40480" ht="14.25"/>
    <row r="40481" ht="14.25"/>
    <row r="40482" ht="14.25"/>
    <row r="40483" ht="14.25"/>
    <row r="40484" ht="14.25"/>
    <row r="40485" ht="14.25"/>
    <row r="40486" ht="14.25"/>
    <row r="40487" ht="14.25"/>
    <row r="40488" ht="14.25"/>
    <row r="40489" ht="14.25"/>
    <row r="40490" ht="14.25"/>
    <row r="40491" ht="14.25"/>
    <row r="40492" ht="14.25"/>
    <row r="40493" ht="14.25"/>
    <row r="40494" ht="14.25"/>
    <row r="40495" ht="14.25"/>
    <row r="40496" ht="14.25"/>
    <row r="40497" ht="14.25"/>
    <row r="40498" ht="14.25"/>
    <row r="40499" ht="14.25"/>
    <row r="40500" ht="14.25"/>
    <row r="40501" ht="14.25"/>
    <row r="40502" ht="14.25"/>
    <row r="40503" ht="14.25"/>
    <row r="40504" ht="14.25"/>
    <row r="40505" ht="14.25"/>
    <row r="40506" ht="14.25"/>
    <row r="40507" ht="14.25"/>
    <row r="40508" ht="14.25"/>
    <row r="40509" ht="14.25"/>
    <row r="40510" ht="14.25"/>
    <row r="40511" ht="14.25"/>
    <row r="40512" ht="14.25"/>
    <row r="40513" ht="14.25"/>
    <row r="40514" ht="14.25"/>
    <row r="40515" ht="14.25"/>
    <row r="40516" ht="14.25"/>
    <row r="40517" ht="14.25"/>
    <row r="40518" ht="14.25"/>
    <row r="40519" ht="14.25"/>
    <row r="40520" ht="14.25"/>
    <row r="40521" ht="14.25"/>
    <row r="40522" ht="14.25"/>
    <row r="40523" ht="14.25"/>
    <row r="40524" ht="14.25"/>
    <row r="40525" ht="14.25"/>
    <row r="40526" ht="14.25"/>
    <row r="40527" ht="14.25"/>
    <row r="40528" ht="14.25"/>
    <row r="40529" ht="14.25"/>
    <row r="40530" ht="14.25"/>
    <row r="40531" ht="14.25"/>
    <row r="40532" ht="14.25"/>
    <row r="40533" ht="14.25"/>
    <row r="40534" ht="14.25"/>
    <row r="40535" ht="14.25"/>
    <row r="40536" ht="14.25"/>
    <row r="40537" ht="14.25"/>
    <row r="40538" ht="14.25"/>
    <row r="40539" ht="14.25"/>
    <row r="40540" ht="14.25"/>
    <row r="40541" ht="14.25"/>
    <row r="40542" ht="14.25"/>
    <row r="40543" ht="14.25"/>
    <row r="40544" ht="14.25"/>
    <row r="40545" ht="14.25"/>
    <row r="40546" ht="14.25"/>
    <row r="40547" ht="14.25"/>
    <row r="40548" ht="14.25"/>
    <row r="40549" ht="14.25"/>
    <row r="40550" ht="14.25"/>
    <row r="40551" ht="14.25"/>
    <row r="40552" ht="14.25"/>
    <row r="40553" ht="14.25"/>
    <row r="40554" ht="14.25"/>
    <row r="40555" ht="14.25"/>
    <row r="40556" ht="14.25"/>
    <row r="40557" ht="14.25"/>
    <row r="40558" ht="14.25"/>
    <row r="40559" ht="14.25"/>
    <row r="40560" ht="14.25"/>
    <row r="40561" ht="14.25"/>
    <row r="40562" ht="14.25"/>
    <row r="40563" ht="14.25"/>
    <row r="40564" ht="14.25"/>
    <row r="40565" ht="14.25"/>
    <row r="40566" ht="14.25"/>
    <row r="40567" ht="14.25"/>
    <row r="40568" ht="14.25"/>
    <row r="40569" ht="14.25"/>
    <row r="40570" ht="14.25"/>
    <row r="40571" ht="14.25"/>
    <row r="40572" ht="14.25"/>
    <row r="40573" ht="14.25"/>
    <row r="40574" ht="14.25"/>
    <row r="40575" ht="14.25"/>
    <row r="40576" ht="14.25"/>
    <row r="40577" ht="14.25"/>
    <row r="40578" ht="14.25"/>
    <row r="40579" ht="14.25"/>
    <row r="40580" ht="14.25"/>
    <row r="40581" ht="14.25"/>
    <row r="40582" ht="14.25"/>
    <row r="40583" ht="14.25"/>
    <row r="40584" ht="14.25"/>
    <row r="40585" ht="14.25"/>
    <row r="40586" ht="14.25"/>
    <row r="40587" ht="14.25"/>
    <row r="40588" ht="14.25"/>
    <row r="40589" ht="14.25"/>
    <row r="40590" ht="14.25"/>
    <row r="40591" ht="14.25"/>
    <row r="40592" ht="14.25"/>
    <row r="40593" ht="14.25"/>
    <row r="40594" ht="14.25"/>
    <row r="40595" ht="14.25"/>
    <row r="40596" ht="14.25"/>
    <row r="40597" ht="14.25"/>
    <row r="40598" ht="14.25"/>
    <row r="40599" ht="14.25"/>
    <row r="40600" ht="14.25"/>
    <row r="40601" ht="14.25"/>
    <row r="40602" ht="14.25"/>
    <row r="40603" ht="14.25"/>
    <row r="40604" ht="14.25"/>
    <row r="40605" ht="14.25"/>
    <row r="40606" ht="14.25"/>
    <row r="40607" ht="14.25"/>
    <row r="40608" ht="14.25"/>
    <row r="40609" ht="14.25"/>
    <row r="40610" ht="14.25"/>
    <row r="40611" ht="14.25"/>
    <row r="40612" ht="14.25"/>
    <row r="40613" ht="14.25"/>
    <row r="40614" ht="14.25"/>
    <row r="40615" ht="14.25"/>
    <row r="40616" ht="14.25"/>
    <row r="40617" ht="14.25"/>
    <row r="40618" ht="14.25"/>
    <row r="40619" ht="14.25"/>
    <row r="40620" ht="14.25"/>
    <row r="40621" ht="14.25"/>
    <row r="40622" ht="14.25"/>
    <row r="40623" ht="14.25"/>
    <row r="40624" ht="14.25"/>
    <row r="40625" ht="14.25"/>
    <row r="40626" ht="14.25"/>
    <row r="40627" ht="14.25"/>
    <row r="40628" ht="14.25"/>
    <row r="40629" ht="14.25"/>
    <row r="40630" ht="14.25"/>
    <row r="40631" ht="14.25"/>
    <row r="40632" ht="14.25"/>
    <row r="40633" ht="14.25"/>
    <row r="40634" ht="14.25"/>
    <row r="40635" ht="14.25"/>
    <row r="40636" ht="14.25"/>
    <row r="40637" ht="14.25"/>
    <row r="40638" ht="14.25"/>
    <row r="40639" ht="14.25"/>
    <row r="40640" ht="14.25"/>
    <row r="40641" ht="14.25"/>
    <row r="40642" ht="14.25"/>
    <row r="40643" ht="14.25"/>
    <row r="40644" ht="14.25"/>
    <row r="40645" ht="14.25"/>
    <row r="40646" ht="14.25"/>
    <row r="40647" ht="14.25"/>
    <row r="40648" ht="14.25"/>
    <row r="40649" ht="14.25"/>
    <row r="40650" ht="14.25"/>
    <row r="40651" ht="14.25"/>
    <row r="40652" ht="14.25"/>
    <row r="40653" ht="14.25"/>
    <row r="40654" ht="14.25"/>
    <row r="40655" ht="14.25"/>
    <row r="40656" ht="14.25"/>
    <row r="40657" ht="14.25"/>
    <row r="40658" ht="14.25"/>
    <row r="40659" ht="14.25"/>
    <row r="40660" ht="14.25"/>
    <row r="40661" ht="14.25"/>
    <row r="40662" ht="14.25"/>
    <row r="40663" ht="14.25"/>
    <row r="40664" ht="14.25"/>
    <row r="40665" ht="14.25"/>
    <row r="40666" ht="14.25"/>
    <row r="40667" ht="14.25"/>
    <row r="40668" ht="14.25"/>
    <row r="40669" ht="14.25"/>
    <row r="40670" ht="14.25"/>
    <row r="40671" ht="14.25"/>
    <row r="40672" ht="14.25"/>
    <row r="40673" ht="14.25"/>
    <row r="40674" ht="14.25"/>
    <row r="40675" ht="14.25"/>
    <row r="40676" ht="14.25"/>
    <row r="40677" ht="14.25"/>
    <row r="40678" ht="14.25"/>
    <row r="40679" ht="14.25"/>
    <row r="40680" ht="14.25"/>
    <row r="40681" ht="14.25"/>
    <row r="40682" ht="14.25"/>
    <row r="40683" ht="14.25"/>
    <row r="40684" ht="14.25"/>
    <row r="40685" ht="14.25"/>
    <row r="40686" ht="14.25"/>
    <row r="40687" ht="14.25"/>
    <row r="40688" ht="14.25"/>
    <row r="40689" ht="14.25"/>
    <row r="40690" ht="14.25"/>
    <row r="40691" ht="14.25"/>
    <row r="40692" ht="14.25"/>
    <row r="40693" ht="14.25"/>
    <row r="40694" ht="14.25"/>
    <row r="40695" ht="14.25"/>
    <row r="40696" ht="14.25"/>
    <row r="40697" ht="14.25"/>
    <row r="40698" ht="14.25"/>
    <row r="40699" ht="14.25"/>
    <row r="40700" ht="14.25"/>
    <row r="40701" ht="14.25"/>
    <row r="40702" ht="14.25"/>
    <row r="40703" ht="14.25"/>
    <row r="40704" ht="14.25"/>
    <row r="40705" ht="14.25"/>
    <row r="40706" ht="14.25"/>
    <row r="40707" ht="14.25"/>
    <row r="40708" ht="14.25"/>
    <row r="40709" ht="14.25"/>
    <row r="40710" ht="14.25"/>
    <row r="40711" ht="14.25"/>
    <row r="40712" ht="14.25"/>
    <row r="40713" ht="14.25"/>
    <row r="40714" ht="14.25"/>
    <row r="40715" ht="14.25"/>
    <row r="40716" ht="14.25"/>
    <row r="40717" ht="14.25"/>
    <row r="40718" ht="14.25"/>
    <row r="40719" ht="14.25"/>
    <row r="40720" ht="14.25"/>
    <row r="40721" ht="14.25"/>
    <row r="40722" ht="14.25"/>
    <row r="40723" ht="14.25"/>
    <row r="40724" ht="14.25"/>
    <row r="40725" ht="14.25"/>
    <row r="40726" ht="14.25"/>
    <row r="40727" ht="14.25"/>
    <row r="40728" ht="14.25"/>
    <row r="40729" ht="14.25"/>
    <row r="40730" ht="14.25"/>
    <row r="40731" ht="14.25"/>
    <row r="40732" ht="14.25"/>
    <row r="40733" ht="14.25"/>
    <row r="40734" ht="14.25"/>
    <row r="40735" ht="14.25"/>
    <row r="40736" ht="14.25"/>
    <row r="40737" ht="14.25"/>
    <row r="40738" ht="14.25"/>
    <row r="40739" ht="14.25"/>
    <row r="40740" ht="14.25"/>
    <row r="40741" ht="14.25"/>
    <row r="40742" ht="14.25"/>
    <row r="40743" ht="14.25"/>
    <row r="40744" ht="14.25"/>
    <row r="40745" ht="14.25"/>
    <row r="40746" ht="14.25"/>
    <row r="40747" ht="14.25"/>
    <row r="40748" ht="14.25"/>
    <row r="40749" ht="14.25"/>
    <row r="40750" ht="14.25"/>
    <row r="40751" ht="14.25"/>
    <row r="40752" ht="14.25"/>
    <row r="40753" ht="14.25"/>
    <row r="40754" ht="14.25"/>
    <row r="40755" ht="14.25"/>
    <row r="40756" ht="14.25"/>
    <row r="40757" ht="14.25"/>
    <row r="40758" ht="14.25"/>
    <row r="40759" ht="14.25"/>
    <row r="40760" ht="14.25"/>
    <row r="40761" ht="14.25"/>
    <row r="40762" ht="14.25"/>
    <row r="40763" ht="14.25"/>
    <row r="40764" ht="14.25"/>
    <row r="40765" ht="14.25"/>
    <row r="40766" ht="14.25"/>
    <row r="40767" ht="14.25"/>
    <row r="40768" ht="14.25"/>
    <row r="40769" ht="14.25"/>
    <row r="40770" ht="14.25"/>
    <row r="40771" ht="14.25"/>
    <row r="40772" ht="14.25"/>
    <row r="40773" ht="14.25"/>
    <row r="40774" ht="14.25"/>
    <row r="40775" ht="14.25"/>
    <row r="40776" ht="14.25"/>
    <row r="40777" ht="14.25"/>
    <row r="40778" ht="14.25"/>
    <row r="40779" ht="14.25"/>
    <row r="40780" ht="14.25"/>
    <row r="40781" ht="14.25"/>
    <row r="40782" ht="14.25"/>
    <row r="40783" ht="14.25"/>
    <row r="40784" ht="14.25"/>
    <row r="40785" ht="14.25"/>
    <row r="40786" ht="14.25"/>
    <row r="40787" ht="14.25"/>
    <row r="40788" ht="14.25"/>
    <row r="40789" ht="14.25"/>
    <row r="40790" ht="14.25"/>
    <row r="40791" ht="14.25"/>
    <row r="40792" ht="14.25"/>
    <row r="40793" ht="14.25"/>
    <row r="40794" ht="14.25"/>
    <row r="40795" ht="14.25"/>
    <row r="40796" ht="14.25"/>
    <row r="40797" ht="14.25"/>
    <row r="40798" ht="14.25"/>
    <row r="40799" ht="14.25"/>
    <row r="40800" ht="14.25"/>
    <row r="40801" ht="14.25"/>
    <row r="40802" ht="14.25"/>
    <row r="40803" ht="14.25"/>
    <row r="40804" ht="14.25"/>
    <row r="40805" ht="14.25"/>
    <row r="40806" ht="14.25"/>
    <row r="40807" ht="14.25"/>
    <row r="40808" ht="14.25"/>
    <row r="40809" ht="14.25"/>
    <row r="40810" ht="14.25"/>
    <row r="40811" ht="14.25"/>
    <row r="40812" ht="14.25"/>
    <row r="40813" ht="14.25"/>
    <row r="40814" ht="14.25"/>
    <row r="40815" ht="14.25"/>
    <row r="40816" ht="14.25"/>
    <row r="40817" ht="14.25"/>
    <row r="40818" ht="14.25"/>
    <row r="40819" ht="14.25"/>
    <row r="40820" ht="14.25"/>
    <row r="40821" ht="14.25"/>
    <row r="40822" ht="14.25"/>
    <row r="40823" ht="14.25"/>
    <row r="40824" ht="14.25"/>
    <row r="40825" ht="14.25"/>
    <row r="40826" ht="14.25"/>
    <row r="40827" ht="14.25"/>
    <row r="40828" ht="14.25"/>
    <row r="40829" ht="14.25"/>
    <row r="40830" ht="14.25"/>
    <row r="40831" ht="14.25"/>
    <row r="40832" ht="14.25"/>
    <row r="40833" ht="14.25"/>
    <row r="40834" ht="14.25"/>
    <row r="40835" ht="14.25"/>
    <row r="40836" ht="14.25"/>
    <row r="40837" ht="14.25"/>
    <row r="40838" ht="14.25"/>
    <row r="40839" ht="14.25"/>
    <row r="40840" ht="14.25"/>
    <row r="40841" ht="14.25"/>
    <row r="40842" ht="14.25"/>
    <row r="40843" ht="14.25"/>
    <row r="40844" ht="14.25"/>
    <row r="40845" ht="14.25"/>
    <row r="40846" ht="14.25"/>
    <row r="40847" ht="14.25"/>
    <row r="40848" ht="14.25"/>
    <row r="40849" ht="14.25"/>
    <row r="40850" ht="14.25"/>
    <row r="40851" ht="14.25"/>
    <row r="40852" ht="14.25"/>
    <row r="40853" ht="14.25"/>
    <row r="40854" ht="14.25"/>
    <row r="40855" ht="14.25"/>
    <row r="40856" ht="14.25"/>
    <row r="40857" ht="14.25"/>
    <row r="40858" ht="14.25"/>
    <row r="40859" ht="14.25"/>
    <row r="40860" ht="14.25"/>
    <row r="40861" ht="14.25"/>
    <row r="40862" ht="14.25"/>
    <row r="40863" ht="14.25"/>
    <row r="40864" ht="14.25"/>
    <row r="40865" ht="14.25"/>
    <row r="40866" ht="14.25"/>
    <row r="40867" ht="14.25"/>
    <row r="40868" ht="14.25"/>
    <row r="40869" ht="14.25"/>
    <row r="40870" ht="14.25"/>
    <row r="40871" ht="14.25"/>
    <row r="40872" ht="14.25"/>
    <row r="40873" ht="14.25"/>
    <row r="40874" ht="14.25"/>
    <row r="40875" ht="14.25"/>
    <row r="40876" ht="14.25"/>
    <row r="40877" ht="14.25"/>
    <row r="40878" ht="14.25"/>
    <row r="40879" ht="14.25"/>
    <row r="40880" ht="14.25"/>
    <row r="40881" ht="14.25"/>
    <row r="40882" ht="14.25"/>
    <row r="40883" ht="14.25"/>
    <row r="40884" ht="14.25"/>
    <row r="40885" ht="14.25"/>
    <row r="40886" ht="14.25"/>
    <row r="40887" ht="14.25"/>
    <row r="40888" ht="14.25"/>
    <row r="40889" ht="14.25"/>
    <row r="40890" ht="14.25"/>
    <row r="40891" ht="14.25"/>
    <row r="40892" ht="14.25"/>
    <row r="40893" ht="14.25"/>
    <row r="40894" ht="14.25"/>
    <row r="40895" ht="14.25"/>
    <row r="40896" ht="14.25"/>
    <row r="40897" ht="14.25"/>
    <row r="40898" ht="14.25"/>
    <row r="40899" ht="14.25"/>
    <row r="40900" ht="14.25"/>
    <row r="40901" ht="14.25"/>
    <row r="40902" ht="14.25"/>
    <row r="40903" ht="14.25"/>
    <row r="40904" ht="14.25"/>
    <row r="40905" ht="14.25"/>
    <row r="40906" ht="14.25"/>
    <row r="40907" ht="14.25"/>
    <row r="40908" ht="14.25"/>
    <row r="40909" ht="14.25"/>
    <row r="40910" ht="14.25"/>
    <row r="40911" ht="14.25"/>
    <row r="40912" ht="14.25"/>
    <row r="40913" ht="14.25"/>
    <row r="40914" ht="14.25"/>
    <row r="40915" ht="14.25"/>
    <row r="40916" ht="14.25"/>
    <row r="40917" ht="14.25"/>
    <row r="40918" ht="14.25"/>
    <row r="40919" ht="14.25"/>
    <row r="40920" ht="14.25"/>
    <row r="40921" ht="14.25"/>
    <row r="40922" ht="14.25"/>
    <row r="40923" ht="14.25"/>
    <row r="40924" ht="14.25"/>
    <row r="40925" ht="14.25"/>
    <row r="40926" ht="14.25"/>
    <row r="40927" ht="14.25"/>
    <row r="40928" ht="14.25"/>
    <row r="40929" ht="14.25"/>
    <row r="40930" ht="14.25"/>
    <row r="40931" ht="14.25"/>
    <row r="40932" ht="14.25"/>
    <row r="40933" ht="14.25"/>
    <row r="40934" ht="14.25"/>
    <row r="40935" ht="14.25"/>
    <row r="40936" ht="14.25"/>
    <row r="40937" ht="14.25"/>
    <row r="40938" ht="14.25"/>
    <row r="40939" ht="14.25"/>
    <row r="40940" ht="14.25"/>
    <row r="40941" ht="14.25"/>
    <row r="40942" ht="14.25"/>
    <row r="40943" ht="14.25"/>
    <row r="40944" ht="14.25"/>
    <row r="40945" ht="14.25"/>
    <row r="40946" ht="14.25"/>
    <row r="40947" ht="14.25"/>
    <row r="40948" ht="14.25"/>
    <row r="40949" ht="14.25"/>
    <row r="40950" ht="14.25"/>
    <row r="40951" ht="14.25"/>
    <row r="40952" ht="14.25"/>
    <row r="40953" ht="14.25"/>
    <row r="40954" ht="14.25"/>
    <row r="40955" ht="14.25"/>
    <row r="40956" ht="14.25"/>
    <row r="40957" ht="14.25"/>
    <row r="40958" ht="14.25"/>
    <row r="40959" ht="14.25"/>
    <row r="40960" ht="14.25"/>
    <row r="40961" ht="14.25"/>
    <row r="40962" ht="14.25"/>
    <row r="40963" ht="14.25"/>
    <row r="40964" ht="14.25"/>
    <row r="40965" ht="14.25"/>
    <row r="40966" ht="14.25"/>
    <row r="40967" ht="14.25"/>
    <row r="40968" ht="14.25"/>
    <row r="40969" ht="14.25"/>
    <row r="40970" ht="14.25"/>
    <row r="40971" ht="14.25"/>
    <row r="40972" ht="14.25"/>
    <row r="40973" ht="14.25"/>
    <row r="40974" ht="14.25"/>
    <row r="40975" ht="14.25"/>
    <row r="40976" ht="14.25"/>
    <row r="40977" ht="14.25"/>
    <row r="40978" ht="14.25"/>
    <row r="40979" ht="14.25"/>
    <row r="40980" ht="14.25"/>
    <row r="40981" ht="14.25"/>
    <row r="40982" ht="14.25"/>
    <row r="40983" ht="14.25"/>
    <row r="40984" ht="14.25"/>
    <row r="40985" ht="14.25"/>
    <row r="40986" ht="14.25"/>
    <row r="40987" ht="14.25"/>
    <row r="40988" ht="14.25"/>
    <row r="40989" ht="14.25"/>
    <row r="40990" ht="14.25"/>
    <row r="40991" ht="14.25"/>
    <row r="40992" ht="14.25"/>
    <row r="40993" ht="14.25"/>
    <row r="40994" ht="14.25"/>
    <row r="40995" ht="14.25"/>
    <row r="40996" ht="14.25"/>
    <row r="40997" ht="14.25"/>
    <row r="40998" ht="14.25"/>
    <row r="40999" ht="14.25"/>
    <row r="41000" ht="14.25"/>
    <row r="41001" ht="14.25"/>
    <row r="41002" ht="14.25"/>
    <row r="41003" ht="14.25"/>
    <row r="41004" ht="14.25"/>
    <row r="41005" ht="14.25"/>
    <row r="41006" ht="14.25"/>
    <row r="41007" ht="14.25"/>
    <row r="41008" ht="14.25"/>
    <row r="41009" ht="14.25"/>
    <row r="41010" ht="14.25"/>
    <row r="41011" ht="14.25"/>
    <row r="41012" ht="14.25"/>
    <row r="41013" ht="14.25"/>
    <row r="41014" ht="14.25"/>
    <row r="41015" ht="14.25"/>
    <row r="41016" ht="14.25"/>
    <row r="41017" ht="14.25"/>
    <row r="41018" ht="14.25"/>
    <row r="41019" ht="14.25"/>
    <row r="41020" ht="14.25"/>
    <row r="41021" ht="14.25"/>
    <row r="41022" ht="14.25"/>
    <row r="41023" ht="14.25"/>
    <row r="41024" ht="14.25"/>
    <row r="41025" ht="14.25"/>
    <row r="41026" ht="14.25"/>
    <row r="41027" ht="14.25"/>
    <row r="41028" ht="14.25"/>
    <row r="41029" ht="14.25"/>
    <row r="41030" ht="14.25"/>
    <row r="41031" ht="14.25"/>
    <row r="41032" ht="14.25"/>
    <row r="41033" ht="14.25"/>
    <row r="41034" ht="14.25"/>
    <row r="41035" ht="14.25"/>
    <row r="41036" ht="14.25"/>
    <row r="41037" ht="14.25"/>
    <row r="41038" ht="14.25"/>
    <row r="41039" ht="14.25"/>
    <row r="41040" ht="14.25"/>
    <row r="41041" ht="14.25"/>
    <row r="41042" ht="14.25"/>
    <row r="41043" ht="14.25"/>
    <row r="41044" ht="14.25"/>
    <row r="41045" ht="14.25"/>
    <row r="41046" ht="14.25"/>
    <row r="41047" ht="14.25"/>
    <row r="41048" ht="14.25"/>
    <row r="41049" ht="14.25"/>
    <row r="41050" ht="14.25"/>
    <row r="41051" ht="14.25"/>
    <row r="41052" ht="14.25"/>
    <row r="41053" ht="14.25"/>
    <row r="41054" ht="14.25"/>
    <row r="41055" ht="14.25"/>
    <row r="41056" ht="14.25"/>
    <row r="41057" ht="14.25"/>
    <row r="41058" ht="14.25"/>
    <row r="41059" ht="14.25"/>
    <row r="41060" ht="14.25"/>
    <row r="41061" ht="14.25"/>
    <row r="41062" ht="14.25"/>
    <row r="41063" ht="14.25"/>
    <row r="41064" ht="14.25"/>
    <row r="41065" ht="14.25"/>
    <row r="41066" ht="14.25"/>
    <row r="41067" ht="14.25"/>
    <row r="41068" ht="14.25"/>
    <row r="41069" ht="14.25"/>
    <row r="41070" ht="14.25"/>
    <row r="41071" ht="14.25"/>
    <row r="41072" ht="14.25"/>
    <row r="41073" ht="14.25"/>
    <row r="41074" ht="14.25"/>
    <row r="41075" ht="14.25"/>
    <row r="41076" ht="14.25"/>
    <row r="41077" ht="14.25"/>
    <row r="41078" ht="14.25"/>
    <row r="41079" ht="14.25"/>
    <row r="41080" ht="14.25"/>
    <row r="41081" ht="14.25"/>
    <row r="41082" ht="14.25"/>
    <row r="41083" ht="14.25"/>
    <row r="41084" ht="14.25"/>
    <row r="41085" ht="14.25"/>
    <row r="41086" ht="14.25"/>
    <row r="41087" ht="14.25"/>
    <row r="41088" ht="14.25"/>
    <row r="41089" ht="14.25"/>
    <row r="41090" ht="14.25"/>
    <row r="41091" ht="14.25"/>
    <row r="41092" ht="14.25"/>
    <row r="41093" ht="14.25"/>
    <row r="41094" ht="14.25"/>
    <row r="41095" ht="14.25"/>
    <row r="41096" ht="14.25"/>
    <row r="41097" ht="14.25"/>
    <row r="41098" ht="14.25"/>
    <row r="41099" ht="14.25"/>
    <row r="41100" ht="14.25"/>
    <row r="41101" ht="14.25"/>
    <row r="41102" ht="14.25"/>
    <row r="41103" ht="14.25"/>
    <row r="41104" ht="14.25"/>
    <row r="41105" ht="14.25"/>
    <row r="41106" ht="14.25"/>
    <row r="41107" ht="14.25"/>
    <row r="41108" ht="14.25"/>
    <row r="41109" ht="14.25"/>
    <row r="41110" ht="14.25"/>
    <row r="41111" ht="14.25"/>
    <row r="41112" ht="14.25"/>
    <row r="41113" ht="14.25"/>
    <row r="41114" ht="14.25"/>
    <row r="41115" ht="14.25"/>
    <row r="41116" ht="14.25"/>
    <row r="41117" ht="14.25"/>
    <row r="41118" ht="14.25"/>
    <row r="41119" ht="14.25"/>
    <row r="41120" ht="14.25"/>
    <row r="41121" ht="14.25"/>
    <row r="41122" ht="14.25"/>
    <row r="41123" ht="14.25"/>
    <row r="41124" ht="14.25"/>
    <row r="41125" ht="14.25"/>
    <row r="41126" ht="14.25"/>
    <row r="41127" ht="14.25"/>
    <row r="41128" ht="14.25"/>
    <row r="41129" ht="14.25"/>
    <row r="41130" ht="14.25"/>
    <row r="41131" ht="14.25"/>
    <row r="41132" ht="14.25"/>
    <row r="41133" ht="14.25"/>
    <row r="41134" ht="14.25"/>
    <row r="41135" ht="14.25"/>
    <row r="41136" ht="14.25"/>
    <row r="41137" ht="14.25"/>
    <row r="41138" ht="14.25"/>
    <row r="41139" ht="14.25"/>
    <row r="41140" ht="14.25"/>
    <row r="41141" ht="14.25"/>
    <row r="41142" ht="14.25"/>
    <row r="41143" ht="14.25"/>
    <row r="41144" ht="14.25"/>
    <row r="41145" ht="14.25"/>
    <row r="41146" ht="14.25"/>
    <row r="41147" ht="14.25"/>
    <row r="41148" ht="14.25"/>
    <row r="41149" ht="14.25"/>
    <row r="41150" ht="14.25"/>
    <row r="41151" ht="14.25"/>
    <row r="41152" ht="14.25"/>
    <row r="41153" ht="14.25"/>
    <row r="41154" ht="14.25"/>
    <row r="41155" ht="14.25"/>
    <row r="41156" ht="14.25"/>
    <row r="41157" ht="14.25"/>
    <row r="41158" ht="14.25"/>
    <row r="41159" ht="14.25"/>
    <row r="41160" ht="14.25"/>
    <row r="41161" ht="14.25"/>
    <row r="41162" ht="14.25"/>
    <row r="41163" ht="14.25"/>
    <row r="41164" ht="14.25"/>
    <row r="41165" ht="14.25"/>
    <row r="41166" ht="14.25"/>
    <row r="41167" ht="14.25"/>
    <row r="41168" ht="14.25"/>
    <row r="41169" ht="14.25"/>
    <row r="41170" ht="14.25"/>
    <row r="41171" ht="14.25"/>
    <row r="41172" ht="14.25"/>
    <row r="41173" ht="14.25"/>
    <row r="41174" ht="14.25"/>
    <row r="41175" ht="14.25"/>
    <row r="41176" ht="14.25"/>
    <row r="41177" ht="14.25"/>
    <row r="41178" ht="14.25"/>
    <row r="41179" ht="14.25"/>
    <row r="41180" ht="14.25"/>
    <row r="41181" ht="14.25"/>
    <row r="41182" ht="14.25"/>
    <row r="41183" ht="14.25"/>
    <row r="41184" ht="14.25"/>
    <row r="41185" ht="14.25"/>
    <row r="41186" ht="14.25"/>
    <row r="41187" ht="14.25"/>
    <row r="41188" ht="14.25"/>
    <row r="41189" ht="14.25"/>
    <row r="41190" ht="14.25"/>
    <row r="41191" ht="14.25"/>
    <row r="41192" ht="14.25"/>
    <row r="41193" ht="14.25"/>
    <row r="41194" ht="14.25"/>
    <row r="41195" ht="14.25"/>
    <row r="41196" ht="14.25"/>
    <row r="41197" ht="14.25"/>
    <row r="41198" ht="14.25"/>
    <row r="41199" ht="14.25"/>
    <row r="41200" ht="14.25"/>
    <row r="41201" ht="14.25"/>
    <row r="41202" ht="14.25"/>
    <row r="41203" ht="14.25"/>
    <row r="41204" ht="14.25"/>
    <row r="41205" ht="14.25"/>
    <row r="41206" ht="14.25"/>
    <row r="41207" ht="14.25"/>
    <row r="41208" ht="14.25"/>
    <row r="41209" ht="14.25"/>
    <row r="41210" ht="14.25"/>
    <row r="41211" ht="14.25"/>
    <row r="41212" ht="14.25"/>
    <row r="41213" ht="14.25"/>
    <row r="41214" ht="14.25"/>
    <row r="41215" ht="14.25"/>
    <row r="41216" ht="14.25"/>
    <row r="41217" ht="14.25"/>
    <row r="41218" ht="14.25"/>
    <row r="41219" ht="14.25"/>
    <row r="41220" ht="14.25"/>
    <row r="41221" ht="14.25"/>
    <row r="41222" ht="14.25"/>
    <row r="41223" ht="14.25"/>
    <row r="41224" ht="14.25"/>
    <row r="41225" ht="14.25"/>
    <row r="41226" ht="14.25"/>
    <row r="41227" ht="14.25"/>
    <row r="41228" ht="14.25"/>
    <row r="41229" ht="14.25"/>
    <row r="41230" ht="14.25"/>
    <row r="41231" ht="14.25"/>
    <row r="41232" ht="14.25"/>
    <row r="41233" ht="14.25"/>
    <row r="41234" ht="14.25"/>
    <row r="41235" ht="14.25"/>
    <row r="41236" ht="14.25"/>
    <row r="41237" ht="14.25"/>
    <row r="41238" ht="14.25"/>
    <row r="41239" ht="14.25"/>
    <row r="41240" ht="14.25"/>
    <row r="41241" ht="14.25"/>
    <row r="41242" ht="14.25"/>
    <row r="41243" ht="14.25"/>
    <row r="41244" ht="14.25"/>
    <row r="41245" ht="14.25"/>
    <row r="41246" ht="14.25"/>
    <row r="41247" ht="14.25"/>
    <row r="41248" ht="14.25"/>
    <row r="41249" ht="14.25"/>
    <row r="41250" ht="14.25"/>
    <row r="41251" ht="14.25"/>
    <row r="41252" ht="14.25"/>
    <row r="41253" ht="14.25"/>
    <row r="41254" ht="14.25"/>
    <row r="41255" ht="14.25"/>
    <row r="41256" ht="14.25"/>
    <row r="41257" ht="14.25"/>
    <row r="41258" ht="14.25"/>
    <row r="41259" ht="14.25"/>
    <row r="41260" ht="14.25"/>
    <row r="41261" ht="14.25"/>
    <row r="41262" ht="14.25"/>
    <row r="41263" ht="14.25"/>
    <row r="41264" ht="14.25"/>
    <row r="41265" ht="14.25"/>
    <row r="41266" ht="14.25"/>
    <row r="41267" ht="14.25"/>
    <row r="41268" ht="14.25"/>
    <row r="41269" ht="14.25"/>
    <row r="41270" ht="14.25"/>
    <row r="41271" ht="14.25"/>
    <row r="41272" ht="14.25"/>
    <row r="41273" ht="14.25"/>
    <row r="41274" ht="14.25"/>
    <row r="41275" ht="14.25"/>
    <row r="41276" ht="14.25"/>
    <row r="41277" ht="14.25"/>
    <row r="41278" ht="14.25"/>
    <row r="41279" ht="14.25"/>
    <row r="41280" ht="14.25"/>
    <row r="41281" ht="14.25"/>
    <row r="41282" ht="14.25"/>
    <row r="41283" ht="14.25"/>
    <row r="41284" ht="14.25"/>
    <row r="41285" ht="14.25"/>
    <row r="41286" ht="14.25"/>
    <row r="41287" ht="14.25"/>
    <row r="41288" ht="14.25"/>
    <row r="41289" ht="14.25"/>
    <row r="41290" ht="14.25"/>
    <row r="41291" ht="14.25"/>
    <row r="41292" ht="14.25"/>
    <row r="41293" ht="14.25"/>
    <row r="41294" ht="14.25"/>
    <row r="41295" ht="14.25"/>
    <row r="41296" ht="14.25"/>
    <row r="41297" ht="14.25"/>
    <row r="41298" ht="14.25"/>
    <row r="41299" ht="14.25"/>
    <row r="41300" ht="14.25"/>
    <row r="41301" ht="14.25"/>
    <row r="41302" ht="14.25"/>
    <row r="41303" ht="14.25"/>
    <row r="41304" ht="14.25"/>
    <row r="41305" ht="14.25"/>
    <row r="41306" ht="14.25"/>
    <row r="41307" ht="14.25"/>
    <row r="41308" ht="14.25"/>
    <row r="41309" ht="14.25"/>
    <row r="41310" ht="14.25"/>
    <row r="41311" ht="14.25"/>
    <row r="41312" ht="14.25"/>
    <row r="41313" ht="14.25"/>
    <row r="41314" ht="14.25"/>
    <row r="41315" ht="14.25"/>
    <row r="41316" ht="14.25"/>
    <row r="41317" ht="14.25"/>
    <row r="41318" ht="14.25"/>
    <row r="41319" ht="14.25"/>
    <row r="41320" ht="14.25"/>
    <row r="41321" ht="14.25"/>
    <row r="41322" ht="14.25"/>
    <row r="41323" ht="14.25"/>
    <row r="41324" ht="14.25"/>
    <row r="41325" ht="14.25"/>
    <row r="41326" ht="14.25"/>
    <row r="41327" ht="14.25"/>
    <row r="41328" ht="14.25"/>
    <row r="41329" ht="14.25"/>
    <row r="41330" ht="14.25"/>
    <row r="41331" ht="14.25"/>
    <row r="41332" ht="14.25"/>
    <row r="41333" ht="14.25"/>
    <row r="41334" ht="14.25"/>
    <row r="41335" ht="14.25"/>
    <row r="41336" ht="14.25"/>
    <row r="41337" ht="14.25"/>
    <row r="41338" ht="14.25"/>
    <row r="41339" ht="14.25"/>
    <row r="41340" ht="14.25"/>
    <row r="41341" ht="14.25"/>
    <row r="41342" ht="14.25"/>
    <row r="41343" ht="14.25"/>
    <row r="41344" ht="14.25"/>
    <row r="41345" ht="14.25"/>
    <row r="41346" ht="14.25"/>
    <row r="41347" ht="14.25"/>
    <row r="41348" ht="14.25"/>
    <row r="41349" ht="14.25"/>
    <row r="41350" ht="14.25"/>
    <row r="41351" ht="14.25"/>
    <row r="41352" ht="14.25"/>
    <row r="41353" ht="14.25"/>
    <row r="41354" ht="14.25"/>
    <row r="41355" ht="14.25"/>
    <row r="41356" ht="14.25"/>
    <row r="41357" ht="14.25"/>
    <row r="41358" ht="14.25"/>
    <row r="41359" ht="14.25"/>
    <row r="41360" ht="14.25"/>
    <row r="41361" ht="14.25"/>
    <row r="41362" ht="14.25"/>
    <row r="41363" ht="14.25"/>
    <row r="41364" ht="14.25"/>
    <row r="41365" ht="14.25"/>
    <row r="41366" ht="14.25"/>
    <row r="41367" ht="14.25"/>
    <row r="41368" ht="14.25"/>
    <row r="41369" ht="14.25"/>
    <row r="41370" ht="14.25"/>
    <row r="41371" ht="14.25"/>
    <row r="41372" ht="14.25"/>
    <row r="41373" ht="14.25"/>
    <row r="41374" ht="14.25"/>
    <row r="41375" ht="14.25"/>
    <row r="41376" ht="14.25"/>
    <row r="41377" ht="14.25"/>
    <row r="41378" ht="14.25"/>
    <row r="41379" ht="14.25"/>
    <row r="41380" ht="14.25"/>
    <row r="41381" ht="14.25"/>
    <row r="41382" ht="14.25"/>
    <row r="41383" ht="14.25"/>
    <row r="41384" ht="14.25"/>
    <row r="41385" ht="14.25"/>
    <row r="41386" ht="14.25"/>
    <row r="41387" ht="14.25"/>
    <row r="41388" ht="14.25"/>
    <row r="41389" ht="14.25"/>
    <row r="41390" ht="14.25"/>
    <row r="41391" ht="14.25"/>
    <row r="41392" ht="14.25"/>
    <row r="41393" ht="14.25"/>
    <row r="41394" ht="14.25"/>
    <row r="41395" ht="14.25"/>
    <row r="41396" ht="14.25"/>
    <row r="41397" ht="14.25"/>
    <row r="41398" ht="14.25"/>
    <row r="41399" ht="14.25"/>
    <row r="41400" ht="14.25"/>
    <row r="41401" ht="14.25"/>
    <row r="41402" ht="14.25"/>
    <row r="41403" ht="14.25"/>
    <row r="41404" ht="14.25"/>
    <row r="41405" ht="14.25"/>
    <row r="41406" ht="14.25"/>
    <row r="41407" ht="14.25"/>
    <row r="41408" ht="14.25"/>
    <row r="41409" ht="14.25"/>
    <row r="41410" ht="14.25"/>
    <row r="41411" ht="14.25"/>
    <row r="41412" ht="14.25"/>
    <row r="41413" ht="14.25"/>
    <row r="41414" ht="14.25"/>
    <row r="41415" ht="14.25"/>
    <row r="41416" ht="14.25"/>
    <row r="41417" ht="14.25"/>
    <row r="41418" ht="14.25"/>
    <row r="41419" ht="14.25"/>
    <row r="41420" ht="14.25"/>
    <row r="41421" ht="14.25"/>
    <row r="41422" ht="14.25"/>
    <row r="41423" ht="14.25"/>
    <row r="41424" ht="14.25"/>
    <row r="41425" ht="14.25"/>
    <row r="41426" ht="14.25"/>
    <row r="41427" ht="14.25"/>
    <row r="41428" ht="14.25"/>
    <row r="41429" ht="14.25"/>
    <row r="41430" ht="14.25"/>
    <row r="41431" ht="14.25"/>
    <row r="41432" ht="14.25"/>
    <row r="41433" ht="14.25"/>
    <row r="41434" ht="14.25"/>
    <row r="41435" ht="14.25"/>
    <row r="41436" ht="14.25"/>
    <row r="41437" ht="14.25"/>
    <row r="41438" ht="14.25"/>
    <row r="41439" ht="14.25"/>
    <row r="41440" ht="14.25"/>
    <row r="41441" ht="14.25"/>
    <row r="41442" ht="14.25"/>
    <row r="41443" ht="14.25"/>
    <row r="41444" ht="14.25"/>
    <row r="41445" ht="14.25"/>
    <row r="41446" ht="14.25"/>
    <row r="41447" ht="14.25"/>
    <row r="41448" ht="14.25"/>
    <row r="41449" ht="14.25"/>
    <row r="41450" ht="14.25"/>
    <row r="41451" ht="14.25"/>
    <row r="41452" ht="14.25"/>
    <row r="41453" ht="14.25"/>
    <row r="41454" ht="14.25"/>
    <row r="41455" ht="14.25"/>
    <row r="41456" ht="14.25"/>
    <row r="41457" ht="14.25"/>
    <row r="41458" ht="14.25"/>
    <row r="41459" ht="14.25"/>
    <row r="41460" ht="14.25"/>
    <row r="41461" ht="14.25"/>
    <row r="41462" ht="14.25"/>
    <row r="41463" ht="14.25"/>
    <row r="41464" ht="14.25"/>
    <row r="41465" ht="14.25"/>
    <row r="41466" ht="14.25"/>
    <row r="41467" ht="14.25"/>
    <row r="41468" ht="14.25"/>
    <row r="41469" ht="14.25"/>
    <row r="41470" ht="14.25"/>
    <row r="41471" ht="14.25"/>
    <row r="41472" ht="14.25"/>
    <row r="41473" ht="14.25"/>
    <row r="41474" ht="14.25"/>
    <row r="41475" ht="14.25"/>
    <row r="41476" ht="14.25"/>
    <row r="41477" ht="14.25"/>
    <row r="41478" ht="14.25"/>
    <row r="41479" ht="14.25"/>
    <row r="41480" ht="14.25"/>
    <row r="41481" ht="14.25"/>
    <row r="41482" ht="14.25"/>
    <row r="41483" ht="14.25"/>
    <row r="41484" ht="14.25"/>
    <row r="41485" ht="14.25"/>
    <row r="41486" ht="14.25"/>
    <row r="41487" ht="14.25"/>
    <row r="41488" ht="14.25"/>
    <row r="41489" ht="14.25"/>
    <row r="41490" ht="14.25"/>
    <row r="41491" ht="14.25"/>
    <row r="41492" ht="14.25"/>
    <row r="41493" ht="14.25"/>
    <row r="41494" ht="14.25"/>
    <row r="41495" ht="14.25"/>
    <row r="41496" ht="14.25"/>
    <row r="41497" ht="14.25"/>
    <row r="41498" ht="14.25"/>
    <row r="41499" ht="14.25"/>
    <row r="41500" ht="14.25"/>
    <row r="41501" ht="14.25"/>
    <row r="41502" ht="14.25"/>
    <row r="41503" ht="14.25"/>
    <row r="41504" ht="14.25"/>
    <row r="41505" ht="14.25"/>
    <row r="41506" ht="14.25"/>
    <row r="41507" ht="14.25"/>
    <row r="41508" ht="14.25"/>
    <row r="41509" ht="14.25"/>
    <row r="41510" ht="14.25"/>
    <row r="41511" ht="14.25"/>
    <row r="41512" ht="14.25"/>
    <row r="41513" ht="14.25"/>
    <row r="41514" ht="14.25"/>
    <row r="41515" ht="14.25"/>
    <row r="41516" ht="14.25"/>
    <row r="41517" ht="14.25"/>
    <row r="41518" ht="14.25"/>
    <row r="41519" ht="14.25"/>
    <row r="41520" ht="14.25"/>
    <row r="41521" ht="14.25"/>
    <row r="41522" ht="14.25"/>
    <row r="41523" ht="14.25"/>
    <row r="41524" ht="14.25"/>
    <row r="41525" ht="14.25"/>
    <row r="41526" ht="14.25"/>
    <row r="41527" ht="14.25"/>
    <row r="41528" ht="14.25"/>
    <row r="41529" ht="14.25"/>
    <row r="41530" ht="14.25"/>
    <row r="41531" ht="14.25"/>
    <row r="41532" ht="14.25"/>
    <row r="41533" ht="14.25"/>
    <row r="41534" ht="14.25"/>
    <row r="41535" ht="14.25"/>
    <row r="41536" ht="14.25"/>
    <row r="41537" ht="14.25"/>
    <row r="41538" ht="14.25"/>
    <row r="41539" ht="14.25"/>
    <row r="41540" ht="14.25"/>
    <row r="41541" ht="14.25"/>
    <row r="41542" ht="14.25"/>
    <row r="41543" ht="14.25"/>
    <row r="41544" ht="14.25"/>
    <row r="41545" ht="14.25"/>
    <row r="41546" ht="14.25"/>
    <row r="41547" ht="14.25"/>
    <row r="41548" ht="14.25"/>
    <row r="41549" ht="14.25"/>
    <row r="41550" ht="14.25"/>
    <row r="41551" ht="14.25"/>
    <row r="41552" ht="14.25"/>
    <row r="41553" ht="14.25"/>
    <row r="41554" ht="14.25"/>
    <row r="41555" ht="14.25"/>
    <row r="41556" ht="14.25"/>
    <row r="41557" ht="14.25"/>
    <row r="41558" ht="14.25"/>
    <row r="41559" ht="14.25"/>
    <row r="41560" ht="14.25"/>
    <row r="41561" ht="14.25"/>
    <row r="41562" ht="14.25"/>
    <row r="41563" ht="14.25"/>
    <row r="41564" ht="14.25"/>
    <row r="41565" ht="14.25"/>
    <row r="41566" ht="14.25"/>
    <row r="41567" ht="14.25"/>
    <row r="41568" ht="14.25"/>
    <row r="41569" ht="14.25"/>
    <row r="41570" ht="14.25"/>
    <row r="41571" ht="14.25"/>
    <row r="41572" ht="14.25"/>
    <row r="41573" ht="14.25"/>
    <row r="41574" ht="14.25"/>
    <row r="41575" ht="14.25"/>
    <row r="41576" ht="14.25"/>
    <row r="41577" ht="14.25"/>
    <row r="41578" ht="14.25"/>
    <row r="41579" ht="14.25"/>
    <row r="41580" ht="14.25"/>
    <row r="41581" ht="14.25"/>
    <row r="41582" ht="14.25"/>
    <row r="41583" ht="14.25"/>
    <row r="41584" ht="14.25"/>
    <row r="41585" ht="14.25"/>
    <row r="41586" ht="14.25"/>
    <row r="41587" ht="14.25"/>
    <row r="41588" ht="14.25"/>
    <row r="41589" ht="14.25"/>
    <row r="41590" ht="14.25"/>
    <row r="41591" ht="14.25"/>
    <row r="41592" ht="14.25"/>
    <row r="41593" ht="14.25"/>
    <row r="41594" ht="14.25"/>
    <row r="41595" ht="14.25"/>
    <row r="41596" ht="14.25"/>
    <row r="41597" ht="14.25"/>
    <row r="41598" ht="14.25"/>
    <row r="41599" ht="14.25"/>
    <row r="41600" ht="14.25"/>
    <row r="41601" ht="14.25"/>
    <row r="41602" ht="14.25"/>
    <row r="41603" ht="14.25"/>
    <row r="41604" ht="14.25"/>
    <row r="41605" ht="14.25"/>
    <row r="41606" ht="14.25"/>
    <row r="41607" ht="14.25"/>
    <row r="41608" ht="14.25"/>
    <row r="41609" ht="14.25"/>
    <row r="41610" ht="14.25"/>
    <row r="41611" ht="14.25"/>
    <row r="41612" ht="14.25"/>
    <row r="41613" ht="14.25"/>
    <row r="41614" ht="14.25"/>
    <row r="41615" ht="14.25"/>
    <row r="41616" ht="14.25"/>
    <row r="41617" ht="14.25"/>
    <row r="41618" ht="14.25"/>
    <row r="41619" ht="14.25"/>
    <row r="41620" ht="14.25"/>
    <row r="41621" ht="14.25"/>
    <row r="41622" ht="14.25"/>
    <row r="41623" ht="14.25"/>
    <row r="41624" ht="14.25"/>
    <row r="41625" ht="14.25"/>
    <row r="41626" ht="14.25"/>
    <row r="41627" ht="14.25"/>
    <row r="41628" ht="14.25"/>
    <row r="41629" ht="14.25"/>
    <row r="41630" ht="14.25"/>
    <row r="41631" ht="14.25"/>
    <row r="41632" ht="14.25"/>
    <row r="41633" ht="14.25"/>
    <row r="41634" ht="14.25"/>
    <row r="41635" ht="14.25"/>
    <row r="41636" ht="14.25"/>
    <row r="41637" ht="14.25"/>
    <row r="41638" ht="14.25"/>
    <row r="41639" ht="14.25"/>
    <row r="41640" ht="14.25"/>
    <row r="41641" ht="14.25"/>
    <row r="41642" ht="14.25"/>
    <row r="41643" ht="14.25"/>
    <row r="41644" ht="14.25"/>
    <row r="41645" ht="14.25"/>
    <row r="41646" ht="14.25"/>
    <row r="41647" ht="14.25"/>
    <row r="41648" ht="14.25"/>
    <row r="41649" ht="14.25"/>
    <row r="41650" ht="14.25"/>
    <row r="41651" ht="14.25"/>
    <row r="41652" ht="14.25"/>
    <row r="41653" ht="14.25"/>
    <row r="41654" ht="14.25"/>
    <row r="41655" ht="14.25"/>
    <row r="41656" ht="14.25"/>
    <row r="41657" ht="14.25"/>
    <row r="41658" ht="14.25"/>
    <row r="41659" ht="14.25"/>
    <row r="41660" ht="14.25"/>
    <row r="41661" ht="14.25"/>
    <row r="41662" ht="14.25"/>
    <row r="41663" ht="14.25"/>
    <row r="41664" ht="14.25"/>
    <row r="41665" ht="14.25"/>
    <row r="41666" ht="14.25"/>
    <row r="41667" ht="14.25"/>
    <row r="41668" ht="14.25"/>
    <row r="41669" ht="14.25"/>
    <row r="41670" ht="14.25"/>
    <row r="41671" ht="14.25"/>
    <row r="41672" ht="14.25"/>
    <row r="41673" ht="14.25"/>
    <row r="41674" ht="14.25"/>
    <row r="41675" ht="14.25"/>
    <row r="41676" ht="14.25"/>
    <row r="41677" ht="14.25"/>
    <row r="41678" ht="14.25"/>
    <row r="41679" ht="14.25"/>
    <row r="41680" ht="14.25"/>
    <row r="41681" ht="14.25"/>
    <row r="41682" ht="14.25"/>
    <row r="41683" ht="14.25"/>
    <row r="41684" ht="14.25"/>
    <row r="41685" ht="14.25"/>
    <row r="41686" ht="14.25"/>
    <row r="41687" ht="14.25"/>
    <row r="41688" ht="14.25"/>
    <row r="41689" ht="14.25"/>
    <row r="41690" ht="14.25"/>
    <row r="41691" ht="14.25"/>
    <row r="41692" ht="14.25"/>
    <row r="41693" ht="14.25"/>
    <row r="41694" ht="14.25"/>
    <row r="41695" ht="14.25"/>
    <row r="41696" ht="14.25"/>
    <row r="41697" ht="14.25"/>
    <row r="41698" ht="14.25"/>
    <row r="41699" ht="14.25"/>
    <row r="41700" ht="14.25"/>
    <row r="41701" ht="14.25"/>
    <row r="41702" ht="14.25"/>
    <row r="41703" ht="14.25"/>
    <row r="41704" ht="14.25"/>
    <row r="41705" ht="14.25"/>
    <row r="41706" ht="14.25"/>
    <row r="41707" ht="14.25"/>
    <row r="41708" ht="14.25"/>
    <row r="41709" ht="14.25"/>
    <row r="41710" ht="14.25"/>
    <row r="41711" ht="14.25"/>
    <row r="41712" ht="14.25"/>
    <row r="41713" ht="14.25"/>
    <row r="41714" ht="14.25"/>
    <row r="41715" ht="14.25"/>
    <row r="41716" ht="14.25"/>
    <row r="41717" ht="14.25"/>
    <row r="41718" ht="14.25"/>
    <row r="41719" ht="14.25"/>
    <row r="41720" ht="14.25"/>
    <row r="41721" ht="14.25"/>
    <row r="41722" ht="14.25"/>
    <row r="41723" ht="14.25"/>
    <row r="41724" ht="14.25"/>
    <row r="41725" ht="14.25"/>
    <row r="41726" ht="14.25"/>
    <row r="41727" ht="14.25"/>
    <row r="41728" ht="14.25"/>
    <row r="41729" ht="14.25"/>
    <row r="41730" ht="14.25"/>
    <row r="41731" ht="14.25"/>
    <row r="41732" ht="14.25"/>
    <row r="41733" ht="14.25"/>
    <row r="41734" ht="14.25"/>
    <row r="41735" ht="14.25"/>
    <row r="41736" ht="14.25"/>
    <row r="41737" ht="14.25"/>
    <row r="41738" ht="14.25"/>
    <row r="41739" ht="14.25"/>
    <row r="41740" ht="14.25"/>
    <row r="41741" ht="14.25"/>
    <row r="41742" ht="14.25"/>
    <row r="41743" ht="14.25"/>
    <row r="41744" ht="14.25"/>
    <row r="41745" ht="14.25"/>
    <row r="41746" ht="14.25"/>
    <row r="41747" ht="14.25"/>
    <row r="41748" ht="14.25"/>
    <row r="41749" ht="14.25"/>
    <row r="41750" ht="14.25"/>
    <row r="41751" ht="14.25"/>
    <row r="41752" ht="14.25"/>
    <row r="41753" ht="14.25"/>
    <row r="41754" ht="14.25"/>
    <row r="41755" ht="14.25"/>
    <row r="41756" ht="14.25"/>
    <row r="41757" ht="14.25"/>
    <row r="41758" ht="14.25"/>
    <row r="41759" ht="14.25"/>
    <row r="41760" ht="14.25"/>
    <row r="41761" ht="14.25"/>
    <row r="41762" ht="14.25"/>
    <row r="41763" ht="14.25"/>
    <row r="41764" ht="14.25"/>
    <row r="41765" ht="14.25"/>
    <row r="41766" ht="14.25"/>
    <row r="41767" ht="14.25"/>
    <row r="41768" ht="14.25"/>
    <row r="41769" ht="14.25"/>
    <row r="41770" ht="14.25"/>
    <row r="41771" ht="14.25"/>
    <row r="41772" ht="14.25"/>
    <row r="41773" ht="14.25"/>
    <row r="41774" ht="14.25"/>
    <row r="41775" ht="14.25"/>
    <row r="41776" ht="14.25"/>
    <row r="41777" ht="14.25"/>
    <row r="41778" ht="14.25"/>
    <row r="41779" ht="14.25"/>
    <row r="41780" ht="14.25"/>
    <row r="41781" ht="14.25"/>
    <row r="41782" ht="14.25"/>
    <row r="41783" ht="14.25"/>
    <row r="41784" ht="14.25"/>
    <row r="41785" ht="14.25"/>
    <row r="41786" ht="14.25"/>
    <row r="41787" ht="14.25"/>
    <row r="41788" ht="14.25"/>
    <row r="41789" ht="14.25"/>
    <row r="41790" ht="14.25"/>
    <row r="41791" ht="14.25"/>
    <row r="41792" ht="14.25"/>
    <row r="41793" ht="14.25"/>
    <row r="41794" ht="14.25"/>
    <row r="41795" ht="14.25"/>
    <row r="41796" ht="14.25"/>
    <row r="41797" ht="14.25"/>
    <row r="41798" ht="14.25"/>
    <row r="41799" ht="14.25"/>
    <row r="41800" ht="14.25"/>
    <row r="41801" ht="14.25"/>
    <row r="41802" ht="14.25"/>
    <row r="41803" ht="14.25"/>
    <row r="41804" ht="14.25"/>
    <row r="41805" ht="14.25"/>
    <row r="41806" ht="14.25"/>
    <row r="41807" ht="14.25"/>
    <row r="41808" ht="14.25"/>
    <row r="41809" ht="14.25"/>
    <row r="41810" ht="14.25"/>
    <row r="41811" ht="14.25"/>
    <row r="41812" ht="14.25"/>
    <row r="41813" ht="14.25"/>
    <row r="41814" ht="14.25"/>
    <row r="41815" ht="14.25"/>
    <row r="41816" ht="14.25"/>
    <row r="41817" ht="14.25"/>
    <row r="41818" ht="14.25"/>
    <row r="41819" ht="14.25"/>
    <row r="41820" ht="14.25"/>
    <row r="41821" ht="14.25"/>
    <row r="41822" ht="14.25"/>
    <row r="41823" ht="14.25"/>
    <row r="41824" ht="14.25"/>
    <row r="41825" ht="14.25"/>
    <row r="41826" ht="14.25"/>
    <row r="41827" ht="14.25"/>
    <row r="41828" ht="14.25"/>
    <row r="41829" ht="14.25"/>
    <row r="41830" ht="14.25"/>
    <row r="41831" ht="14.25"/>
    <row r="41832" ht="14.25"/>
    <row r="41833" ht="14.25"/>
    <row r="41834" ht="14.25"/>
    <row r="41835" ht="14.25"/>
    <row r="41836" ht="14.25"/>
    <row r="41837" ht="14.25"/>
    <row r="41838" ht="14.25"/>
    <row r="41839" ht="14.25"/>
    <row r="41840" ht="14.25"/>
    <row r="41841" ht="14.25"/>
    <row r="41842" ht="14.25"/>
    <row r="41843" ht="14.25"/>
    <row r="41844" ht="14.25"/>
    <row r="41845" ht="14.25"/>
    <row r="41846" ht="14.25"/>
    <row r="41847" ht="14.25"/>
    <row r="41848" ht="14.25"/>
    <row r="41849" ht="14.25"/>
    <row r="41850" ht="14.25"/>
    <row r="41851" ht="14.25"/>
    <row r="41852" ht="14.25"/>
    <row r="41853" ht="14.25"/>
    <row r="41854" ht="14.25"/>
    <row r="41855" ht="14.25"/>
    <row r="41856" ht="14.25"/>
    <row r="41857" ht="14.25"/>
    <row r="41858" ht="14.25"/>
    <row r="41859" ht="14.25"/>
    <row r="41860" ht="14.25"/>
    <row r="41861" ht="14.25"/>
    <row r="41862" ht="14.25"/>
    <row r="41863" ht="14.25"/>
    <row r="41864" ht="14.25"/>
    <row r="41865" ht="14.25"/>
    <row r="41866" ht="14.25"/>
    <row r="41867" ht="14.25"/>
    <row r="41868" ht="14.25"/>
    <row r="41869" ht="14.25"/>
    <row r="41870" ht="14.25"/>
    <row r="41871" ht="14.25"/>
    <row r="41872" ht="14.25"/>
    <row r="41873" ht="14.25"/>
    <row r="41874" ht="14.25"/>
    <row r="41875" ht="14.25"/>
    <row r="41876" ht="14.25"/>
    <row r="41877" ht="14.25"/>
    <row r="41878" ht="14.25"/>
    <row r="41879" ht="14.25"/>
    <row r="41880" ht="14.25"/>
    <row r="41881" ht="14.25"/>
    <row r="41882" ht="14.25"/>
    <row r="41883" ht="14.25"/>
    <row r="41884" ht="14.25"/>
    <row r="41885" ht="14.25"/>
    <row r="41886" ht="14.25"/>
    <row r="41887" ht="14.25"/>
    <row r="41888" ht="14.25"/>
    <row r="41889" ht="14.25"/>
    <row r="41890" ht="14.25"/>
    <row r="41891" ht="14.25"/>
    <row r="41892" ht="14.25"/>
    <row r="41893" ht="14.25"/>
    <row r="41894" ht="14.25"/>
    <row r="41895" ht="14.25"/>
    <row r="41896" ht="14.25"/>
    <row r="41897" ht="14.25"/>
    <row r="41898" ht="14.25"/>
    <row r="41899" ht="14.25"/>
    <row r="41900" ht="14.25"/>
    <row r="41901" ht="14.25"/>
    <row r="41902" ht="14.25"/>
    <row r="41903" ht="14.25"/>
    <row r="41904" ht="14.25"/>
    <row r="41905" ht="14.25"/>
    <row r="41906" ht="14.25"/>
    <row r="41907" ht="14.25"/>
    <row r="41908" ht="14.25"/>
    <row r="41909" ht="14.25"/>
    <row r="41910" ht="14.25"/>
    <row r="41911" ht="14.25"/>
    <row r="41912" ht="14.25"/>
    <row r="41913" ht="14.25"/>
    <row r="41914" ht="14.25"/>
    <row r="41915" ht="14.25"/>
    <row r="41916" ht="14.25"/>
    <row r="41917" ht="14.25"/>
    <row r="41918" ht="14.25"/>
    <row r="41919" ht="14.25"/>
    <row r="41920" ht="14.25"/>
    <row r="41921" ht="14.25"/>
    <row r="41922" ht="14.25"/>
    <row r="41923" ht="14.25"/>
    <row r="41924" ht="14.25"/>
    <row r="41925" ht="14.25"/>
    <row r="41926" ht="14.25"/>
    <row r="41927" ht="14.25"/>
    <row r="41928" ht="14.25"/>
    <row r="41929" ht="14.25"/>
    <row r="41930" ht="14.25"/>
    <row r="41931" ht="14.25"/>
    <row r="41932" ht="14.25"/>
    <row r="41933" ht="14.25"/>
    <row r="41934" ht="14.25"/>
    <row r="41935" ht="14.25"/>
    <row r="41936" ht="14.25"/>
    <row r="41937" ht="14.25"/>
    <row r="41938" ht="14.25"/>
    <row r="41939" ht="14.25"/>
    <row r="41940" ht="14.25"/>
    <row r="41941" ht="14.25"/>
    <row r="41942" ht="14.25"/>
    <row r="41943" ht="14.25"/>
    <row r="41944" ht="14.25"/>
    <row r="41945" ht="14.25"/>
    <row r="41946" ht="14.25"/>
    <row r="41947" ht="14.25"/>
    <row r="41948" ht="14.25"/>
    <row r="41949" ht="14.25"/>
    <row r="41950" ht="14.25"/>
    <row r="41951" ht="14.25"/>
    <row r="41952" ht="14.25"/>
    <row r="41953" ht="14.25"/>
    <row r="41954" ht="14.25"/>
    <row r="41955" ht="14.25"/>
    <row r="41956" ht="14.25"/>
    <row r="41957" ht="14.25"/>
    <row r="41958" ht="14.25"/>
    <row r="41959" ht="14.25"/>
    <row r="41960" ht="14.25"/>
    <row r="41961" ht="14.25"/>
    <row r="41962" ht="14.25"/>
    <row r="41963" ht="14.25"/>
    <row r="41964" ht="14.25"/>
    <row r="41965" ht="14.25"/>
    <row r="41966" ht="14.25"/>
    <row r="41967" ht="14.25"/>
    <row r="41968" ht="14.25"/>
    <row r="41969" ht="14.25"/>
    <row r="41970" ht="14.25"/>
    <row r="41971" ht="14.25"/>
    <row r="41972" ht="14.25"/>
    <row r="41973" ht="14.25"/>
    <row r="41974" ht="14.25"/>
    <row r="41975" ht="14.25"/>
    <row r="41976" ht="14.25"/>
    <row r="41977" ht="14.25"/>
    <row r="41978" ht="14.25"/>
    <row r="41979" ht="14.25"/>
    <row r="41980" ht="14.25"/>
    <row r="41981" ht="14.25"/>
    <row r="41982" ht="14.25"/>
    <row r="41983" ht="14.25"/>
    <row r="41984" ht="14.25"/>
    <row r="41985" ht="14.25"/>
    <row r="41986" ht="14.25"/>
    <row r="41987" ht="14.25"/>
    <row r="41988" ht="14.25"/>
    <row r="41989" ht="14.25"/>
    <row r="41990" ht="14.25"/>
    <row r="41991" ht="14.25"/>
    <row r="41992" ht="14.25"/>
    <row r="41993" ht="14.25"/>
    <row r="41994" ht="14.25"/>
    <row r="41995" ht="14.25"/>
    <row r="41996" ht="14.25"/>
    <row r="41997" ht="14.25"/>
    <row r="41998" ht="14.25"/>
    <row r="41999" ht="14.25"/>
    <row r="42000" ht="14.25"/>
    <row r="42001" ht="14.25"/>
    <row r="42002" ht="14.25"/>
    <row r="42003" ht="14.25"/>
    <row r="42004" ht="14.25"/>
    <row r="42005" ht="14.25"/>
    <row r="42006" ht="14.25"/>
    <row r="42007" ht="14.25"/>
    <row r="42008" ht="14.25"/>
    <row r="42009" ht="14.25"/>
    <row r="42010" ht="14.25"/>
    <row r="42011" ht="14.25"/>
    <row r="42012" ht="14.25"/>
    <row r="42013" ht="14.25"/>
    <row r="42014" ht="14.25"/>
    <row r="42015" ht="14.25"/>
    <row r="42016" ht="14.25"/>
    <row r="42017" ht="14.25"/>
    <row r="42018" ht="14.25"/>
    <row r="42019" ht="14.25"/>
    <row r="42020" ht="14.25"/>
    <row r="42021" ht="14.25"/>
    <row r="42022" ht="14.25"/>
    <row r="42023" ht="14.25"/>
    <row r="42024" ht="14.25"/>
    <row r="42025" ht="14.25"/>
    <row r="42026" ht="14.25"/>
    <row r="42027" ht="14.25"/>
    <row r="42028" ht="14.25"/>
    <row r="42029" ht="14.25"/>
    <row r="42030" ht="14.25"/>
    <row r="42031" ht="14.25"/>
    <row r="42032" ht="14.25"/>
    <row r="42033" ht="14.25"/>
    <row r="42034" ht="14.25"/>
    <row r="42035" ht="14.25"/>
    <row r="42036" ht="14.25"/>
    <row r="42037" ht="14.25"/>
    <row r="42038" ht="14.25"/>
    <row r="42039" ht="14.25"/>
    <row r="42040" ht="14.25"/>
    <row r="42041" ht="14.25"/>
    <row r="42042" ht="14.25"/>
    <row r="42043" ht="14.25"/>
    <row r="42044" ht="14.25"/>
    <row r="42045" ht="14.25"/>
    <row r="42046" ht="14.25"/>
    <row r="42047" ht="14.25"/>
    <row r="42048" ht="14.25"/>
    <row r="42049" ht="14.25"/>
    <row r="42050" ht="14.25"/>
    <row r="42051" ht="14.25"/>
    <row r="42052" ht="14.25"/>
    <row r="42053" ht="14.25"/>
    <row r="42054" ht="14.25"/>
    <row r="42055" ht="14.25"/>
    <row r="42056" ht="14.25"/>
    <row r="42057" ht="14.25"/>
    <row r="42058" ht="14.25"/>
    <row r="42059" ht="14.25"/>
    <row r="42060" ht="14.25"/>
    <row r="42061" ht="14.25"/>
    <row r="42062" ht="14.25"/>
    <row r="42063" ht="14.25"/>
    <row r="42064" ht="14.25"/>
    <row r="42065" ht="14.25"/>
    <row r="42066" ht="14.25"/>
    <row r="42067" ht="14.25"/>
    <row r="42068" ht="14.25"/>
    <row r="42069" ht="14.25"/>
    <row r="42070" ht="14.25"/>
    <row r="42071" ht="14.25"/>
    <row r="42072" ht="14.25"/>
    <row r="42073" ht="14.25"/>
    <row r="42074" ht="14.25"/>
    <row r="42075" ht="14.25"/>
    <row r="42076" ht="14.25"/>
    <row r="42077" ht="14.25"/>
    <row r="42078" ht="14.25"/>
    <row r="42079" ht="14.25"/>
    <row r="42080" ht="14.25"/>
    <row r="42081" ht="14.25"/>
    <row r="42082" ht="14.25"/>
    <row r="42083" ht="14.25"/>
    <row r="42084" ht="14.25"/>
    <row r="42085" ht="14.25"/>
    <row r="42086" ht="14.25"/>
    <row r="42087" ht="14.25"/>
    <row r="42088" ht="14.25"/>
    <row r="42089" ht="14.25"/>
    <row r="42090" ht="14.25"/>
    <row r="42091" ht="14.25"/>
    <row r="42092" ht="14.25"/>
    <row r="42093" ht="14.25"/>
    <row r="42094" ht="14.25"/>
    <row r="42095" ht="14.25"/>
    <row r="42096" ht="14.25"/>
    <row r="42097" ht="14.25"/>
    <row r="42098" ht="14.25"/>
    <row r="42099" ht="14.25"/>
    <row r="42100" ht="14.25"/>
    <row r="42101" ht="14.25"/>
    <row r="42102" ht="14.25"/>
    <row r="42103" ht="14.25"/>
    <row r="42104" ht="14.25"/>
    <row r="42105" ht="14.25"/>
    <row r="42106" ht="14.25"/>
    <row r="42107" ht="14.25"/>
    <row r="42108" ht="14.25"/>
    <row r="42109" ht="14.25"/>
    <row r="42110" ht="14.25"/>
    <row r="42111" ht="14.25"/>
    <row r="42112" ht="14.25"/>
    <row r="42113" ht="14.25"/>
    <row r="42114" ht="14.25"/>
    <row r="42115" ht="14.25"/>
    <row r="42116" ht="14.25"/>
    <row r="42117" ht="14.25"/>
    <row r="42118" ht="14.25"/>
    <row r="42119" ht="14.25"/>
    <row r="42120" ht="14.25"/>
    <row r="42121" ht="14.25"/>
    <row r="42122" ht="14.25"/>
    <row r="42123" ht="14.25"/>
    <row r="42124" ht="14.25"/>
    <row r="42125" ht="14.25"/>
    <row r="42126" ht="14.25"/>
    <row r="42127" ht="14.25"/>
    <row r="42128" ht="14.25"/>
    <row r="42129" ht="14.25"/>
    <row r="42130" ht="14.25"/>
    <row r="42131" ht="14.25"/>
    <row r="42132" ht="14.25"/>
    <row r="42133" ht="14.25"/>
    <row r="42134" ht="14.25"/>
    <row r="42135" ht="14.25"/>
    <row r="42136" ht="14.25"/>
    <row r="42137" ht="14.25"/>
    <row r="42138" ht="14.25"/>
    <row r="42139" ht="14.25"/>
    <row r="42140" ht="14.25"/>
    <row r="42141" ht="14.25"/>
    <row r="42142" ht="14.25"/>
    <row r="42143" ht="14.25"/>
    <row r="42144" ht="14.25"/>
    <row r="42145" ht="14.25"/>
    <row r="42146" ht="14.25"/>
    <row r="42147" ht="14.25"/>
    <row r="42148" ht="14.25"/>
    <row r="42149" ht="14.25"/>
    <row r="42150" ht="14.25"/>
    <row r="42151" ht="14.25"/>
    <row r="42152" ht="14.25"/>
    <row r="42153" ht="14.25"/>
    <row r="42154" ht="14.25"/>
    <row r="42155" ht="14.25"/>
    <row r="42156" ht="14.25"/>
    <row r="42157" ht="14.25"/>
    <row r="42158" ht="14.25"/>
    <row r="42159" ht="14.25"/>
    <row r="42160" ht="14.25"/>
    <row r="42161" ht="14.25"/>
    <row r="42162" ht="14.25"/>
    <row r="42163" ht="14.25"/>
    <row r="42164" ht="14.25"/>
    <row r="42165" ht="14.25"/>
    <row r="42166" ht="14.25"/>
    <row r="42167" ht="14.25"/>
    <row r="42168" ht="14.25"/>
    <row r="42169" ht="14.25"/>
    <row r="42170" ht="14.25"/>
    <row r="42171" ht="14.25"/>
    <row r="42172" ht="14.25"/>
    <row r="42173" ht="14.25"/>
    <row r="42174" ht="14.25"/>
    <row r="42175" ht="14.25"/>
    <row r="42176" ht="14.25"/>
    <row r="42177" ht="14.25"/>
    <row r="42178" ht="14.25"/>
    <row r="42179" ht="14.25"/>
    <row r="42180" ht="14.25"/>
    <row r="42181" ht="14.25"/>
    <row r="42182" ht="14.25"/>
    <row r="42183" ht="14.25"/>
    <row r="42184" ht="14.25"/>
    <row r="42185" ht="14.25"/>
    <row r="42186" ht="14.25"/>
    <row r="42187" ht="14.25"/>
    <row r="42188" ht="14.25"/>
    <row r="42189" ht="14.25"/>
    <row r="42190" ht="14.25"/>
    <row r="42191" ht="14.25"/>
    <row r="42192" ht="14.25"/>
    <row r="42193" ht="14.25"/>
    <row r="42194" ht="14.25"/>
    <row r="42195" ht="14.25"/>
    <row r="42196" ht="14.25"/>
    <row r="42197" ht="14.25"/>
    <row r="42198" ht="14.25"/>
    <row r="42199" ht="14.25"/>
    <row r="42200" ht="14.25"/>
    <row r="42201" ht="14.25"/>
    <row r="42202" ht="14.25"/>
    <row r="42203" ht="14.25"/>
    <row r="42204" ht="14.25"/>
    <row r="42205" ht="14.25"/>
    <row r="42206" ht="14.25"/>
    <row r="42207" ht="14.25"/>
    <row r="42208" ht="14.25"/>
    <row r="42209" ht="14.25"/>
    <row r="42210" ht="14.25"/>
    <row r="42211" ht="14.25"/>
    <row r="42212" ht="14.25"/>
    <row r="42213" ht="14.25"/>
    <row r="42214" ht="14.25"/>
    <row r="42215" ht="14.25"/>
    <row r="42216" ht="14.25"/>
    <row r="42217" ht="14.25"/>
    <row r="42218" ht="14.25"/>
    <row r="42219" ht="14.25"/>
    <row r="42220" ht="14.25"/>
    <row r="42221" ht="14.25"/>
    <row r="42222" ht="14.25"/>
    <row r="42223" ht="14.25"/>
    <row r="42224" ht="14.25"/>
    <row r="42225" ht="14.25"/>
    <row r="42226" ht="14.25"/>
    <row r="42227" ht="14.25"/>
    <row r="42228" ht="14.25"/>
    <row r="42229" ht="14.25"/>
    <row r="42230" ht="14.25"/>
    <row r="42231" ht="14.25"/>
    <row r="42232" ht="14.25"/>
    <row r="42233" ht="14.25"/>
    <row r="42234" ht="14.25"/>
    <row r="42235" ht="14.25"/>
    <row r="42236" ht="14.25"/>
    <row r="42237" ht="14.25"/>
    <row r="42238" ht="14.25"/>
    <row r="42239" ht="14.25"/>
    <row r="42240" ht="14.25"/>
    <row r="42241" ht="14.25"/>
    <row r="42242" ht="14.25"/>
    <row r="42243" ht="14.25"/>
    <row r="42244" ht="14.25"/>
    <row r="42245" ht="14.25"/>
    <row r="42246" ht="14.25"/>
    <row r="42247" ht="14.25"/>
    <row r="42248" ht="14.25"/>
    <row r="42249" ht="14.25"/>
    <row r="42250" ht="14.25"/>
    <row r="42251" ht="14.25"/>
    <row r="42252" ht="14.25"/>
    <row r="42253" ht="14.25"/>
    <row r="42254" ht="14.25"/>
    <row r="42255" ht="14.25"/>
    <row r="42256" ht="14.25"/>
    <row r="42257" ht="14.25"/>
    <row r="42258" ht="14.25"/>
    <row r="42259" ht="14.25"/>
    <row r="42260" ht="14.25"/>
    <row r="42261" ht="14.25"/>
    <row r="42262" ht="14.25"/>
    <row r="42263" ht="14.25"/>
    <row r="42264" ht="14.25"/>
    <row r="42265" ht="14.25"/>
    <row r="42266" ht="14.25"/>
    <row r="42267" ht="14.25"/>
    <row r="42268" ht="14.25"/>
    <row r="42269" ht="14.25"/>
    <row r="42270" ht="14.25"/>
    <row r="42271" ht="14.25"/>
    <row r="42272" ht="14.25"/>
    <row r="42273" ht="14.25"/>
    <row r="42274" ht="14.25"/>
    <row r="42275" ht="14.25"/>
    <row r="42276" ht="14.25"/>
    <row r="42277" ht="14.25"/>
    <row r="42278" ht="14.25"/>
    <row r="42279" ht="14.25"/>
    <row r="42280" ht="14.25"/>
    <row r="42281" ht="14.25"/>
    <row r="42282" ht="14.25"/>
    <row r="42283" ht="14.25"/>
    <row r="42284" ht="14.25"/>
    <row r="42285" ht="14.25"/>
    <row r="42286" ht="14.25"/>
    <row r="42287" ht="14.25"/>
    <row r="42288" ht="14.25"/>
    <row r="42289" ht="14.25"/>
    <row r="42290" ht="14.25"/>
    <row r="42291" ht="14.25"/>
    <row r="42292" ht="14.25"/>
    <row r="42293" ht="14.25"/>
    <row r="42294" ht="14.25"/>
    <row r="42295" ht="14.25"/>
    <row r="42296" ht="14.25"/>
    <row r="42297" ht="14.25"/>
    <row r="42298" ht="14.25"/>
    <row r="42299" ht="14.25"/>
    <row r="42300" ht="14.25"/>
    <row r="42301" ht="14.25"/>
    <row r="42302" ht="14.25"/>
    <row r="42303" ht="14.25"/>
    <row r="42304" ht="14.25"/>
    <row r="42305" ht="14.25"/>
    <row r="42306" ht="14.25"/>
    <row r="42307" ht="14.25"/>
    <row r="42308" ht="14.25"/>
    <row r="42309" ht="14.25"/>
    <row r="42310" ht="14.25"/>
    <row r="42311" ht="14.25"/>
    <row r="42312" ht="14.25"/>
    <row r="42313" ht="14.25"/>
    <row r="42314" ht="14.25"/>
    <row r="42315" ht="14.25"/>
    <row r="42316" ht="14.25"/>
    <row r="42317" ht="14.25"/>
    <row r="42318" ht="14.25"/>
    <row r="42319" ht="14.25"/>
    <row r="42320" ht="14.25"/>
    <row r="42321" ht="14.25"/>
    <row r="42322" ht="14.25"/>
    <row r="42323" ht="14.25"/>
    <row r="42324" ht="14.25"/>
    <row r="42325" ht="14.25"/>
    <row r="42326" ht="14.25"/>
    <row r="42327" ht="14.25"/>
    <row r="42328" ht="14.25"/>
    <row r="42329" ht="14.25"/>
    <row r="42330" ht="14.25"/>
    <row r="42331" ht="14.25"/>
    <row r="42332" ht="14.25"/>
    <row r="42333" ht="14.25"/>
    <row r="42334" ht="14.25"/>
    <row r="42335" ht="14.25"/>
    <row r="42336" ht="14.25"/>
    <row r="42337" ht="14.25"/>
    <row r="42338" ht="14.25"/>
    <row r="42339" ht="14.25"/>
    <row r="42340" ht="14.25"/>
    <row r="42341" ht="14.25"/>
    <row r="42342" ht="14.25"/>
    <row r="42343" ht="14.25"/>
    <row r="42344" ht="14.25"/>
    <row r="42345" ht="14.25"/>
    <row r="42346" ht="14.25"/>
    <row r="42347" ht="14.25"/>
    <row r="42348" ht="14.25"/>
    <row r="42349" ht="14.25"/>
    <row r="42350" ht="14.25"/>
    <row r="42351" ht="14.25"/>
    <row r="42352" ht="14.25"/>
    <row r="42353" ht="14.25"/>
    <row r="42354" ht="14.25"/>
    <row r="42355" ht="14.25"/>
    <row r="42356" ht="14.25"/>
    <row r="42357" ht="14.25"/>
    <row r="42358" ht="14.25"/>
    <row r="42359" ht="14.25"/>
    <row r="42360" ht="14.25"/>
    <row r="42361" ht="14.25"/>
    <row r="42362" ht="14.25"/>
    <row r="42363" ht="14.25"/>
    <row r="42364" ht="14.25"/>
    <row r="42365" ht="14.25"/>
    <row r="42366" ht="14.25"/>
    <row r="42367" ht="14.25"/>
    <row r="42368" ht="14.25"/>
    <row r="42369" ht="14.25"/>
    <row r="42370" ht="14.25"/>
    <row r="42371" ht="14.25"/>
    <row r="42372" ht="14.25"/>
    <row r="42373" ht="14.25"/>
    <row r="42374" ht="14.25"/>
    <row r="42375" ht="14.25"/>
    <row r="42376" ht="14.25"/>
    <row r="42377" ht="14.25"/>
    <row r="42378" ht="14.25"/>
    <row r="42379" ht="14.25"/>
    <row r="42380" ht="14.25"/>
    <row r="42381" ht="14.25"/>
    <row r="42382" ht="14.25"/>
    <row r="42383" ht="14.25"/>
    <row r="42384" ht="14.25"/>
    <row r="42385" ht="14.25"/>
    <row r="42386" ht="14.25"/>
    <row r="42387" ht="14.25"/>
    <row r="42388" ht="14.25"/>
    <row r="42389" ht="14.25"/>
    <row r="42390" ht="14.25"/>
    <row r="42391" ht="14.25"/>
    <row r="42392" ht="14.25"/>
    <row r="42393" ht="14.25"/>
    <row r="42394" ht="14.25"/>
    <row r="42395" ht="14.25"/>
    <row r="42396" ht="14.25"/>
    <row r="42397" ht="14.25"/>
    <row r="42398" ht="14.25"/>
    <row r="42399" ht="14.25"/>
    <row r="42400" ht="14.25"/>
    <row r="42401" ht="14.25"/>
    <row r="42402" ht="14.25"/>
    <row r="42403" ht="14.25"/>
    <row r="42404" ht="14.25"/>
    <row r="42405" ht="14.25"/>
    <row r="42406" ht="14.25"/>
    <row r="42407" ht="14.25"/>
    <row r="42408" ht="14.25"/>
    <row r="42409" ht="14.25"/>
    <row r="42410" ht="14.25"/>
    <row r="42411" ht="14.25"/>
    <row r="42412" ht="14.25"/>
    <row r="42413" ht="14.25"/>
    <row r="42414" ht="14.25"/>
    <row r="42415" ht="14.25"/>
    <row r="42416" ht="14.25"/>
    <row r="42417" ht="14.25"/>
    <row r="42418" ht="14.25"/>
    <row r="42419" ht="14.25"/>
    <row r="42420" ht="14.25"/>
    <row r="42421" ht="14.25"/>
    <row r="42422" ht="14.25"/>
    <row r="42423" ht="14.25"/>
    <row r="42424" ht="14.25"/>
    <row r="42425" ht="14.25"/>
    <row r="42426" ht="14.25"/>
    <row r="42427" ht="14.25"/>
    <row r="42428" ht="14.25"/>
    <row r="42429" ht="14.25"/>
    <row r="42430" ht="14.25"/>
    <row r="42431" ht="14.25"/>
    <row r="42432" ht="14.25"/>
    <row r="42433" ht="14.25"/>
    <row r="42434" ht="14.25"/>
    <row r="42435" ht="14.25"/>
    <row r="42436" ht="14.25"/>
    <row r="42437" ht="14.25"/>
    <row r="42438" ht="14.25"/>
    <row r="42439" ht="14.25"/>
    <row r="42440" ht="14.25"/>
    <row r="42441" ht="14.25"/>
    <row r="42442" ht="14.25"/>
    <row r="42443" ht="14.25"/>
    <row r="42444" ht="14.25"/>
    <row r="42445" ht="14.25"/>
    <row r="42446" ht="14.25"/>
    <row r="42447" ht="14.25"/>
    <row r="42448" ht="14.25"/>
    <row r="42449" ht="14.25"/>
    <row r="42450" ht="14.25"/>
    <row r="42451" ht="14.25"/>
    <row r="42452" ht="14.25"/>
    <row r="42453" ht="14.25"/>
    <row r="42454" ht="14.25"/>
    <row r="42455" ht="14.25"/>
    <row r="42456" ht="14.25"/>
    <row r="42457" ht="14.25"/>
    <row r="42458" ht="14.25"/>
    <row r="42459" ht="14.25"/>
    <row r="42460" ht="14.25"/>
    <row r="42461" ht="14.25"/>
    <row r="42462" ht="14.25"/>
    <row r="42463" ht="14.25"/>
    <row r="42464" ht="14.25"/>
    <row r="42465" ht="14.25"/>
    <row r="42466" ht="14.25"/>
    <row r="42467" ht="14.25"/>
    <row r="42468" ht="14.25"/>
    <row r="42469" ht="14.25"/>
    <row r="42470" ht="14.25"/>
    <row r="42471" ht="14.25"/>
    <row r="42472" ht="14.25"/>
    <row r="42473" ht="14.25"/>
    <row r="42474" ht="14.25"/>
    <row r="42475" ht="14.25"/>
    <row r="42476" ht="14.25"/>
    <row r="42477" ht="14.25"/>
    <row r="42478" ht="14.25"/>
    <row r="42479" ht="14.25"/>
    <row r="42480" ht="14.25"/>
    <row r="42481" ht="14.25"/>
    <row r="42482" ht="14.25"/>
    <row r="42483" ht="14.25"/>
    <row r="42484" ht="14.25"/>
    <row r="42485" ht="14.25"/>
    <row r="42486" ht="14.25"/>
    <row r="42487" ht="14.25"/>
    <row r="42488" ht="14.25"/>
    <row r="42489" ht="14.25"/>
    <row r="42490" ht="14.25"/>
    <row r="42491" ht="14.25"/>
    <row r="42492" ht="14.25"/>
    <row r="42493" ht="14.25"/>
    <row r="42494" ht="14.25"/>
    <row r="42495" ht="14.25"/>
    <row r="42496" ht="14.25"/>
    <row r="42497" ht="14.25"/>
    <row r="42498" ht="14.25"/>
    <row r="42499" ht="14.25"/>
    <row r="42500" ht="14.25"/>
    <row r="42501" ht="14.25"/>
    <row r="42502" ht="14.25"/>
    <row r="42503" ht="14.25"/>
    <row r="42504" ht="14.25"/>
    <row r="42505" ht="14.25"/>
    <row r="42506" ht="14.25"/>
    <row r="42507" ht="14.25"/>
    <row r="42508" ht="14.25"/>
    <row r="42509" ht="14.25"/>
    <row r="42510" ht="14.25"/>
    <row r="42511" ht="14.25"/>
    <row r="42512" ht="14.25"/>
    <row r="42513" ht="14.25"/>
    <row r="42514" ht="14.25"/>
    <row r="42515" ht="14.25"/>
    <row r="42516" ht="14.25"/>
    <row r="42517" ht="14.25"/>
    <row r="42518" ht="14.25"/>
    <row r="42519" ht="14.25"/>
    <row r="42520" ht="14.25"/>
    <row r="42521" ht="14.25"/>
    <row r="42522" ht="14.25"/>
    <row r="42523" ht="14.25"/>
    <row r="42524" ht="14.25"/>
    <row r="42525" ht="14.25"/>
    <row r="42526" ht="14.25"/>
    <row r="42527" ht="14.25"/>
    <row r="42528" ht="14.25"/>
    <row r="42529" ht="14.25"/>
    <row r="42530" ht="14.25"/>
    <row r="42531" ht="14.25"/>
    <row r="42532" ht="14.25"/>
    <row r="42533" ht="14.25"/>
    <row r="42534" ht="14.25"/>
    <row r="42535" ht="14.25"/>
    <row r="42536" ht="14.25"/>
    <row r="42537" ht="14.25"/>
    <row r="42538" ht="14.25"/>
    <row r="42539" ht="14.25"/>
    <row r="42540" ht="14.25"/>
    <row r="42541" ht="14.25"/>
    <row r="42542" ht="14.25"/>
    <row r="42543" ht="14.25"/>
    <row r="42544" ht="14.25"/>
    <row r="42545" ht="14.25"/>
    <row r="42546" ht="14.25"/>
    <row r="42547" ht="14.25"/>
    <row r="42548" ht="14.25"/>
    <row r="42549" ht="14.25"/>
    <row r="42550" ht="14.25"/>
    <row r="42551" ht="14.25"/>
    <row r="42552" ht="14.25"/>
    <row r="42553" ht="14.25"/>
    <row r="42554" ht="14.25"/>
    <row r="42555" ht="14.25"/>
    <row r="42556" ht="14.25"/>
    <row r="42557" ht="14.25"/>
    <row r="42558" ht="14.25"/>
    <row r="42559" ht="14.25"/>
    <row r="42560" ht="14.25"/>
    <row r="42561" ht="14.25"/>
    <row r="42562" ht="14.25"/>
    <row r="42563" ht="14.25"/>
    <row r="42564" ht="14.25"/>
    <row r="42565" ht="14.25"/>
    <row r="42566" ht="14.25"/>
    <row r="42567" ht="14.25"/>
    <row r="42568" ht="14.25"/>
    <row r="42569" ht="14.25"/>
    <row r="42570" ht="14.25"/>
    <row r="42571" ht="14.25"/>
    <row r="42572" ht="14.25"/>
    <row r="42573" ht="14.25"/>
    <row r="42574" ht="14.25"/>
    <row r="42575" ht="14.25"/>
    <row r="42576" ht="14.25"/>
    <row r="42577" ht="14.25"/>
    <row r="42578" ht="14.25"/>
    <row r="42579" ht="14.25"/>
    <row r="42580" ht="14.25"/>
    <row r="42581" ht="14.25"/>
    <row r="42582" ht="14.25"/>
    <row r="42583" ht="14.25"/>
    <row r="42584" ht="14.25"/>
    <row r="42585" ht="14.25"/>
    <row r="42586" ht="14.25"/>
    <row r="42587" ht="14.25"/>
    <row r="42588" ht="14.25"/>
    <row r="42589" ht="14.25"/>
    <row r="42590" ht="14.25"/>
    <row r="42591" ht="14.25"/>
    <row r="42592" ht="14.25"/>
    <row r="42593" ht="14.25"/>
    <row r="42594" ht="14.25"/>
    <row r="42595" ht="14.25"/>
    <row r="42596" ht="14.25"/>
    <row r="42597" ht="14.25"/>
    <row r="42598" ht="14.25"/>
    <row r="42599" ht="14.25"/>
    <row r="42600" ht="14.25"/>
    <row r="42601" ht="14.25"/>
    <row r="42602" ht="14.25"/>
    <row r="42603" ht="14.25"/>
    <row r="42604" ht="14.25"/>
    <row r="42605" ht="14.25"/>
    <row r="42606" ht="14.25"/>
    <row r="42607" ht="14.25"/>
    <row r="42608" ht="14.25"/>
    <row r="42609" ht="14.25"/>
    <row r="42610" ht="14.25"/>
    <row r="42611" ht="14.25"/>
    <row r="42612" ht="14.25"/>
    <row r="42613" ht="14.25"/>
    <row r="42614" ht="14.25"/>
    <row r="42615" ht="14.25"/>
    <row r="42616" ht="14.25"/>
    <row r="42617" ht="14.25"/>
    <row r="42618" ht="14.25"/>
    <row r="42619" ht="14.25"/>
    <row r="42620" ht="14.25"/>
    <row r="42621" ht="14.25"/>
    <row r="42622" ht="14.25"/>
    <row r="42623" ht="14.25"/>
    <row r="42624" ht="14.25"/>
    <row r="42625" ht="14.25"/>
    <row r="42626" ht="14.25"/>
    <row r="42627" ht="14.25"/>
    <row r="42628" ht="14.25"/>
    <row r="42629" ht="14.25"/>
    <row r="42630" ht="14.25"/>
    <row r="42631" ht="14.25"/>
    <row r="42632" ht="14.25"/>
    <row r="42633" ht="14.25"/>
    <row r="42634" ht="14.25"/>
    <row r="42635" ht="14.25"/>
    <row r="42636" ht="14.25"/>
    <row r="42637" ht="14.25"/>
    <row r="42638" ht="14.25"/>
    <row r="42639" ht="14.25"/>
    <row r="42640" ht="14.25"/>
    <row r="42641" ht="14.25"/>
    <row r="42642" ht="14.25"/>
    <row r="42643" ht="14.25"/>
    <row r="42644" ht="14.25"/>
    <row r="42645" ht="14.25"/>
    <row r="42646" ht="14.25"/>
    <row r="42647" ht="14.25"/>
    <row r="42648" ht="14.25"/>
    <row r="42649" ht="14.25"/>
    <row r="42650" ht="14.25"/>
    <row r="42651" ht="14.25"/>
    <row r="42652" ht="14.25"/>
    <row r="42653" ht="14.25"/>
    <row r="42654" ht="14.25"/>
    <row r="42655" ht="14.25"/>
    <row r="42656" ht="14.25"/>
    <row r="42657" ht="14.25"/>
    <row r="42658" ht="14.25"/>
    <row r="42659" ht="14.25"/>
    <row r="42660" ht="14.25"/>
    <row r="42661" ht="14.25"/>
    <row r="42662" ht="14.25"/>
    <row r="42663" ht="14.25"/>
    <row r="42664" ht="14.25"/>
    <row r="42665" ht="14.25"/>
    <row r="42666" ht="14.25"/>
    <row r="42667" ht="14.25"/>
    <row r="42668" ht="14.25"/>
    <row r="42669" ht="14.25"/>
    <row r="42670" ht="14.25"/>
    <row r="42671" ht="14.25"/>
    <row r="42672" ht="14.25"/>
    <row r="42673" ht="14.25"/>
    <row r="42674" ht="14.25"/>
    <row r="42675" ht="14.25"/>
    <row r="42676" ht="14.25"/>
    <row r="42677" ht="14.25"/>
    <row r="42678" ht="14.25"/>
    <row r="42679" ht="14.25"/>
    <row r="42680" ht="14.25"/>
    <row r="42681" ht="14.25"/>
    <row r="42682" ht="14.25"/>
    <row r="42683" ht="14.25"/>
    <row r="42684" ht="14.25"/>
    <row r="42685" ht="14.25"/>
    <row r="42686" ht="14.25"/>
    <row r="42687" ht="14.25"/>
    <row r="42688" ht="14.25"/>
    <row r="42689" ht="14.25"/>
    <row r="42690" ht="14.25"/>
    <row r="42691" ht="14.25"/>
    <row r="42692" ht="14.25"/>
    <row r="42693" ht="14.25"/>
    <row r="42694" ht="14.25"/>
    <row r="42695" ht="14.25"/>
    <row r="42696" ht="14.25"/>
    <row r="42697" ht="14.25"/>
    <row r="42698" ht="14.25"/>
    <row r="42699" ht="14.25"/>
    <row r="42700" ht="14.25"/>
    <row r="42701" ht="14.25"/>
    <row r="42702" ht="14.25"/>
    <row r="42703" ht="14.25"/>
    <row r="42704" ht="14.25"/>
    <row r="42705" ht="14.25"/>
    <row r="42706" ht="14.25"/>
    <row r="42707" ht="14.25"/>
    <row r="42708" ht="14.25"/>
    <row r="42709" ht="14.25"/>
    <row r="42710" ht="14.25"/>
    <row r="42711" ht="14.25"/>
    <row r="42712" ht="14.25"/>
    <row r="42713" ht="14.25"/>
    <row r="42714" ht="14.25"/>
    <row r="42715" ht="14.25"/>
    <row r="42716" ht="14.25"/>
    <row r="42717" ht="14.25"/>
    <row r="42718" ht="14.25"/>
    <row r="42719" ht="14.25"/>
    <row r="42720" ht="14.25"/>
    <row r="42721" ht="14.25"/>
    <row r="42722" ht="14.25"/>
    <row r="42723" ht="14.25"/>
    <row r="42724" ht="14.25"/>
    <row r="42725" ht="14.25"/>
    <row r="42726" ht="14.25"/>
    <row r="42727" ht="14.25"/>
    <row r="42728" ht="14.25"/>
    <row r="42729" ht="14.25"/>
    <row r="42730" ht="14.25"/>
    <row r="42731" ht="14.25"/>
    <row r="42732" ht="14.25"/>
    <row r="42733" ht="14.25"/>
    <row r="42734" ht="14.25"/>
    <row r="42735" ht="14.25"/>
    <row r="42736" ht="14.25"/>
    <row r="42737" ht="14.25"/>
    <row r="42738" ht="14.25"/>
    <row r="42739" ht="14.25"/>
    <row r="42740" ht="14.25"/>
    <row r="42741" ht="14.25"/>
    <row r="42742" ht="14.25"/>
    <row r="42743" ht="14.25"/>
    <row r="42744" ht="14.25"/>
    <row r="42745" ht="14.25"/>
    <row r="42746" ht="14.25"/>
    <row r="42747" ht="14.25"/>
    <row r="42748" ht="14.25"/>
    <row r="42749" ht="14.25"/>
    <row r="42750" ht="14.25"/>
    <row r="42751" ht="14.25"/>
    <row r="42752" ht="14.25"/>
    <row r="42753" ht="14.25"/>
    <row r="42754" ht="14.25"/>
    <row r="42755" ht="14.25"/>
    <row r="42756" ht="14.25"/>
    <row r="42757" ht="14.25"/>
    <row r="42758" ht="14.25"/>
    <row r="42759" ht="14.25"/>
    <row r="42760" ht="14.25"/>
    <row r="42761" ht="14.25"/>
    <row r="42762" ht="14.25"/>
    <row r="42763" ht="14.25"/>
    <row r="42764" ht="14.25"/>
    <row r="42765" ht="14.25"/>
    <row r="42766" ht="14.25"/>
    <row r="42767" ht="14.25"/>
    <row r="42768" ht="14.25"/>
    <row r="42769" ht="14.25"/>
    <row r="42770" ht="14.25"/>
    <row r="42771" ht="14.25"/>
    <row r="42772" ht="14.25"/>
    <row r="42773" ht="14.25"/>
    <row r="42774" ht="14.25"/>
    <row r="42775" ht="14.25"/>
    <row r="42776" ht="14.25"/>
    <row r="42777" ht="14.25"/>
    <row r="42778" ht="14.25"/>
    <row r="42779" ht="14.25"/>
    <row r="42780" ht="14.25"/>
    <row r="42781" ht="14.25"/>
    <row r="42782" ht="14.25"/>
    <row r="42783" ht="14.25"/>
    <row r="42784" ht="14.25"/>
    <row r="42785" ht="14.25"/>
    <row r="42786" ht="14.25"/>
    <row r="42787" ht="14.25"/>
    <row r="42788" ht="14.25"/>
    <row r="42789" ht="14.25"/>
    <row r="42790" ht="14.25"/>
    <row r="42791" ht="14.25"/>
    <row r="42792" ht="14.25"/>
    <row r="42793" ht="14.25"/>
    <row r="42794" ht="14.25"/>
    <row r="42795" ht="14.25"/>
    <row r="42796" ht="14.25"/>
    <row r="42797" ht="14.25"/>
    <row r="42798" ht="14.25"/>
    <row r="42799" ht="14.25"/>
    <row r="42800" ht="14.25"/>
    <row r="42801" ht="14.25"/>
    <row r="42802" ht="14.25"/>
    <row r="42803" ht="14.25"/>
    <row r="42804" ht="14.25"/>
    <row r="42805" ht="14.25"/>
    <row r="42806" ht="14.25"/>
    <row r="42807" ht="14.25"/>
    <row r="42808" ht="14.25"/>
    <row r="42809" ht="14.25"/>
    <row r="42810" ht="14.25"/>
    <row r="42811" ht="14.25"/>
    <row r="42812" ht="14.25"/>
    <row r="42813" ht="14.25"/>
    <row r="42814" ht="14.25"/>
    <row r="42815" ht="14.25"/>
    <row r="42816" ht="14.25"/>
    <row r="42817" ht="14.25"/>
    <row r="42818" ht="14.25"/>
    <row r="42819" ht="14.25"/>
    <row r="42820" ht="14.25"/>
    <row r="42821" ht="14.25"/>
    <row r="42822" ht="14.25"/>
    <row r="42823" ht="14.25"/>
    <row r="42824" ht="14.25"/>
    <row r="42825" ht="14.25"/>
    <row r="42826" ht="14.25"/>
    <row r="42827" ht="14.25"/>
    <row r="42828" ht="14.25"/>
    <row r="42829" ht="14.25"/>
    <row r="42830" ht="14.25"/>
    <row r="42831" ht="14.25"/>
    <row r="42832" ht="14.25"/>
    <row r="42833" ht="14.25"/>
    <row r="42834" ht="14.25"/>
    <row r="42835" ht="14.25"/>
    <row r="42836" ht="14.25"/>
    <row r="42837" ht="14.25"/>
    <row r="42838" ht="14.25"/>
    <row r="42839" ht="14.25"/>
    <row r="42840" ht="14.25"/>
    <row r="42841" ht="14.25"/>
    <row r="42842" ht="14.25"/>
    <row r="42843" ht="14.25"/>
    <row r="42844" ht="14.25"/>
    <row r="42845" ht="14.25"/>
    <row r="42846" ht="14.25"/>
    <row r="42847" ht="14.25"/>
    <row r="42848" ht="14.25"/>
    <row r="42849" ht="14.25"/>
    <row r="42850" ht="14.25"/>
    <row r="42851" ht="14.25"/>
    <row r="42852" ht="14.25"/>
    <row r="42853" ht="14.25"/>
    <row r="42854" ht="14.25"/>
    <row r="42855" ht="14.25"/>
    <row r="42856" ht="14.25"/>
    <row r="42857" ht="14.25"/>
    <row r="42858" ht="14.25"/>
    <row r="42859" ht="14.25"/>
    <row r="42860" ht="14.25"/>
    <row r="42861" ht="14.25"/>
    <row r="42862" ht="14.25"/>
    <row r="42863" ht="14.25"/>
    <row r="42864" ht="14.25"/>
    <row r="42865" ht="14.25"/>
    <row r="42866" ht="14.25"/>
    <row r="42867" ht="14.25"/>
    <row r="42868" ht="14.25"/>
    <row r="42869" ht="14.25"/>
    <row r="42870" ht="14.25"/>
    <row r="42871" ht="14.25"/>
    <row r="42872" ht="14.25"/>
    <row r="42873" ht="14.25"/>
    <row r="42874" ht="14.25"/>
    <row r="42875" ht="14.25"/>
    <row r="42876" ht="14.25"/>
    <row r="42877" ht="14.25"/>
    <row r="42878" ht="14.25"/>
    <row r="42879" ht="14.25"/>
    <row r="42880" ht="14.25"/>
    <row r="42881" ht="14.25"/>
    <row r="42882" ht="14.25"/>
    <row r="42883" ht="14.25"/>
    <row r="42884" ht="14.25"/>
    <row r="42885" ht="14.25"/>
    <row r="42886" ht="14.25"/>
    <row r="42887" ht="14.25"/>
    <row r="42888" ht="14.25"/>
    <row r="42889" ht="14.25"/>
    <row r="42890" ht="14.25"/>
    <row r="42891" ht="14.25"/>
    <row r="42892" ht="14.25"/>
    <row r="42893" ht="14.25"/>
    <row r="42894" ht="14.25"/>
    <row r="42895" ht="14.25"/>
    <row r="42896" ht="14.25"/>
    <row r="42897" ht="14.25"/>
    <row r="42898" ht="14.25"/>
    <row r="42899" ht="14.25"/>
    <row r="42900" ht="14.25"/>
    <row r="42901" ht="14.25"/>
    <row r="42902" ht="14.25"/>
    <row r="42903" ht="14.25"/>
    <row r="42904" ht="14.25"/>
    <row r="42905" ht="14.25"/>
    <row r="42906" ht="14.25"/>
    <row r="42907" ht="14.25"/>
    <row r="42908" ht="14.25"/>
    <row r="42909" ht="14.25"/>
    <row r="42910" ht="14.25"/>
    <row r="42911" ht="14.25"/>
    <row r="42912" ht="14.25"/>
    <row r="42913" ht="14.25"/>
    <row r="42914" ht="14.25"/>
    <row r="42915" ht="14.25"/>
    <row r="42916" ht="14.25"/>
    <row r="42917" ht="14.25"/>
    <row r="42918" ht="14.25"/>
    <row r="42919" ht="14.25"/>
    <row r="42920" ht="14.25"/>
    <row r="42921" ht="14.25"/>
    <row r="42922" ht="14.25"/>
    <row r="42923" ht="14.25"/>
    <row r="42924" ht="14.25"/>
    <row r="42925" ht="14.25"/>
    <row r="42926" ht="14.25"/>
    <row r="42927" ht="14.25"/>
    <row r="42928" ht="14.25"/>
    <row r="42929" ht="14.25"/>
    <row r="42930" ht="14.25"/>
    <row r="42931" ht="14.25"/>
    <row r="42932" ht="14.25"/>
    <row r="42933" ht="14.25"/>
    <row r="42934" ht="14.25"/>
    <row r="42935" ht="14.25"/>
    <row r="42936" ht="14.25"/>
    <row r="42937" ht="14.25"/>
    <row r="42938" ht="14.25"/>
    <row r="42939" ht="14.25"/>
    <row r="42940" ht="14.25"/>
    <row r="42941" ht="14.25"/>
    <row r="42942" ht="14.25"/>
    <row r="42943" ht="14.25"/>
    <row r="42944" ht="14.25"/>
    <row r="42945" ht="14.25"/>
    <row r="42946" ht="14.25"/>
    <row r="42947" ht="14.25"/>
    <row r="42948" ht="14.25"/>
    <row r="42949" ht="14.25"/>
    <row r="42950" ht="14.25"/>
    <row r="42951" ht="14.25"/>
    <row r="42952" ht="14.25"/>
    <row r="42953" ht="14.25"/>
    <row r="42954" ht="14.25"/>
    <row r="42955" ht="14.25"/>
    <row r="42956" ht="14.25"/>
    <row r="42957" ht="14.25"/>
    <row r="42958" ht="14.25"/>
    <row r="42959" ht="14.25"/>
    <row r="42960" ht="14.25"/>
    <row r="42961" ht="14.25"/>
    <row r="42962" ht="14.25"/>
    <row r="42963" ht="14.25"/>
    <row r="42964" ht="14.25"/>
    <row r="42965" ht="14.25"/>
    <row r="42966" ht="14.25"/>
    <row r="42967" ht="14.25"/>
    <row r="42968" ht="14.25"/>
    <row r="42969" ht="14.25"/>
    <row r="42970" ht="14.25"/>
    <row r="42971" ht="14.25"/>
    <row r="42972" ht="14.25"/>
    <row r="42973" ht="14.25"/>
    <row r="42974" ht="14.25"/>
    <row r="42975" ht="14.25"/>
    <row r="42976" ht="14.25"/>
    <row r="42977" ht="14.25"/>
    <row r="42978" ht="14.25"/>
    <row r="42979" ht="14.25"/>
    <row r="42980" ht="14.25"/>
    <row r="42981" ht="14.25"/>
    <row r="42982" ht="14.25"/>
    <row r="42983" ht="14.25"/>
    <row r="42984" ht="14.25"/>
    <row r="42985" ht="14.25"/>
    <row r="42986" ht="14.25"/>
    <row r="42987" ht="14.25"/>
    <row r="42988" ht="14.25"/>
    <row r="42989" ht="14.25"/>
    <row r="42990" ht="14.25"/>
    <row r="42991" ht="14.25"/>
    <row r="42992" ht="14.25"/>
    <row r="42993" ht="14.25"/>
    <row r="42994" ht="14.25"/>
    <row r="42995" ht="14.25"/>
    <row r="42996" ht="14.25"/>
    <row r="42997" ht="14.25"/>
    <row r="42998" ht="14.25"/>
    <row r="42999" ht="14.25"/>
    <row r="43000" ht="14.25"/>
    <row r="43001" ht="14.25"/>
    <row r="43002" ht="14.25"/>
    <row r="43003" ht="14.25"/>
    <row r="43004" ht="14.25"/>
    <row r="43005" ht="14.25"/>
    <row r="43006" ht="14.25"/>
    <row r="43007" ht="14.25"/>
    <row r="43008" ht="14.25"/>
    <row r="43009" ht="14.25"/>
    <row r="43010" ht="14.25"/>
    <row r="43011" ht="14.25"/>
    <row r="43012" ht="14.25"/>
    <row r="43013" ht="14.25"/>
    <row r="43014" ht="14.25"/>
    <row r="43015" ht="14.25"/>
    <row r="43016" ht="14.25"/>
    <row r="43017" ht="14.25"/>
    <row r="43018" ht="14.25"/>
    <row r="43019" ht="14.25"/>
    <row r="43020" ht="14.25"/>
    <row r="43021" ht="14.25"/>
    <row r="43022" ht="14.25"/>
    <row r="43023" ht="14.25"/>
    <row r="43024" ht="14.25"/>
    <row r="43025" ht="14.25"/>
    <row r="43026" ht="14.25"/>
    <row r="43027" ht="14.25"/>
    <row r="43028" ht="14.25"/>
    <row r="43029" ht="14.25"/>
    <row r="43030" ht="14.25"/>
    <row r="43031" ht="14.25"/>
    <row r="43032" ht="14.25"/>
    <row r="43033" ht="14.25"/>
    <row r="43034" ht="14.25"/>
    <row r="43035" ht="14.25"/>
    <row r="43036" ht="14.25"/>
    <row r="43037" ht="14.25"/>
    <row r="43038" ht="14.25"/>
    <row r="43039" ht="14.25"/>
    <row r="43040" ht="14.25"/>
    <row r="43041" ht="14.25"/>
    <row r="43042" ht="14.25"/>
    <row r="43043" ht="14.25"/>
    <row r="43044" ht="14.25"/>
    <row r="43045" ht="14.25"/>
    <row r="43046" ht="14.25"/>
    <row r="43047" ht="14.25"/>
    <row r="43048" ht="14.25"/>
    <row r="43049" ht="14.25"/>
    <row r="43050" ht="14.25"/>
    <row r="43051" ht="14.25"/>
    <row r="43052" ht="14.25"/>
    <row r="43053" ht="14.25"/>
    <row r="43054" ht="14.25"/>
    <row r="43055" ht="14.25"/>
    <row r="43056" ht="14.25"/>
    <row r="43057" ht="14.25"/>
    <row r="43058" ht="14.25"/>
    <row r="43059" ht="14.25"/>
    <row r="43060" ht="14.25"/>
    <row r="43061" ht="14.25"/>
    <row r="43062" ht="14.25"/>
    <row r="43063" ht="14.25"/>
    <row r="43064" ht="14.25"/>
    <row r="43065" ht="14.25"/>
    <row r="43066" ht="14.25"/>
    <row r="43067" ht="14.25"/>
    <row r="43068" ht="14.25"/>
    <row r="43069" ht="14.25"/>
    <row r="43070" ht="14.25"/>
    <row r="43071" ht="14.25"/>
    <row r="43072" ht="14.25"/>
    <row r="43073" ht="14.25"/>
    <row r="43074" ht="14.25"/>
    <row r="43075" ht="14.25"/>
    <row r="43076" ht="14.25"/>
    <row r="43077" ht="14.25"/>
    <row r="43078" ht="14.25"/>
    <row r="43079" ht="14.25"/>
    <row r="43080" ht="14.25"/>
    <row r="43081" ht="14.25"/>
    <row r="43082" ht="14.25"/>
    <row r="43083" ht="14.25"/>
    <row r="43084" ht="14.25"/>
    <row r="43085" ht="14.25"/>
    <row r="43086" ht="14.25"/>
    <row r="43087" ht="14.25"/>
    <row r="43088" ht="14.25"/>
    <row r="43089" ht="14.25"/>
    <row r="43090" ht="14.25"/>
    <row r="43091" ht="14.25"/>
    <row r="43092" ht="14.25"/>
    <row r="43093" ht="14.25"/>
    <row r="43094" ht="14.25"/>
    <row r="43095" ht="14.25"/>
    <row r="43096" ht="14.25"/>
    <row r="43097" ht="14.25"/>
    <row r="43098" ht="14.25"/>
    <row r="43099" ht="14.25"/>
    <row r="43100" ht="14.25"/>
    <row r="43101" ht="14.25"/>
    <row r="43102" ht="14.25"/>
    <row r="43103" ht="14.25"/>
    <row r="43104" ht="14.25"/>
    <row r="43105" ht="14.25"/>
    <row r="43106" ht="14.25"/>
    <row r="43107" ht="14.25"/>
    <row r="43108" ht="14.25"/>
    <row r="43109" ht="14.25"/>
    <row r="43110" ht="14.25"/>
    <row r="43111" ht="14.25"/>
    <row r="43112" ht="14.25"/>
    <row r="43113" ht="14.25"/>
    <row r="43114" ht="14.25"/>
    <row r="43115" ht="14.25"/>
    <row r="43116" ht="14.25"/>
    <row r="43117" ht="14.25"/>
    <row r="43118" ht="14.25"/>
    <row r="43119" ht="14.25"/>
    <row r="43120" ht="14.25"/>
    <row r="43121" ht="14.25"/>
    <row r="43122" ht="14.25"/>
    <row r="43123" ht="14.25"/>
    <row r="43124" ht="14.25"/>
    <row r="43125" ht="14.25"/>
    <row r="43126" ht="14.25"/>
    <row r="43127" ht="14.25"/>
    <row r="43128" ht="14.25"/>
    <row r="43129" ht="14.25"/>
    <row r="43130" ht="14.25"/>
    <row r="43131" ht="14.25"/>
    <row r="43132" ht="14.25"/>
    <row r="43133" ht="14.25"/>
    <row r="43134" ht="14.25"/>
    <row r="43135" ht="14.25"/>
    <row r="43136" ht="14.25"/>
    <row r="43137" ht="14.25"/>
    <row r="43138" ht="14.25"/>
    <row r="43139" ht="14.25"/>
    <row r="43140" ht="14.25"/>
    <row r="43141" ht="14.25"/>
    <row r="43142" ht="14.25"/>
    <row r="43143" ht="14.25"/>
    <row r="43144" ht="14.25"/>
    <row r="43145" ht="14.25"/>
    <row r="43146" ht="14.25"/>
    <row r="43147" ht="14.25"/>
    <row r="43148" ht="14.25"/>
    <row r="43149" ht="14.25"/>
    <row r="43150" ht="14.25"/>
    <row r="43151" ht="14.25"/>
    <row r="43152" ht="14.25"/>
    <row r="43153" ht="14.25"/>
    <row r="43154" ht="14.25"/>
    <row r="43155" ht="14.25"/>
    <row r="43156" ht="14.25"/>
    <row r="43157" ht="14.25"/>
    <row r="43158" ht="14.25"/>
    <row r="43159" ht="14.25"/>
    <row r="43160" ht="14.25"/>
    <row r="43161" ht="14.25"/>
    <row r="43162" ht="14.25"/>
    <row r="43163" ht="14.25"/>
    <row r="43164" ht="14.25"/>
    <row r="43165" ht="14.25"/>
    <row r="43166" ht="14.25"/>
    <row r="43167" ht="14.25"/>
    <row r="43168" ht="14.25"/>
    <row r="43169" ht="14.25"/>
    <row r="43170" ht="14.25"/>
    <row r="43171" ht="14.25"/>
    <row r="43172" ht="14.25"/>
    <row r="43173" ht="14.25"/>
    <row r="43174" ht="14.25"/>
    <row r="43175" ht="14.25"/>
    <row r="43176" ht="14.25"/>
    <row r="43177" ht="14.25"/>
    <row r="43178" ht="14.25"/>
    <row r="43179" ht="14.25"/>
    <row r="43180" ht="14.25"/>
    <row r="43181" ht="14.25"/>
    <row r="43182" ht="14.25"/>
    <row r="43183" ht="14.25"/>
    <row r="43184" ht="14.25"/>
    <row r="43185" ht="14.25"/>
    <row r="43186" ht="14.25"/>
    <row r="43187" ht="14.25"/>
    <row r="43188" ht="14.25"/>
    <row r="43189" ht="14.25"/>
    <row r="43190" ht="14.25"/>
    <row r="43191" ht="14.25"/>
    <row r="43192" ht="14.25"/>
    <row r="43193" ht="14.25"/>
    <row r="43194" ht="14.25"/>
    <row r="43195" ht="14.25"/>
    <row r="43196" ht="14.25"/>
    <row r="43197" ht="14.25"/>
    <row r="43198" ht="14.25"/>
    <row r="43199" ht="14.25"/>
    <row r="43200" ht="14.25"/>
    <row r="43201" ht="14.25"/>
    <row r="43202" ht="14.25"/>
    <row r="43203" ht="14.25"/>
    <row r="43204" ht="14.25"/>
    <row r="43205" ht="14.25"/>
    <row r="43206" ht="14.25"/>
    <row r="43207" ht="14.25"/>
    <row r="43208" ht="14.25"/>
    <row r="43209" ht="14.25"/>
    <row r="43210" ht="14.25"/>
    <row r="43211" ht="14.25"/>
    <row r="43212" ht="14.25"/>
    <row r="43213" ht="14.25"/>
    <row r="43214" ht="14.25"/>
    <row r="43215" ht="14.25"/>
    <row r="43216" ht="14.25"/>
    <row r="43217" ht="14.25"/>
    <row r="43218" ht="14.25"/>
    <row r="43219" ht="14.25"/>
    <row r="43220" ht="14.25"/>
    <row r="43221" ht="14.25"/>
    <row r="43222" ht="14.25"/>
    <row r="43223" ht="14.25"/>
    <row r="43224" ht="14.25"/>
    <row r="43225" ht="14.25"/>
    <row r="43226" ht="14.25"/>
    <row r="43227" ht="14.25"/>
    <row r="43228" ht="14.25"/>
    <row r="43229" ht="14.25"/>
    <row r="43230" ht="14.25"/>
    <row r="43231" ht="14.25"/>
    <row r="43232" ht="14.25"/>
    <row r="43233" ht="14.25"/>
    <row r="43234" ht="14.25"/>
    <row r="43235" ht="14.25"/>
    <row r="43236" ht="14.25"/>
    <row r="43237" ht="14.25"/>
    <row r="43238" ht="14.25"/>
    <row r="43239" ht="14.25"/>
    <row r="43240" ht="14.25"/>
    <row r="43241" ht="14.25"/>
    <row r="43242" ht="14.25"/>
    <row r="43243" ht="14.25"/>
    <row r="43244" ht="14.25"/>
    <row r="43245" ht="14.25"/>
    <row r="43246" ht="14.25"/>
    <row r="43247" ht="14.25"/>
    <row r="43248" ht="14.25"/>
    <row r="43249" ht="14.25"/>
    <row r="43250" ht="14.25"/>
    <row r="43251" ht="14.25"/>
    <row r="43252" ht="14.25"/>
    <row r="43253" ht="14.25"/>
    <row r="43254" ht="14.25"/>
    <row r="43255" ht="14.25"/>
    <row r="43256" ht="14.25"/>
    <row r="43257" ht="14.25"/>
    <row r="43258" ht="14.25"/>
    <row r="43259" ht="14.25"/>
    <row r="43260" ht="14.25"/>
    <row r="43261" ht="14.25"/>
    <row r="43262" ht="14.25"/>
    <row r="43263" ht="14.25"/>
    <row r="43264" ht="14.25"/>
    <row r="43265" ht="14.25"/>
    <row r="43266" ht="14.25"/>
    <row r="43267" ht="14.25"/>
    <row r="43268" ht="14.25"/>
    <row r="43269" ht="14.25"/>
    <row r="43270" ht="14.25"/>
    <row r="43271" ht="14.25"/>
    <row r="43272" ht="14.25"/>
    <row r="43273" ht="14.25"/>
    <row r="43274" ht="14.25"/>
    <row r="43275" ht="14.25"/>
    <row r="43276" ht="14.25"/>
    <row r="43277" ht="14.25"/>
    <row r="43278" ht="14.25"/>
    <row r="43279" ht="14.25"/>
    <row r="43280" ht="14.25"/>
    <row r="43281" ht="14.25"/>
    <row r="43282" ht="14.25"/>
    <row r="43283" ht="14.25"/>
    <row r="43284" ht="14.25"/>
    <row r="43285" ht="14.25"/>
    <row r="43286" ht="14.25"/>
    <row r="43287" ht="14.25"/>
    <row r="43288" ht="14.25"/>
    <row r="43289" ht="14.25"/>
    <row r="43290" ht="14.25"/>
    <row r="43291" ht="14.25"/>
    <row r="43292" ht="14.25"/>
    <row r="43293" ht="14.25"/>
    <row r="43294" ht="14.25"/>
    <row r="43295" ht="14.25"/>
    <row r="43296" ht="14.25"/>
    <row r="43297" ht="14.25"/>
    <row r="43298" ht="14.25"/>
    <row r="43299" ht="14.25"/>
    <row r="43300" ht="14.25"/>
    <row r="43301" ht="14.25"/>
    <row r="43302" ht="14.25"/>
    <row r="43303" ht="14.25"/>
    <row r="43304" ht="14.25"/>
    <row r="43305" ht="14.25"/>
    <row r="43306" ht="14.25"/>
    <row r="43307" ht="14.25"/>
    <row r="43308" ht="14.25"/>
    <row r="43309" ht="14.25"/>
    <row r="43310" ht="14.25"/>
    <row r="43311" ht="14.25"/>
    <row r="43312" ht="14.25"/>
    <row r="43313" ht="14.25"/>
    <row r="43314" ht="14.25"/>
    <row r="43315" ht="14.25"/>
    <row r="43316" ht="14.25"/>
    <row r="43317" ht="14.25"/>
    <row r="43318" ht="14.25"/>
    <row r="43319" ht="14.25"/>
    <row r="43320" ht="14.25"/>
    <row r="43321" ht="14.25"/>
    <row r="43322" ht="14.25"/>
    <row r="43323" ht="14.25"/>
    <row r="43324" ht="14.25"/>
    <row r="43325" ht="14.25"/>
    <row r="43326" ht="14.25"/>
    <row r="43327" ht="14.25"/>
    <row r="43328" ht="14.25"/>
    <row r="43329" ht="14.25"/>
    <row r="43330" ht="14.25"/>
    <row r="43331" ht="14.25"/>
    <row r="43332" ht="14.25"/>
    <row r="43333" ht="14.25"/>
    <row r="43334" ht="14.25"/>
    <row r="43335" ht="14.25"/>
    <row r="43336" ht="14.25"/>
    <row r="43337" ht="14.25"/>
    <row r="43338" ht="14.25"/>
    <row r="43339" ht="14.25"/>
    <row r="43340" ht="14.25"/>
    <row r="43341" ht="14.25"/>
    <row r="43342" ht="14.25"/>
    <row r="43343" ht="14.25"/>
    <row r="43344" ht="14.25"/>
    <row r="43345" ht="14.25"/>
    <row r="43346" ht="14.25"/>
    <row r="43347" ht="14.25"/>
    <row r="43348" ht="14.25"/>
    <row r="43349" ht="14.25"/>
    <row r="43350" ht="14.25"/>
    <row r="43351" ht="14.25"/>
    <row r="43352" ht="14.25"/>
    <row r="43353" ht="14.25"/>
    <row r="43354" ht="14.25"/>
    <row r="43355" ht="14.25"/>
    <row r="43356" ht="14.25"/>
    <row r="43357" ht="14.25"/>
    <row r="43358" ht="14.25"/>
    <row r="43359" ht="14.25"/>
    <row r="43360" ht="14.25"/>
    <row r="43361" ht="14.25"/>
    <row r="43362" ht="14.25"/>
    <row r="43363" ht="14.25"/>
    <row r="43364" ht="14.25"/>
    <row r="43365" ht="14.25"/>
    <row r="43366" ht="14.25"/>
    <row r="43367" ht="14.25"/>
    <row r="43368" ht="14.25"/>
    <row r="43369" ht="14.25"/>
    <row r="43370" ht="14.25"/>
    <row r="43371" ht="14.25"/>
    <row r="43372" ht="14.25"/>
    <row r="43373" ht="14.25"/>
    <row r="43374" ht="14.25"/>
    <row r="43375" ht="14.25"/>
    <row r="43376" ht="14.25"/>
    <row r="43377" ht="14.25"/>
    <row r="43378" ht="14.25"/>
    <row r="43379" ht="14.25"/>
    <row r="43380" ht="14.25"/>
    <row r="43381" ht="14.25"/>
    <row r="43382" ht="14.25"/>
    <row r="43383" ht="14.25"/>
    <row r="43384" ht="14.25"/>
    <row r="43385" ht="14.25"/>
    <row r="43386" ht="14.25"/>
    <row r="43387" ht="14.25"/>
    <row r="43388" ht="14.25"/>
    <row r="43389" ht="14.25"/>
    <row r="43390" ht="14.25"/>
    <row r="43391" ht="14.25"/>
    <row r="43392" ht="14.25"/>
    <row r="43393" ht="14.25"/>
    <row r="43394" ht="14.25"/>
    <row r="43395" ht="14.25"/>
    <row r="43396" ht="14.25"/>
    <row r="43397" ht="14.25"/>
    <row r="43398" ht="14.25"/>
    <row r="43399" ht="14.25"/>
    <row r="43400" ht="14.25"/>
    <row r="43401" ht="14.25"/>
    <row r="43402" ht="14.25"/>
    <row r="43403" ht="14.25"/>
    <row r="43404" ht="14.25"/>
    <row r="43405" ht="14.25"/>
    <row r="43406" ht="14.25"/>
    <row r="43407" ht="14.25"/>
    <row r="43408" ht="14.25"/>
    <row r="43409" ht="14.25"/>
    <row r="43410" ht="14.25"/>
    <row r="43411" ht="14.25"/>
    <row r="43412" ht="14.25"/>
    <row r="43413" ht="14.25"/>
    <row r="43414" ht="14.25"/>
    <row r="43415" ht="14.25"/>
    <row r="43416" ht="14.25"/>
    <row r="43417" ht="14.25"/>
    <row r="43418" ht="14.25"/>
    <row r="43419" ht="14.25"/>
    <row r="43420" ht="14.25"/>
    <row r="43421" ht="14.25"/>
    <row r="43422" ht="14.25"/>
    <row r="43423" ht="14.25"/>
    <row r="43424" ht="14.25"/>
    <row r="43425" ht="14.25"/>
    <row r="43426" ht="14.25"/>
    <row r="43427" ht="14.25"/>
    <row r="43428" ht="14.25"/>
    <row r="43429" ht="14.25"/>
    <row r="43430" ht="14.25"/>
    <row r="43431" ht="14.25"/>
    <row r="43432" ht="14.25"/>
    <row r="43433" ht="14.25"/>
    <row r="43434" ht="14.25"/>
    <row r="43435" ht="14.25"/>
    <row r="43436" ht="14.25"/>
    <row r="43437" ht="14.25"/>
    <row r="43438" ht="14.25"/>
    <row r="43439" ht="14.25"/>
    <row r="43440" ht="14.25"/>
    <row r="43441" ht="14.25"/>
    <row r="43442" ht="14.25"/>
    <row r="43443" ht="14.25"/>
    <row r="43444" ht="14.25"/>
    <row r="43445" ht="14.25"/>
    <row r="43446" ht="14.25"/>
    <row r="43447" ht="14.25"/>
    <row r="43448" ht="14.25"/>
    <row r="43449" ht="14.25"/>
    <row r="43450" ht="14.25"/>
    <row r="43451" ht="14.25"/>
    <row r="43452" ht="14.25"/>
    <row r="43453" ht="14.25"/>
    <row r="43454" ht="14.25"/>
    <row r="43455" ht="14.25"/>
    <row r="43456" ht="14.25"/>
    <row r="43457" ht="14.25"/>
    <row r="43458" ht="14.25"/>
    <row r="43459" ht="14.25"/>
    <row r="43460" ht="14.25"/>
    <row r="43461" ht="14.25"/>
    <row r="43462" ht="14.25"/>
    <row r="43463" ht="14.25"/>
    <row r="43464" ht="14.25"/>
    <row r="43465" ht="14.25"/>
    <row r="43466" ht="14.25"/>
    <row r="43467" ht="14.25"/>
    <row r="43468" ht="14.25"/>
    <row r="43469" ht="14.25"/>
    <row r="43470" ht="14.25"/>
    <row r="43471" ht="14.25"/>
    <row r="43472" ht="14.25"/>
    <row r="43473" ht="14.25"/>
    <row r="43474" ht="14.25"/>
    <row r="43475" ht="14.25"/>
    <row r="43476" ht="14.25"/>
    <row r="43477" ht="14.25"/>
    <row r="43478" ht="14.25"/>
    <row r="43479" ht="14.25"/>
    <row r="43480" ht="14.25"/>
    <row r="43481" ht="14.25"/>
    <row r="43482" ht="14.25"/>
    <row r="43483" ht="14.25"/>
    <row r="43484" ht="14.25"/>
    <row r="43485" ht="14.25"/>
    <row r="43486" ht="14.25"/>
    <row r="43487" ht="14.25"/>
    <row r="43488" ht="14.25"/>
    <row r="43489" ht="14.25"/>
    <row r="43490" ht="14.25"/>
    <row r="43491" ht="14.25"/>
    <row r="43492" ht="14.25"/>
    <row r="43493" ht="14.25"/>
    <row r="43494" ht="14.25"/>
    <row r="43495" ht="14.25"/>
    <row r="43496" ht="14.25"/>
    <row r="43497" ht="14.25"/>
    <row r="43498" ht="14.25"/>
    <row r="43499" ht="14.25"/>
    <row r="43500" ht="14.25"/>
    <row r="43501" ht="14.25"/>
    <row r="43502" ht="14.25"/>
    <row r="43503" ht="14.25"/>
    <row r="43504" ht="14.25"/>
    <row r="43505" ht="14.25"/>
    <row r="43506" ht="14.25"/>
    <row r="43507" ht="14.25"/>
    <row r="43508" ht="14.25"/>
    <row r="43509" ht="14.25"/>
    <row r="43510" ht="14.25"/>
    <row r="43511" ht="14.25"/>
    <row r="43512" ht="14.25"/>
    <row r="43513" ht="14.25"/>
    <row r="43514" ht="14.25"/>
    <row r="43515" ht="14.25"/>
    <row r="43516" ht="14.25"/>
    <row r="43517" ht="14.25"/>
    <row r="43518" ht="14.25"/>
    <row r="43519" ht="14.25"/>
    <row r="43520" ht="14.25"/>
    <row r="43521" ht="14.25"/>
    <row r="43522" ht="14.25"/>
    <row r="43523" ht="14.25"/>
    <row r="43524" ht="14.25"/>
    <row r="43525" ht="14.25"/>
    <row r="43526" ht="14.25"/>
    <row r="43527" ht="14.25"/>
    <row r="43528" ht="14.25"/>
    <row r="43529" ht="14.25"/>
    <row r="43530" ht="14.25"/>
    <row r="43531" ht="14.25"/>
    <row r="43532" ht="14.25"/>
    <row r="43533" ht="14.25"/>
    <row r="43534" ht="14.25"/>
    <row r="43535" ht="14.25"/>
    <row r="43536" ht="14.25"/>
    <row r="43537" ht="14.25"/>
    <row r="43538" ht="14.25"/>
    <row r="43539" ht="14.25"/>
    <row r="43540" ht="14.25"/>
    <row r="43541" ht="14.25"/>
    <row r="43542" ht="14.25"/>
    <row r="43543" ht="14.25"/>
    <row r="43544" ht="14.25"/>
    <row r="43545" ht="14.25"/>
    <row r="43546" ht="14.25"/>
    <row r="43547" ht="14.25"/>
    <row r="43548" ht="14.25"/>
    <row r="43549" ht="14.25"/>
    <row r="43550" ht="14.25"/>
    <row r="43551" ht="14.25"/>
    <row r="43552" ht="14.25"/>
    <row r="43553" ht="14.25"/>
    <row r="43554" ht="14.25"/>
    <row r="43555" ht="14.25"/>
    <row r="43556" ht="14.25"/>
    <row r="43557" ht="14.25"/>
    <row r="43558" ht="14.25"/>
    <row r="43559" ht="14.25"/>
    <row r="43560" ht="14.25"/>
    <row r="43561" ht="14.25"/>
    <row r="43562" ht="14.25"/>
    <row r="43563" ht="14.25"/>
    <row r="43564" ht="14.25"/>
    <row r="43565" ht="14.25"/>
    <row r="43566" ht="14.25"/>
    <row r="43567" ht="14.25"/>
    <row r="43568" ht="14.25"/>
    <row r="43569" ht="14.25"/>
    <row r="43570" ht="14.25"/>
    <row r="43571" ht="14.25"/>
    <row r="43572" ht="14.25"/>
    <row r="43573" ht="14.25"/>
    <row r="43574" ht="14.25"/>
    <row r="43575" ht="14.25"/>
    <row r="43576" ht="14.25"/>
    <row r="43577" ht="14.25"/>
    <row r="43578" ht="14.25"/>
    <row r="43579" ht="14.25"/>
    <row r="43580" ht="14.25"/>
    <row r="43581" ht="14.25"/>
    <row r="43582" ht="14.25"/>
    <row r="43583" ht="14.25"/>
    <row r="43584" ht="14.25"/>
    <row r="43585" ht="14.25"/>
    <row r="43586" ht="14.25"/>
    <row r="43587" ht="14.25"/>
    <row r="43588" ht="14.25"/>
    <row r="43589" ht="14.25"/>
    <row r="43590" ht="14.25"/>
    <row r="43591" ht="14.25"/>
    <row r="43592" ht="14.25"/>
    <row r="43593" ht="14.25"/>
    <row r="43594" ht="14.25"/>
    <row r="43595" ht="14.25"/>
    <row r="43596" ht="14.25"/>
    <row r="43597" ht="14.25"/>
    <row r="43598" ht="14.25"/>
    <row r="43599" ht="14.25"/>
    <row r="43600" ht="14.25"/>
    <row r="43601" ht="14.25"/>
    <row r="43602" ht="14.25"/>
    <row r="43603" ht="14.25"/>
    <row r="43604" ht="14.25"/>
    <row r="43605" ht="14.25"/>
    <row r="43606" ht="14.25"/>
    <row r="43607" ht="14.25"/>
    <row r="43608" ht="14.25"/>
    <row r="43609" ht="14.25"/>
    <row r="43610" ht="14.25"/>
    <row r="43611" ht="14.25"/>
    <row r="43612" ht="14.25"/>
    <row r="43613" ht="14.25"/>
    <row r="43614" ht="14.25"/>
    <row r="43615" ht="14.25"/>
    <row r="43616" ht="14.25"/>
    <row r="43617" ht="14.25"/>
    <row r="43618" ht="14.25"/>
    <row r="43619" ht="14.25"/>
    <row r="43620" ht="14.25"/>
    <row r="43621" ht="14.25"/>
    <row r="43622" ht="14.25"/>
    <row r="43623" ht="14.25"/>
    <row r="43624" ht="14.25"/>
    <row r="43625" ht="14.25"/>
    <row r="43626" ht="14.25"/>
    <row r="43627" ht="14.25"/>
    <row r="43628" ht="14.25"/>
    <row r="43629" ht="14.25"/>
    <row r="43630" ht="14.25"/>
    <row r="43631" ht="14.25"/>
    <row r="43632" ht="14.25"/>
    <row r="43633" ht="14.25"/>
    <row r="43634" ht="14.25"/>
    <row r="43635" ht="14.25"/>
    <row r="43636" ht="14.25"/>
    <row r="43637" ht="14.25"/>
    <row r="43638" ht="14.25"/>
    <row r="43639" ht="14.25"/>
    <row r="43640" ht="14.25"/>
    <row r="43641" ht="14.25"/>
    <row r="43642" ht="14.25"/>
    <row r="43643" ht="14.25"/>
    <row r="43644" ht="14.25"/>
    <row r="43645" ht="14.25"/>
    <row r="43646" ht="14.25"/>
    <row r="43647" ht="14.25"/>
    <row r="43648" ht="14.25"/>
    <row r="43649" ht="14.25"/>
    <row r="43650" ht="14.25"/>
    <row r="43651" ht="14.25"/>
    <row r="43652" ht="14.25"/>
    <row r="43653" ht="14.25"/>
    <row r="43654" ht="14.25"/>
    <row r="43655" ht="14.25"/>
    <row r="43656" ht="14.25"/>
    <row r="43657" ht="14.25"/>
    <row r="43658" ht="14.25"/>
    <row r="43659" ht="14.25"/>
    <row r="43660" ht="14.25"/>
    <row r="43661" ht="14.25"/>
    <row r="43662" ht="14.25"/>
    <row r="43663" ht="14.25"/>
    <row r="43664" ht="14.25"/>
    <row r="43665" ht="14.25"/>
    <row r="43666" ht="14.25"/>
    <row r="43667" ht="14.25"/>
    <row r="43668" ht="14.25"/>
    <row r="43669" ht="14.25"/>
    <row r="43670" ht="14.25"/>
    <row r="43671" ht="14.25"/>
    <row r="43672" ht="14.25"/>
    <row r="43673" ht="14.25"/>
    <row r="43674" ht="14.25"/>
    <row r="43675" ht="14.25"/>
    <row r="43676" ht="14.25"/>
    <row r="43677" ht="14.25"/>
    <row r="43678" ht="14.25"/>
    <row r="43679" ht="14.25"/>
    <row r="43680" ht="14.25"/>
    <row r="43681" ht="14.25"/>
    <row r="43682" ht="14.25"/>
    <row r="43683" ht="14.25"/>
    <row r="43684" ht="14.25"/>
    <row r="43685" ht="14.25"/>
    <row r="43686" ht="14.25"/>
    <row r="43687" ht="14.25"/>
    <row r="43688" ht="14.25"/>
    <row r="43689" ht="14.25"/>
    <row r="43690" ht="14.25"/>
    <row r="43691" ht="14.25"/>
    <row r="43692" ht="14.25"/>
    <row r="43693" ht="14.25"/>
    <row r="43694" ht="14.25"/>
    <row r="43695" ht="14.25"/>
    <row r="43696" ht="14.25"/>
    <row r="43697" ht="14.25"/>
    <row r="43698" ht="14.25"/>
    <row r="43699" ht="14.25"/>
    <row r="43700" ht="14.25"/>
    <row r="43701" ht="14.25"/>
    <row r="43702" ht="14.25"/>
    <row r="43703" ht="14.25"/>
    <row r="43704" ht="14.25"/>
    <row r="43705" ht="14.25"/>
    <row r="43706" ht="14.25"/>
    <row r="43707" ht="14.25"/>
    <row r="43708" ht="14.25"/>
    <row r="43709" ht="14.25"/>
    <row r="43710" ht="14.25"/>
    <row r="43711" ht="14.25"/>
    <row r="43712" ht="14.25"/>
    <row r="43713" ht="14.25"/>
    <row r="43714" ht="14.25"/>
    <row r="43715" ht="14.25"/>
    <row r="43716" ht="14.25"/>
    <row r="43717" ht="14.25"/>
    <row r="43718" ht="14.25"/>
    <row r="43719" ht="14.25"/>
    <row r="43720" ht="14.25"/>
    <row r="43721" ht="14.25"/>
    <row r="43722" ht="14.25"/>
    <row r="43723" ht="14.25"/>
    <row r="43724" ht="14.25"/>
    <row r="43725" ht="14.25"/>
    <row r="43726" ht="14.25"/>
    <row r="43727" ht="14.25"/>
    <row r="43728" ht="14.25"/>
    <row r="43729" ht="14.25"/>
    <row r="43730" ht="14.25"/>
    <row r="43731" ht="14.25"/>
    <row r="43732" ht="14.25"/>
    <row r="43733" ht="14.25"/>
    <row r="43734" ht="14.25"/>
    <row r="43735" ht="14.25"/>
    <row r="43736" ht="14.25"/>
    <row r="43737" ht="14.25"/>
    <row r="43738" ht="14.25"/>
    <row r="43739" ht="14.25"/>
    <row r="43740" ht="14.25"/>
    <row r="43741" ht="14.25"/>
    <row r="43742" ht="14.25"/>
    <row r="43743" ht="14.25"/>
    <row r="43744" ht="14.25"/>
    <row r="43745" ht="14.25"/>
    <row r="43746" ht="14.25"/>
    <row r="43747" ht="14.25"/>
    <row r="43748" ht="14.25"/>
    <row r="43749" ht="14.25"/>
    <row r="43750" ht="14.25"/>
    <row r="43751" ht="14.25"/>
    <row r="43752" ht="14.25"/>
    <row r="43753" ht="14.25"/>
    <row r="43754" ht="14.25"/>
    <row r="43755" ht="14.25"/>
    <row r="43756" ht="14.25"/>
    <row r="43757" ht="14.25"/>
    <row r="43758" ht="14.25"/>
    <row r="43759" ht="14.25"/>
    <row r="43760" ht="14.25"/>
    <row r="43761" ht="14.25"/>
    <row r="43762" ht="14.25"/>
    <row r="43763" ht="14.25"/>
    <row r="43764" ht="14.25"/>
    <row r="43765" ht="14.25"/>
    <row r="43766" ht="14.25"/>
    <row r="43767" ht="14.25"/>
    <row r="43768" ht="14.25"/>
    <row r="43769" ht="14.25"/>
    <row r="43770" ht="14.25"/>
    <row r="43771" ht="14.25"/>
    <row r="43772" ht="14.25"/>
    <row r="43773" ht="14.25"/>
    <row r="43774" ht="14.25"/>
    <row r="43775" ht="14.25"/>
    <row r="43776" ht="14.25"/>
    <row r="43777" ht="14.25"/>
    <row r="43778" ht="14.25"/>
    <row r="43779" ht="14.25"/>
    <row r="43780" ht="14.25"/>
    <row r="43781" ht="14.25"/>
    <row r="43782" ht="14.25"/>
    <row r="43783" ht="14.25"/>
    <row r="43784" ht="14.25"/>
    <row r="43785" ht="14.25"/>
    <row r="43786" ht="14.25"/>
    <row r="43787" ht="14.25"/>
    <row r="43788" ht="14.25"/>
    <row r="43789" ht="14.25"/>
    <row r="43790" ht="14.25"/>
    <row r="43791" ht="14.25"/>
    <row r="43792" ht="14.25"/>
    <row r="43793" ht="14.25"/>
    <row r="43794" ht="14.25"/>
    <row r="43795" ht="14.25"/>
    <row r="43796" ht="14.25"/>
    <row r="43797" ht="14.25"/>
    <row r="43798" ht="14.25"/>
    <row r="43799" ht="14.25"/>
    <row r="43800" ht="14.25"/>
    <row r="43801" ht="14.25"/>
    <row r="43802" ht="14.25"/>
    <row r="43803" ht="14.25"/>
    <row r="43804" ht="14.25"/>
    <row r="43805" ht="14.25"/>
    <row r="43806" ht="14.25"/>
    <row r="43807" ht="14.25"/>
    <row r="43808" ht="14.25"/>
    <row r="43809" ht="14.25"/>
    <row r="43810" ht="14.25"/>
    <row r="43811" ht="14.25"/>
    <row r="43812" ht="14.25"/>
    <row r="43813" ht="14.25"/>
    <row r="43814" ht="14.25"/>
    <row r="43815" ht="14.25"/>
    <row r="43816" ht="14.25"/>
    <row r="43817" ht="14.25"/>
    <row r="43818" ht="14.25"/>
    <row r="43819" ht="14.25"/>
    <row r="43820" ht="14.25"/>
    <row r="43821" ht="14.25"/>
    <row r="43822" ht="14.25"/>
    <row r="43823" ht="14.25"/>
    <row r="43824" ht="14.25"/>
    <row r="43825" ht="14.25"/>
    <row r="43826" ht="14.25"/>
    <row r="43827" ht="14.25"/>
    <row r="43828" ht="14.25"/>
    <row r="43829" ht="14.25"/>
    <row r="43830" ht="14.25"/>
    <row r="43831" ht="14.25"/>
    <row r="43832" ht="14.25"/>
    <row r="43833" ht="14.25"/>
    <row r="43834" ht="14.25"/>
    <row r="43835" ht="14.25"/>
    <row r="43836" ht="14.25"/>
    <row r="43837" ht="14.25"/>
    <row r="43838" ht="14.25"/>
    <row r="43839" ht="14.25"/>
    <row r="43840" ht="14.25"/>
    <row r="43841" ht="14.25"/>
    <row r="43842" ht="14.25"/>
    <row r="43843" ht="14.25"/>
    <row r="43844" ht="14.25"/>
    <row r="43845" ht="14.25"/>
    <row r="43846" ht="14.25"/>
    <row r="43847" ht="14.25"/>
    <row r="43848" ht="14.25"/>
    <row r="43849" ht="14.25"/>
    <row r="43850" ht="14.25"/>
    <row r="43851" ht="14.25"/>
    <row r="43852" ht="14.25"/>
    <row r="43853" ht="14.25"/>
    <row r="43854" ht="14.25"/>
    <row r="43855" ht="14.25"/>
    <row r="43856" ht="14.25"/>
    <row r="43857" ht="14.25"/>
    <row r="43858" ht="14.25"/>
    <row r="43859" ht="14.25"/>
    <row r="43860" ht="14.25"/>
    <row r="43861" ht="14.25"/>
    <row r="43862" ht="14.25"/>
    <row r="43863" ht="14.25"/>
    <row r="43864" ht="14.25"/>
    <row r="43865" ht="14.25"/>
    <row r="43866" ht="14.25"/>
    <row r="43867" ht="14.25"/>
    <row r="43868" ht="14.25"/>
    <row r="43869" ht="14.25"/>
    <row r="43870" ht="14.25"/>
    <row r="43871" ht="14.25"/>
    <row r="43872" ht="14.25"/>
    <row r="43873" ht="14.25"/>
    <row r="43874" ht="14.25"/>
    <row r="43875" ht="14.25"/>
    <row r="43876" ht="14.25"/>
    <row r="43877" ht="14.25"/>
    <row r="43878" ht="14.25"/>
    <row r="43879" ht="14.25"/>
    <row r="43880" ht="14.25"/>
    <row r="43881" ht="14.25"/>
    <row r="43882" ht="14.25"/>
    <row r="43883" ht="14.25"/>
    <row r="43884" ht="14.25"/>
    <row r="43885" ht="14.25"/>
    <row r="43886" ht="14.25"/>
    <row r="43887" ht="14.25"/>
    <row r="43888" ht="14.25"/>
    <row r="43889" ht="14.25"/>
    <row r="43890" ht="14.25"/>
    <row r="43891" ht="14.25"/>
    <row r="43892" ht="14.25"/>
    <row r="43893" ht="14.25"/>
    <row r="43894" ht="14.25"/>
    <row r="43895" ht="14.25"/>
    <row r="43896" ht="14.25"/>
    <row r="43897" ht="14.25"/>
    <row r="43898" ht="14.25"/>
    <row r="43899" ht="14.25"/>
    <row r="43900" ht="14.25"/>
    <row r="43901" ht="14.25"/>
    <row r="43902" ht="14.25"/>
    <row r="43903" ht="14.25"/>
    <row r="43904" ht="14.25"/>
    <row r="43905" ht="14.25"/>
    <row r="43906" ht="14.25"/>
    <row r="43907" ht="14.25"/>
    <row r="43908" ht="14.25"/>
    <row r="43909" ht="14.25"/>
    <row r="43910" ht="14.25"/>
    <row r="43911" ht="14.25"/>
    <row r="43912" ht="14.25"/>
    <row r="43913" ht="14.25"/>
    <row r="43914" ht="14.25"/>
    <row r="43915" ht="14.25"/>
    <row r="43916" ht="14.25"/>
    <row r="43917" ht="14.25"/>
    <row r="43918" ht="14.25"/>
    <row r="43919" ht="14.25"/>
    <row r="43920" ht="14.25"/>
    <row r="43921" ht="14.25"/>
    <row r="43922" ht="14.25"/>
    <row r="43923" ht="14.25"/>
    <row r="43924" ht="14.25"/>
    <row r="43925" ht="14.25"/>
    <row r="43926" ht="14.25"/>
    <row r="43927" ht="14.25"/>
    <row r="43928" ht="14.25"/>
    <row r="43929" ht="14.25"/>
    <row r="43930" ht="14.25"/>
    <row r="43931" ht="14.25"/>
    <row r="43932" ht="14.25"/>
    <row r="43933" ht="14.25"/>
    <row r="43934" ht="14.25"/>
    <row r="43935" ht="14.25"/>
    <row r="43936" ht="14.25"/>
    <row r="43937" ht="14.25"/>
    <row r="43938" ht="14.25"/>
    <row r="43939" ht="14.25"/>
    <row r="43940" ht="14.25"/>
    <row r="43941" ht="14.25"/>
    <row r="43942" ht="14.25"/>
    <row r="43943" ht="14.25"/>
    <row r="43944" ht="14.25"/>
    <row r="43945" ht="14.25"/>
    <row r="43946" ht="14.25"/>
    <row r="43947" ht="14.25"/>
    <row r="43948" ht="14.25"/>
    <row r="43949" ht="14.25"/>
    <row r="43950" ht="14.25"/>
    <row r="43951" ht="14.25"/>
    <row r="43952" ht="14.25"/>
    <row r="43953" ht="14.25"/>
    <row r="43954" ht="14.25"/>
    <row r="43955" ht="14.25"/>
    <row r="43956" ht="14.25"/>
    <row r="43957" ht="14.25"/>
    <row r="43958" ht="14.25"/>
    <row r="43959" ht="14.25"/>
    <row r="43960" ht="14.25"/>
    <row r="43961" ht="14.25"/>
    <row r="43962" ht="14.25"/>
    <row r="43963" ht="14.25"/>
    <row r="43964" ht="14.25"/>
    <row r="43965" ht="14.25"/>
    <row r="43966" ht="14.25"/>
    <row r="43967" ht="14.25"/>
    <row r="43968" ht="14.25"/>
    <row r="43969" ht="14.25"/>
    <row r="43970" ht="14.25"/>
    <row r="43971" ht="14.25"/>
    <row r="43972" ht="14.25"/>
    <row r="43973" ht="14.25"/>
    <row r="43974" ht="14.25"/>
    <row r="43975" ht="14.25"/>
    <row r="43976" ht="14.25"/>
    <row r="43977" ht="14.25"/>
    <row r="43978" ht="14.25"/>
    <row r="43979" ht="14.25"/>
    <row r="43980" ht="14.25"/>
    <row r="43981" ht="14.25"/>
    <row r="43982" ht="14.25"/>
    <row r="43983" ht="14.25"/>
    <row r="43984" ht="14.25"/>
    <row r="43985" ht="14.25"/>
    <row r="43986" ht="14.25"/>
    <row r="43987" ht="14.25"/>
    <row r="43988" ht="14.25"/>
    <row r="43989" ht="14.25"/>
    <row r="43990" ht="14.25"/>
    <row r="43991" ht="14.25"/>
    <row r="43992" ht="14.25"/>
    <row r="43993" ht="14.25"/>
    <row r="43994" ht="14.25"/>
    <row r="43995" ht="14.25"/>
    <row r="43996" ht="14.25"/>
    <row r="43997" ht="14.25"/>
    <row r="43998" ht="14.25"/>
    <row r="43999" ht="14.25"/>
    <row r="44000" ht="14.25"/>
    <row r="44001" ht="14.25"/>
    <row r="44002" ht="14.25"/>
    <row r="44003" ht="14.25"/>
    <row r="44004" ht="14.25"/>
    <row r="44005" ht="14.25"/>
    <row r="44006" ht="14.25"/>
    <row r="44007" ht="14.25"/>
    <row r="44008" ht="14.25"/>
    <row r="44009" ht="14.25"/>
    <row r="44010" ht="14.25"/>
    <row r="44011" ht="14.25"/>
    <row r="44012" ht="14.25"/>
    <row r="44013" ht="14.25"/>
    <row r="44014" ht="14.25"/>
    <row r="44015" ht="14.25"/>
    <row r="44016" ht="14.25"/>
    <row r="44017" ht="14.25"/>
    <row r="44018" ht="14.25"/>
    <row r="44019" ht="14.25"/>
    <row r="44020" ht="14.25"/>
    <row r="44021" ht="14.25"/>
    <row r="44022" ht="14.25"/>
    <row r="44023" ht="14.25"/>
    <row r="44024" ht="14.25"/>
    <row r="44025" ht="14.25"/>
    <row r="44026" ht="14.25"/>
    <row r="44027" ht="14.25"/>
    <row r="44028" ht="14.25"/>
    <row r="44029" ht="14.25"/>
    <row r="44030" ht="14.25"/>
    <row r="44031" ht="14.25"/>
    <row r="44032" ht="14.25"/>
    <row r="44033" ht="14.25"/>
    <row r="44034" ht="14.25"/>
    <row r="44035" ht="14.25"/>
    <row r="44036" ht="14.25"/>
    <row r="44037" ht="14.25"/>
    <row r="44038" ht="14.25"/>
    <row r="44039" ht="14.25"/>
    <row r="44040" ht="14.25"/>
    <row r="44041" ht="14.25"/>
    <row r="44042" ht="14.25"/>
    <row r="44043" ht="14.25"/>
    <row r="44044" ht="14.25"/>
    <row r="44045" ht="14.25"/>
    <row r="44046" ht="14.25"/>
    <row r="44047" ht="14.25"/>
    <row r="44048" ht="14.25"/>
    <row r="44049" ht="14.25"/>
    <row r="44050" ht="14.25"/>
    <row r="44051" ht="14.25"/>
    <row r="44052" ht="14.25"/>
    <row r="44053" ht="14.25"/>
    <row r="44054" ht="14.25"/>
    <row r="44055" ht="14.25"/>
    <row r="44056" ht="14.25"/>
    <row r="44057" ht="14.25"/>
    <row r="44058" ht="14.25"/>
    <row r="44059" ht="14.25"/>
    <row r="44060" ht="14.25"/>
    <row r="44061" ht="14.25"/>
    <row r="44062" ht="14.25"/>
    <row r="44063" ht="14.25"/>
    <row r="44064" ht="14.25"/>
    <row r="44065" ht="14.25"/>
    <row r="44066" ht="14.25"/>
    <row r="44067" ht="14.25"/>
    <row r="44068" ht="14.25"/>
    <row r="44069" ht="14.25"/>
    <row r="44070" ht="14.25"/>
    <row r="44071" ht="14.25"/>
    <row r="44072" ht="14.25"/>
    <row r="44073" ht="14.25"/>
    <row r="44074" ht="14.25"/>
    <row r="44075" ht="14.25"/>
    <row r="44076" ht="14.25"/>
    <row r="44077" ht="14.25"/>
    <row r="44078" ht="14.25"/>
    <row r="44079" ht="14.25"/>
    <row r="44080" ht="14.25"/>
    <row r="44081" ht="14.25"/>
    <row r="44082" ht="14.25"/>
    <row r="44083" ht="14.25"/>
    <row r="44084" ht="14.25"/>
    <row r="44085" ht="14.25"/>
    <row r="44086" ht="14.25"/>
    <row r="44087" ht="14.25"/>
    <row r="44088" ht="14.25"/>
    <row r="44089" ht="14.25"/>
    <row r="44090" ht="14.25"/>
    <row r="44091" ht="14.25"/>
    <row r="44092" ht="14.25"/>
    <row r="44093" ht="14.25"/>
    <row r="44094" ht="14.25"/>
    <row r="44095" ht="14.25"/>
    <row r="44096" ht="14.25"/>
    <row r="44097" ht="14.25"/>
    <row r="44098" ht="14.25"/>
    <row r="44099" ht="14.25"/>
    <row r="44100" ht="14.25"/>
    <row r="44101" ht="14.25"/>
    <row r="44102" ht="14.25"/>
    <row r="44103" ht="14.25"/>
    <row r="44104" ht="14.25"/>
    <row r="44105" ht="14.25"/>
    <row r="44106" ht="14.25"/>
    <row r="44107" ht="14.25"/>
    <row r="44108" ht="14.25"/>
    <row r="44109" ht="14.25"/>
    <row r="44110" ht="14.25"/>
    <row r="44111" ht="14.25"/>
    <row r="44112" ht="14.25"/>
    <row r="44113" ht="14.25"/>
    <row r="44114" ht="14.25"/>
    <row r="44115" ht="14.25"/>
    <row r="44116" ht="14.25"/>
    <row r="44117" ht="14.25"/>
    <row r="44118" ht="14.25"/>
    <row r="44119" ht="14.25"/>
    <row r="44120" ht="14.25"/>
    <row r="44121" ht="14.25"/>
    <row r="44122" ht="14.25"/>
    <row r="44123" ht="14.25"/>
    <row r="44124" ht="14.25"/>
    <row r="44125" ht="14.25"/>
    <row r="44126" ht="14.25"/>
    <row r="44127" ht="14.25"/>
    <row r="44128" ht="14.25"/>
    <row r="44129" ht="14.25"/>
    <row r="44130" ht="14.25"/>
    <row r="44131" ht="14.25"/>
    <row r="44132" ht="14.25"/>
    <row r="44133" ht="14.25"/>
    <row r="44134" ht="14.25"/>
    <row r="44135" ht="14.25"/>
    <row r="44136" ht="14.25"/>
    <row r="44137" ht="14.25"/>
    <row r="44138" ht="14.25"/>
    <row r="44139" ht="14.25"/>
    <row r="44140" ht="14.25"/>
    <row r="44141" ht="14.25"/>
    <row r="44142" ht="14.25"/>
    <row r="44143" ht="14.25"/>
    <row r="44144" ht="14.25"/>
    <row r="44145" ht="14.25"/>
    <row r="44146" ht="14.25"/>
    <row r="44147" ht="14.25"/>
    <row r="44148" ht="14.25"/>
    <row r="44149" ht="14.25"/>
    <row r="44150" ht="14.25"/>
    <row r="44151" ht="14.25"/>
    <row r="44152" ht="14.25"/>
    <row r="44153" ht="14.25"/>
    <row r="44154" ht="14.25"/>
    <row r="44155" ht="14.25"/>
    <row r="44156" ht="14.25"/>
    <row r="44157" ht="14.25"/>
    <row r="44158" ht="14.25"/>
    <row r="44159" ht="14.25"/>
    <row r="44160" ht="14.25"/>
    <row r="44161" ht="14.25"/>
    <row r="44162" ht="14.25"/>
    <row r="44163" ht="14.25"/>
    <row r="44164" ht="14.25"/>
    <row r="44165" ht="14.25"/>
    <row r="44166" ht="14.25"/>
    <row r="44167" ht="14.25"/>
    <row r="44168" ht="14.25"/>
    <row r="44169" ht="14.25"/>
    <row r="44170" ht="14.25"/>
    <row r="44171" ht="14.25"/>
    <row r="44172" ht="14.25"/>
    <row r="44173" ht="14.25"/>
    <row r="44174" ht="14.25"/>
    <row r="44175" ht="14.25"/>
    <row r="44176" ht="14.25"/>
    <row r="44177" ht="14.25"/>
    <row r="44178" ht="14.25"/>
    <row r="44179" ht="14.25"/>
    <row r="44180" ht="14.25"/>
    <row r="44181" ht="14.25"/>
    <row r="44182" ht="14.25"/>
    <row r="44183" ht="14.25"/>
    <row r="44184" ht="14.25"/>
    <row r="44185" ht="14.25"/>
    <row r="44186" ht="14.25"/>
    <row r="44187" ht="14.25"/>
    <row r="44188" ht="14.25"/>
    <row r="44189" ht="14.25"/>
    <row r="44190" ht="14.25"/>
    <row r="44191" ht="14.25"/>
    <row r="44192" ht="14.25"/>
    <row r="44193" ht="14.25"/>
    <row r="44194" ht="14.25"/>
    <row r="44195" ht="14.25"/>
    <row r="44196" ht="14.25"/>
    <row r="44197" ht="14.25"/>
    <row r="44198" ht="14.25"/>
    <row r="44199" ht="14.25"/>
    <row r="44200" ht="14.25"/>
    <row r="44201" ht="14.25"/>
    <row r="44202" ht="14.25"/>
    <row r="44203" ht="14.25"/>
    <row r="44204" ht="14.25"/>
    <row r="44205" ht="14.25"/>
    <row r="44206" ht="14.25"/>
    <row r="44207" ht="14.25"/>
    <row r="44208" ht="14.25"/>
    <row r="44209" ht="14.25"/>
    <row r="44210" ht="14.25"/>
    <row r="44211" ht="14.25"/>
    <row r="44212" ht="14.25"/>
    <row r="44213" ht="14.25"/>
    <row r="44214" ht="14.25"/>
    <row r="44215" ht="14.25"/>
    <row r="44216" ht="14.25"/>
    <row r="44217" ht="14.25"/>
    <row r="44218" ht="14.25"/>
    <row r="44219" ht="14.25"/>
    <row r="44220" ht="14.25"/>
    <row r="44221" ht="14.25"/>
    <row r="44222" ht="14.25"/>
    <row r="44223" ht="14.25"/>
    <row r="44224" ht="14.25"/>
    <row r="44225" ht="14.25"/>
    <row r="44226" ht="14.25"/>
    <row r="44227" ht="14.25"/>
    <row r="44228" ht="14.25"/>
    <row r="44229" ht="14.25"/>
    <row r="44230" ht="14.25"/>
    <row r="44231" ht="14.25"/>
    <row r="44232" ht="14.25"/>
    <row r="44233" ht="14.25"/>
    <row r="44234" ht="14.25"/>
    <row r="44235" ht="14.25"/>
    <row r="44236" ht="14.25"/>
    <row r="44237" ht="14.25"/>
    <row r="44238" ht="14.25"/>
    <row r="44239" ht="14.25"/>
    <row r="44240" ht="14.25"/>
    <row r="44241" ht="14.25"/>
    <row r="44242" ht="14.25"/>
    <row r="44243" ht="14.25"/>
    <row r="44244" ht="14.25"/>
    <row r="44245" ht="14.25"/>
    <row r="44246" ht="14.25"/>
    <row r="44247" ht="14.25"/>
    <row r="44248" ht="14.25"/>
    <row r="44249" ht="14.25"/>
    <row r="44250" ht="14.25"/>
    <row r="44251" ht="14.25"/>
    <row r="44252" ht="14.25"/>
    <row r="44253" ht="14.25"/>
    <row r="44254" ht="14.25"/>
    <row r="44255" ht="14.25"/>
    <row r="44256" ht="14.25"/>
    <row r="44257" ht="14.25"/>
    <row r="44258" ht="14.25"/>
    <row r="44259" ht="14.25"/>
    <row r="44260" ht="14.25"/>
    <row r="44261" ht="14.25"/>
    <row r="44262" ht="14.25"/>
    <row r="44263" ht="14.25"/>
    <row r="44264" ht="14.25"/>
    <row r="44265" ht="14.25"/>
    <row r="44266" ht="14.25"/>
    <row r="44267" ht="14.25"/>
    <row r="44268" ht="14.25"/>
    <row r="44269" ht="14.25"/>
    <row r="44270" ht="14.25"/>
    <row r="44271" ht="14.25"/>
    <row r="44272" ht="14.25"/>
    <row r="44273" ht="14.25"/>
    <row r="44274" ht="14.25"/>
    <row r="44275" ht="14.25"/>
    <row r="44276" ht="14.25"/>
    <row r="44277" ht="14.25"/>
    <row r="44278" ht="14.25"/>
    <row r="44279" ht="14.25"/>
    <row r="44280" ht="14.25"/>
    <row r="44281" ht="14.25"/>
    <row r="44282" ht="14.25"/>
    <row r="44283" ht="14.25"/>
    <row r="44284" ht="14.25"/>
    <row r="44285" ht="14.25"/>
    <row r="44286" ht="14.25"/>
    <row r="44287" ht="14.25"/>
    <row r="44288" ht="14.25"/>
    <row r="44289" ht="14.25"/>
    <row r="44290" ht="14.25"/>
    <row r="44291" ht="14.25"/>
    <row r="44292" ht="14.25"/>
    <row r="44293" ht="14.25"/>
    <row r="44294" ht="14.25"/>
    <row r="44295" ht="14.25"/>
    <row r="44296" ht="14.25"/>
    <row r="44297" ht="14.25"/>
    <row r="44298" ht="14.25"/>
    <row r="44299" ht="14.25"/>
    <row r="44300" ht="14.25"/>
    <row r="44301" ht="14.25"/>
    <row r="44302" ht="14.25"/>
    <row r="44303" ht="14.25"/>
    <row r="44304" ht="14.25"/>
    <row r="44305" ht="14.25"/>
    <row r="44306" ht="14.25"/>
    <row r="44307" ht="14.25"/>
    <row r="44308" ht="14.25"/>
    <row r="44309" ht="14.25"/>
    <row r="44310" ht="14.25"/>
    <row r="44311" ht="14.25"/>
    <row r="44312" ht="14.25"/>
    <row r="44313" ht="14.25"/>
    <row r="44314" ht="14.25"/>
    <row r="44315" ht="14.25"/>
    <row r="44316" ht="14.25"/>
    <row r="44317" ht="14.25"/>
    <row r="44318" ht="14.25"/>
    <row r="44319" ht="14.25"/>
    <row r="44320" ht="14.25"/>
    <row r="44321" ht="14.25"/>
    <row r="44322" ht="14.25"/>
    <row r="44323" ht="14.25"/>
    <row r="44324" ht="14.25"/>
    <row r="44325" ht="14.25"/>
    <row r="44326" ht="14.25"/>
    <row r="44327" ht="14.25"/>
    <row r="44328" ht="14.25"/>
    <row r="44329" ht="14.25"/>
    <row r="44330" ht="14.25"/>
    <row r="44331" ht="14.25"/>
    <row r="44332" ht="14.25"/>
    <row r="44333" ht="14.25"/>
    <row r="44334" ht="14.25"/>
    <row r="44335" ht="14.25"/>
    <row r="44336" ht="14.25"/>
    <row r="44337" ht="14.25"/>
    <row r="44338" ht="14.25"/>
    <row r="44339" ht="14.25"/>
    <row r="44340" ht="14.25"/>
    <row r="44341" ht="14.25"/>
    <row r="44342" ht="14.25"/>
    <row r="44343" ht="14.25"/>
    <row r="44344" ht="14.25"/>
    <row r="44345" ht="14.25"/>
    <row r="44346" ht="14.25"/>
    <row r="44347" ht="14.25"/>
    <row r="44348" ht="14.25"/>
    <row r="44349" ht="14.25"/>
    <row r="44350" ht="14.25"/>
    <row r="44351" ht="14.25"/>
    <row r="44352" ht="14.25"/>
    <row r="44353" ht="14.25"/>
    <row r="44354" ht="14.25"/>
    <row r="44355" ht="14.25"/>
    <row r="44356" ht="14.25"/>
    <row r="44357" ht="14.25"/>
    <row r="44358" ht="14.25"/>
    <row r="44359" ht="14.25"/>
    <row r="44360" ht="14.25"/>
    <row r="44361" ht="14.25"/>
    <row r="44362" ht="14.25"/>
    <row r="44363" ht="14.25"/>
    <row r="44364" ht="14.25"/>
    <row r="44365" ht="14.25"/>
    <row r="44366" ht="14.25"/>
    <row r="44367" ht="14.25"/>
    <row r="44368" ht="14.25"/>
    <row r="44369" ht="14.25"/>
    <row r="44370" ht="14.25"/>
    <row r="44371" ht="14.25"/>
    <row r="44372" ht="14.25"/>
    <row r="44373" ht="14.25"/>
    <row r="44374" ht="14.25"/>
    <row r="44375" ht="14.25"/>
    <row r="44376" ht="14.25"/>
    <row r="44377" ht="14.25"/>
    <row r="44378" ht="14.25"/>
    <row r="44379" ht="14.25"/>
    <row r="44380" ht="14.25"/>
    <row r="44381" ht="14.25"/>
    <row r="44382" ht="14.25"/>
    <row r="44383" ht="14.25"/>
    <row r="44384" ht="14.25"/>
    <row r="44385" ht="14.25"/>
    <row r="44386" ht="14.25"/>
    <row r="44387" ht="14.25"/>
    <row r="44388" ht="14.25"/>
    <row r="44389" ht="14.25"/>
    <row r="44390" ht="14.25"/>
    <row r="44391" ht="14.25"/>
    <row r="44392" ht="14.25"/>
    <row r="44393" ht="14.25"/>
    <row r="44394" ht="14.25"/>
    <row r="44395" ht="14.25"/>
    <row r="44396" ht="14.25"/>
    <row r="44397" ht="14.25"/>
    <row r="44398" ht="14.25"/>
    <row r="44399" ht="14.25"/>
    <row r="44400" ht="14.25"/>
    <row r="44401" ht="14.25"/>
    <row r="44402" ht="14.25"/>
    <row r="44403" ht="14.25"/>
    <row r="44404" ht="14.25"/>
    <row r="44405" ht="14.25"/>
    <row r="44406" ht="14.25"/>
    <row r="44407" ht="14.25"/>
    <row r="44408" ht="14.25"/>
    <row r="44409" ht="14.25"/>
    <row r="44410" ht="14.25"/>
    <row r="44411" ht="14.25"/>
    <row r="44412" ht="14.25"/>
    <row r="44413" ht="14.25"/>
    <row r="44414" ht="14.25"/>
    <row r="44415" ht="14.25"/>
    <row r="44416" ht="14.25"/>
    <row r="44417" ht="14.25"/>
    <row r="44418" ht="14.25"/>
    <row r="44419" ht="14.25"/>
    <row r="44420" ht="14.25"/>
    <row r="44421" ht="14.25"/>
    <row r="44422" ht="14.25"/>
    <row r="44423" ht="14.25"/>
    <row r="44424" ht="14.25"/>
    <row r="44425" ht="14.25"/>
    <row r="44426" ht="14.25"/>
    <row r="44427" ht="14.25"/>
    <row r="44428" ht="14.25"/>
    <row r="44429" ht="14.25"/>
    <row r="44430" ht="14.25"/>
    <row r="44431" ht="14.25"/>
    <row r="44432" ht="14.25"/>
    <row r="44433" ht="14.25"/>
    <row r="44434" ht="14.25"/>
    <row r="44435" ht="14.25"/>
    <row r="44436" ht="14.25"/>
    <row r="44437" ht="14.25"/>
    <row r="44438" ht="14.25"/>
    <row r="44439" ht="14.25"/>
    <row r="44440" ht="14.25"/>
    <row r="44441" ht="14.25"/>
    <row r="44442" ht="14.25"/>
    <row r="44443" ht="14.25"/>
    <row r="44444" ht="14.25"/>
    <row r="44445" ht="14.25"/>
    <row r="44446" ht="14.25"/>
    <row r="44447" ht="14.25"/>
    <row r="44448" ht="14.25"/>
    <row r="44449" ht="14.25"/>
    <row r="44450" ht="14.25"/>
    <row r="44451" ht="14.25"/>
    <row r="44452" ht="14.25"/>
    <row r="44453" ht="14.25"/>
    <row r="44454" ht="14.25"/>
    <row r="44455" ht="14.25"/>
    <row r="44456" ht="14.25"/>
    <row r="44457" ht="14.25"/>
    <row r="44458" ht="14.25"/>
    <row r="44459" ht="14.25"/>
    <row r="44460" ht="14.25"/>
    <row r="44461" ht="14.25"/>
    <row r="44462" ht="14.25"/>
    <row r="44463" ht="14.25"/>
    <row r="44464" ht="14.25"/>
    <row r="44465" ht="14.25"/>
    <row r="44466" ht="14.25"/>
    <row r="44467" ht="14.25"/>
    <row r="44468" ht="14.25"/>
    <row r="44469" ht="14.25"/>
    <row r="44470" ht="14.25"/>
    <row r="44471" ht="14.25"/>
    <row r="44472" ht="14.25"/>
    <row r="44473" ht="14.25"/>
    <row r="44474" ht="14.25"/>
    <row r="44475" ht="14.25"/>
    <row r="44476" ht="14.25"/>
    <row r="44477" ht="14.25"/>
    <row r="44478" ht="14.25"/>
    <row r="44479" ht="14.25"/>
    <row r="44480" ht="14.25"/>
    <row r="44481" ht="14.25"/>
    <row r="44482" ht="14.25"/>
    <row r="44483" ht="14.25"/>
    <row r="44484" ht="14.25"/>
    <row r="44485" ht="14.25"/>
    <row r="44486" ht="14.25"/>
    <row r="44487" ht="14.25"/>
    <row r="44488" ht="14.25"/>
    <row r="44489" ht="14.25"/>
    <row r="44490" ht="14.25"/>
    <row r="44491" ht="14.25"/>
    <row r="44492" ht="14.25"/>
    <row r="44493" ht="14.25"/>
    <row r="44494" ht="14.25"/>
    <row r="44495" ht="14.25"/>
    <row r="44496" ht="14.25"/>
    <row r="44497" ht="14.25"/>
    <row r="44498" ht="14.25"/>
    <row r="44499" ht="14.25"/>
    <row r="44500" ht="14.25"/>
    <row r="44501" ht="14.25"/>
    <row r="44502" ht="14.25"/>
    <row r="44503" ht="14.25"/>
    <row r="44504" ht="14.25"/>
    <row r="44505" ht="14.25"/>
    <row r="44506" ht="14.25"/>
    <row r="44507" ht="14.25"/>
    <row r="44508" ht="14.25"/>
    <row r="44509" ht="14.25"/>
    <row r="44510" ht="14.25"/>
    <row r="44511" ht="14.25"/>
    <row r="44512" ht="14.25"/>
    <row r="44513" ht="14.25"/>
    <row r="44514" ht="14.25"/>
    <row r="44515" ht="14.25"/>
    <row r="44516" ht="14.25"/>
    <row r="44517" ht="14.25"/>
    <row r="44518" ht="14.25"/>
    <row r="44519" ht="14.25"/>
    <row r="44520" ht="14.25"/>
    <row r="44521" ht="14.25"/>
    <row r="44522" ht="14.25"/>
    <row r="44523" ht="14.25"/>
    <row r="44524" ht="14.25"/>
    <row r="44525" ht="14.25"/>
    <row r="44526" ht="14.25"/>
    <row r="44527" ht="14.25"/>
    <row r="44528" ht="14.25"/>
    <row r="44529" ht="14.25"/>
    <row r="44530" ht="14.25"/>
    <row r="44531" ht="14.25"/>
    <row r="44532" ht="14.25"/>
    <row r="44533" ht="14.25"/>
    <row r="44534" ht="14.25"/>
    <row r="44535" ht="14.25"/>
    <row r="44536" ht="14.25"/>
    <row r="44537" ht="14.25"/>
    <row r="44538" ht="14.25"/>
    <row r="44539" ht="14.25"/>
    <row r="44540" ht="14.25"/>
    <row r="44541" ht="14.25"/>
    <row r="44542" ht="14.25"/>
    <row r="44543" ht="14.25"/>
    <row r="44544" ht="14.25"/>
    <row r="44545" ht="14.25"/>
    <row r="44546" ht="14.25"/>
    <row r="44547" ht="14.25"/>
    <row r="44548" ht="14.25"/>
    <row r="44549" ht="14.25"/>
    <row r="44550" ht="14.25"/>
    <row r="44551" ht="14.25"/>
    <row r="44552" ht="14.25"/>
    <row r="44553" ht="14.25"/>
    <row r="44554" ht="14.25"/>
    <row r="44555" ht="14.25"/>
    <row r="44556" ht="14.25"/>
    <row r="44557" ht="14.25"/>
    <row r="44558" ht="14.25"/>
    <row r="44559" ht="14.25"/>
    <row r="44560" ht="14.25"/>
    <row r="44561" ht="14.25"/>
    <row r="44562" ht="14.25"/>
    <row r="44563" ht="14.25"/>
    <row r="44564" ht="14.25"/>
    <row r="44565" ht="14.25"/>
    <row r="44566" ht="14.25"/>
    <row r="44567" ht="14.25"/>
    <row r="44568" ht="14.25"/>
    <row r="44569" ht="14.25"/>
    <row r="44570" ht="14.25"/>
    <row r="44571" ht="14.25"/>
    <row r="44572" ht="14.25"/>
    <row r="44573" ht="14.25"/>
    <row r="44574" ht="14.25"/>
    <row r="44575" ht="14.25"/>
    <row r="44576" ht="14.25"/>
    <row r="44577" ht="14.25"/>
    <row r="44578" ht="14.25"/>
    <row r="44579" ht="14.25"/>
    <row r="44580" ht="14.25"/>
    <row r="44581" ht="14.25"/>
    <row r="44582" ht="14.25"/>
    <row r="44583" ht="14.25"/>
    <row r="44584" ht="14.25"/>
    <row r="44585" ht="14.25"/>
    <row r="44586" ht="14.25"/>
    <row r="44587" ht="14.25"/>
    <row r="44588" ht="14.25"/>
    <row r="44589" ht="14.25"/>
    <row r="44590" ht="14.25"/>
    <row r="44591" ht="14.25"/>
    <row r="44592" ht="14.25"/>
    <row r="44593" ht="14.25"/>
    <row r="44594" ht="14.25"/>
    <row r="44595" ht="14.25"/>
    <row r="44596" ht="14.25"/>
    <row r="44597" ht="14.25"/>
    <row r="44598" ht="14.25"/>
    <row r="44599" ht="14.25"/>
    <row r="44600" ht="14.25"/>
    <row r="44601" ht="14.25"/>
    <row r="44602" ht="14.25"/>
    <row r="44603" ht="14.25"/>
    <row r="44604" ht="14.25"/>
    <row r="44605" ht="14.25"/>
    <row r="44606" ht="14.25"/>
    <row r="44607" ht="14.25"/>
    <row r="44608" ht="14.25"/>
    <row r="44609" ht="14.25"/>
    <row r="44610" ht="14.25"/>
    <row r="44611" ht="14.25"/>
    <row r="44612" ht="14.25"/>
    <row r="44613" ht="14.25"/>
    <row r="44614" ht="14.25"/>
    <row r="44615" ht="14.25"/>
    <row r="44616" ht="14.25"/>
    <row r="44617" ht="14.25"/>
    <row r="44618" ht="14.25"/>
    <row r="44619" ht="14.25"/>
    <row r="44620" ht="14.25"/>
    <row r="44621" ht="14.25"/>
    <row r="44622" ht="14.25"/>
    <row r="44623" ht="14.25"/>
    <row r="44624" ht="14.25"/>
    <row r="44625" ht="14.25"/>
    <row r="44626" ht="14.25"/>
    <row r="44627" ht="14.25"/>
    <row r="44628" ht="14.25"/>
    <row r="44629" ht="14.25"/>
    <row r="44630" ht="14.25"/>
    <row r="44631" ht="14.25"/>
    <row r="44632" ht="14.25"/>
    <row r="44633" ht="14.25"/>
    <row r="44634" ht="14.25"/>
    <row r="44635" ht="14.25"/>
    <row r="44636" ht="14.25"/>
    <row r="44637" ht="14.25"/>
    <row r="44638" ht="14.25"/>
    <row r="44639" ht="14.25"/>
    <row r="44640" ht="14.25"/>
    <row r="44641" ht="14.25"/>
    <row r="44642" ht="14.25"/>
    <row r="44643" ht="14.25"/>
    <row r="44644" ht="14.25"/>
    <row r="44645" ht="14.25"/>
    <row r="44646" ht="14.25"/>
    <row r="44647" ht="14.25"/>
    <row r="44648" ht="14.25"/>
    <row r="44649" ht="14.25"/>
    <row r="44650" ht="14.25"/>
    <row r="44651" ht="14.25"/>
    <row r="44652" ht="14.25"/>
    <row r="44653" ht="14.25"/>
    <row r="44654" ht="14.25"/>
    <row r="44655" ht="14.25"/>
    <row r="44656" ht="14.25"/>
    <row r="44657" ht="14.25"/>
    <row r="44658" ht="14.25"/>
    <row r="44659" ht="14.25"/>
    <row r="44660" ht="14.25"/>
    <row r="44661" ht="14.25"/>
    <row r="44662" ht="14.25"/>
    <row r="44663" ht="14.25"/>
    <row r="44664" ht="14.25"/>
    <row r="44665" ht="14.25"/>
    <row r="44666" ht="14.25"/>
    <row r="44667" ht="14.25"/>
    <row r="44668" ht="14.25"/>
    <row r="44669" ht="14.25"/>
    <row r="44670" ht="14.25"/>
    <row r="44671" ht="14.25"/>
    <row r="44672" ht="14.25"/>
    <row r="44673" ht="14.25"/>
    <row r="44674" ht="14.25"/>
    <row r="44675" ht="14.25"/>
    <row r="44676" ht="14.25"/>
    <row r="44677" ht="14.25"/>
    <row r="44678" ht="14.25"/>
    <row r="44679" ht="14.25"/>
    <row r="44680" ht="14.25"/>
    <row r="44681" ht="14.25"/>
    <row r="44682" ht="14.25"/>
    <row r="44683" ht="14.25"/>
    <row r="44684" ht="14.25"/>
    <row r="44685" ht="14.25"/>
    <row r="44686" ht="14.25"/>
    <row r="44687" ht="14.25"/>
    <row r="44688" ht="14.25"/>
    <row r="44689" ht="14.25"/>
    <row r="44690" ht="14.25"/>
    <row r="44691" ht="14.25"/>
    <row r="44692" ht="14.25"/>
    <row r="44693" ht="14.25"/>
    <row r="44694" ht="14.25"/>
    <row r="44695" ht="14.25"/>
    <row r="44696" ht="14.25"/>
    <row r="44697" ht="14.25"/>
    <row r="44698" ht="14.25"/>
    <row r="44699" ht="14.25"/>
    <row r="44700" ht="14.25"/>
    <row r="44701" ht="14.25"/>
    <row r="44702" ht="14.25"/>
    <row r="44703" ht="14.25"/>
    <row r="44704" ht="14.25"/>
    <row r="44705" ht="14.25"/>
    <row r="44706" ht="14.25"/>
    <row r="44707" ht="14.25"/>
    <row r="44708" ht="14.25"/>
    <row r="44709" ht="14.25"/>
    <row r="44710" ht="14.25"/>
    <row r="44711" ht="14.25"/>
    <row r="44712" ht="14.25"/>
    <row r="44713" ht="14.25"/>
    <row r="44714" ht="14.25"/>
    <row r="44715" ht="14.25"/>
    <row r="44716" ht="14.25"/>
    <row r="44717" ht="14.25"/>
    <row r="44718" ht="14.25"/>
    <row r="44719" ht="14.25"/>
    <row r="44720" ht="14.25"/>
    <row r="44721" ht="14.25"/>
    <row r="44722" ht="14.25"/>
    <row r="44723" ht="14.25"/>
    <row r="44724" ht="14.25"/>
    <row r="44725" ht="14.25"/>
    <row r="44726" ht="14.25"/>
    <row r="44727" ht="14.25"/>
    <row r="44728" ht="14.25"/>
    <row r="44729" ht="14.25"/>
    <row r="44730" ht="14.25"/>
    <row r="44731" ht="14.25"/>
    <row r="44732" ht="14.25"/>
    <row r="44733" ht="14.25"/>
    <row r="44734" ht="14.25"/>
    <row r="44735" ht="14.25"/>
    <row r="44736" ht="14.25"/>
    <row r="44737" ht="14.25"/>
    <row r="44738" ht="14.25"/>
    <row r="44739" ht="14.25"/>
    <row r="44740" ht="14.25"/>
    <row r="44741" ht="14.25"/>
    <row r="44742" ht="14.25"/>
    <row r="44743" ht="14.25"/>
    <row r="44744" ht="14.25"/>
    <row r="44745" ht="14.25"/>
    <row r="44746" ht="14.25"/>
    <row r="44747" ht="14.25"/>
    <row r="44748" ht="14.25"/>
    <row r="44749" ht="14.25"/>
    <row r="44750" ht="14.25"/>
    <row r="44751" ht="14.25"/>
    <row r="44752" ht="14.25"/>
    <row r="44753" ht="14.25"/>
    <row r="44754" ht="14.25"/>
    <row r="44755" ht="14.25"/>
    <row r="44756" ht="14.25"/>
    <row r="44757" ht="14.25"/>
    <row r="44758" ht="14.25"/>
    <row r="44759" ht="14.25"/>
    <row r="44760" ht="14.25"/>
    <row r="44761" ht="14.25"/>
    <row r="44762" ht="14.25"/>
    <row r="44763" ht="14.25"/>
    <row r="44764" ht="14.25"/>
    <row r="44765" ht="14.25"/>
    <row r="44766" ht="14.25"/>
    <row r="44767" ht="14.25"/>
    <row r="44768" ht="14.25"/>
    <row r="44769" ht="14.25"/>
    <row r="44770" ht="14.25"/>
    <row r="44771" ht="14.25"/>
    <row r="44772" ht="14.25"/>
    <row r="44773" ht="14.25"/>
    <row r="44774" ht="14.25"/>
    <row r="44775" ht="14.25"/>
    <row r="44776" ht="14.25"/>
    <row r="44777" ht="14.25"/>
    <row r="44778" ht="14.25"/>
    <row r="44779" ht="14.25"/>
    <row r="44780" ht="14.25"/>
    <row r="44781" ht="14.25"/>
    <row r="44782" ht="14.25"/>
    <row r="44783" ht="14.25"/>
    <row r="44784" ht="14.25"/>
    <row r="44785" ht="14.25"/>
    <row r="44786" ht="14.25"/>
    <row r="44787" ht="14.25"/>
    <row r="44788" ht="14.25"/>
    <row r="44789" ht="14.25"/>
    <row r="44790" ht="14.25"/>
    <row r="44791" ht="14.25"/>
    <row r="44792" ht="14.25"/>
    <row r="44793" ht="14.25"/>
    <row r="44794" ht="14.25"/>
    <row r="44795" ht="14.25"/>
    <row r="44796" ht="14.25"/>
    <row r="44797" ht="14.25"/>
    <row r="44798" ht="14.25"/>
    <row r="44799" ht="14.25"/>
    <row r="44800" ht="14.25"/>
    <row r="44801" ht="14.25"/>
    <row r="44802" ht="14.25"/>
    <row r="44803" ht="14.25"/>
    <row r="44804" ht="14.25"/>
    <row r="44805" ht="14.25"/>
    <row r="44806" ht="14.25"/>
    <row r="44807" ht="14.25"/>
    <row r="44808" ht="14.25"/>
    <row r="44809" ht="14.25"/>
    <row r="44810" ht="14.25"/>
    <row r="44811" ht="14.25"/>
    <row r="44812" ht="14.25"/>
    <row r="44813" ht="14.25"/>
    <row r="44814" ht="14.25"/>
    <row r="44815" ht="14.25"/>
    <row r="44816" ht="14.25"/>
    <row r="44817" ht="14.25"/>
    <row r="44818" ht="14.25"/>
    <row r="44819" ht="14.25"/>
    <row r="44820" ht="14.25"/>
    <row r="44821" ht="14.25"/>
    <row r="44822" ht="14.25"/>
    <row r="44823" ht="14.25"/>
    <row r="44824" ht="14.25"/>
    <row r="44825" ht="14.25"/>
    <row r="44826" ht="14.25"/>
    <row r="44827" ht="14.25"/>
    <row r="44828" ht="14.25"/>
    <row r="44829" ht="14.25"/>
    <row r="44830" ht="14.25"/>
    <row r="44831" ht="14.25"/>
    <row r="44832" ht="14.25"/>
    <row r="44833" ht="14.25"/>
    <row r="44834" ht="14.25"/>
    <row r="44835" ht="14.25"/>
    <row r="44836" ht="14.25"/>
    <row r="44837" ht="14.25"/>
    <row r="44838" ht="14.25"/>
    <row r="44839" ht="14.25"/>
    <row r="44840" ht="14.25"/>
    <row r="44841" ht="14.25"/>
    <row r="44842" ht="14.25"/>
    <row r="44843" ht="14.25"/>
    <row r="44844" ht="14.25"/>
    <row r="44845" ht="14.25"/>
    <row r="44846" ht="14.25"/>
    <row r="44847" ht="14.25"/>
    <row r="44848" ht="14.25"/>
    <row r="44849" ht="14.25"/>
    <row r="44850" ht="14.25"/>
    <row r="44851" ht="14.25"/>
    <row r="44852" ht="14.25"/>
    <row r="44853" ht="14.25"/>
    <row r="44854" ht="14.25"/>
    <row r="44855" ht="14.25"/>
    <row r="44856" ht="14.25"/>
    <row r="44857" ht="14.25"/>
    <row r="44858" ht="14.25"/>
    <row r="44859" ht="14.25"/>
    <row r="44860" ht="14.25"/>
    <row r="44861" ht="14.25"/>
    <row r="44862" ht="14.25"/>
    <row r="44863" ht="14.25"/>
    <row r="44864" ht="14.25"/>
    <row r="44865" ht="14.25"/>
    <row r="44866" ht="14.25"/>
    <row r="44867" ht="14.25"/>
    <row r="44868" ht="14.25"/>
    <row r="44869" ht="14.25"/>
    <row r="44870" ht="14.25"/>
    <row r="44871" ht="14.25"/>
    <row r="44872" ht="14.25"/>
    <row r="44873" ht="14.25"/>
    <row r="44874" ht="14.25"/>
    <row r="44875" ht="14.25"/>
    <row r="44876" ht="14.25"/>
    <row r="44877" ht="14.25"/>
    <row r="44878" ht="14.25"/>
    <row r="44879" ht="14.25"/>
    <row r="44880" ht="14.25"/>
    <row r="44881" ht="14.25"/>
    <row r="44882" ht="14.25"/>
    <row r="44883" ht="14.25"/>
    <row r="44884" ht="14.25"/>
    <row r="44885" ht="14.25"/>
    <row r="44886" ht="14.25"/>
    <row r="44887" ht="14.25"/>
    <row r="44888" ht="14.25"/>
    <row r="44889" ht="14.25"/>
    <row r="44890" ht="14.25"/>
    <row r="44891" ht="14.25"/>
    <row r="44892" ht="14.25"/>
    <row r="44893" ht="14.25"/>
    <row r="44894" ht="14.25"/>
    <row r="44895" ht="14.25"/>
    <row r="44896" ht="14.25"/>
    <row r="44897" ht="14.25"/>
    <row r="44898" ht="14.25"/>
    <row r="44899" ht="14.25"/>
    <row r="44900" ht="14.25"/>
    <row r="44901" ht="14.25"/>
    <row r="44902" ht="14.25"/>
    <row r="44903" ht="14.25"/>
    <row r="44904" ht="14.25"/>
    <row r="44905" ht="14.25"/>
    <row r="44906" ht="14.25"/>
    <row r="44907" ht="14.25"/>
    <row r="44908" ht="14.25"/>
    <row r="44909" ht="14.25"/>
    <row r="44910" ht="14.25"/>
    <row r="44911" ht="14.25"/>
    <row r="44912" ht="14.25"/>
    <row r="44913" ht="14.25"/>
    <row r="44914" ht="14.25"/>
    <row r="44915" ht="14.25"/>
    <row r="44916" ht="14.25"/>
    <row r="44917" ht="14.25"/>
    <row r="44918" ht="14.25"/>
    <row r="44919" ht="14.25"/>
    <row r="44920" ht="14.25"/>
    <row r="44921" ht="14.25"/>
    <row r="44922" ht="14.25"/>
    <row r="44923" ht="14.25"/>
    <row r="44924" ht="14.25"/>
    <row r="44925" ht="14.25"/>
    <row r="44926" ht="14.25"/>
    <row r="44927" ht="14.25"/>
    <row r="44928" ht="14.25"/>
    <row r="44929" ht="14.25"/>
    <row r="44930" ht="14.25"/>
    <row r="44931" ht="14.25"/>
    <row r="44932" ht="14.25"/>
    <row r="44933" ht="14.25"/>
    <row r="44934" ht="14.25"/>
    <row r="44935" ht="14.25"/>
    <row r="44936" ht="14.25"/>
    <row r="44937" ht="14.25"/>
    <row r="44938" ht="14.25"/>
    <row r="44939" ht="14.25"/>
    <row r="44940" ht="14.25"/>
    <row r="44941" ht="14.25"/>
    <row r="44942" ht="14.25"/>
    <row r="44943" ht="14.25"/>
    <row r="44944" ht="14.25"/>
    <row r="44945" ht="14.25"/>
    <row r="44946" ht="14.25"/>
    <row r="44947" ht="14.25"/>
    <row r="44948" ht="14.25"/>
    <row r="44949" ht="14.25"/>
    <row r="44950" ht="14.25"/>
    <row r="44951" ht="14.25"/>
    <row r="44952" ht="14.25"/>
    <row r="44953" ht="14.25"/>
    <row r="44954" ht="14.25"/>
    <row r="44955" ht="14.25"/>
    <row r="44956" ht="14.25"/>
    <row r="44957" ht="14.25"/>
    <row r="44958" ht="14.25"/>
    <row r="44959" ht="14.25"/>
    <row r="44960" ht="14.25"/>
    <row r="44961" ht="14.25"/>
    <row r="44962" ht="14.25"/>
    <row r="44963" ht="14.25"/>
    <row r="44964" ht="14.25"/>
    <row r="44965" ht="14.25"/>
    <row r="44966" ht="14.25"/>
    <row r="44967" ht="14.25"/>
    <row r="44968" ht="14.25"/>
    <row r="44969" ht="14.25"/>
    <row r="44970" ht="14.25"/>
    <row r="44971" ht="14.25"/>
    <row r="44972" ht="14.25"/>
    <row r="44973" ht="14.25"/>
    <row r="44974" ht="14.25"/>
    <row r="44975" ht="14.25"/>
    <row r="44976" ht="14.25"/>
    <row r="44977" ht="14.25"/>
    <row r="44978" ht="14.25"/>
    <row r="44979" ht="14.25"/>
    <row r="44980" ht="14.25"/>
    <row r="44981" ht="14.25"/>
    <row r="44982" ht="14.25"/>
    <row r="44983" ht="14.25"/>
    <row r="44984" ht="14.25"/>
    <row r="44985" ht="14.25"/>
    <row r="44986" ht="14.25"/>
    <row r="44987" ht="14.25"/>
    <row r="44988" ht="14.25"/>
    <row r="44989" ht="14.25"/>
    <row r="44990" ht="14.25"/>
    <row r="44991" ht="14.25"/>
    <row r="44992" ht="14.25"/>
    <row r="44993" ht="14.25"/>
    <row r="44994" ht="14.25"/>
    <row r="44995" ht="14.25"/>
    <row r="44996" ht="14.25"/>
    <row r="44997" ht="14.25"/>
    <row r="44998" ht="14.25"/>
    <row r="44999" ht="14.25"/>
    <row r="45000" ht="14.25"/>
    <row r="45001" ht="14.25"/>
    <row r="45002" ht="14.25"/>
    <row r="45003" ht="14.25"/>
    <row r="45004" ht="14.25"/>
    <row r="45005" ht="14.25"/>
    <row r="45006" ht="14.25"/>
    <row r="45007" ht="14.25"/>
    <row r="45008" ht="14.25"/>
    <row r="45009" ht="14.25"/>
    <row r="45010" ht="14.25"/>
    <row r="45011" ht="14.25"/>
    <row r="45012" ht="14.25"/>
    <row r="45013" ht="14.25"/>
    <row r="45014" ht="14.25"/>
    <row r="45015" ht="14.25"/>
    <row r="45016" ht="14.25"/>
    <row r="45017" ht="14.25"/>
    <row r="45018" ht="14.25"/>
    <row r="45019" ht="14.25"/>
    <row r="45020" ht="14.25"/>
    <row r="45021" ht="14.25"/>
    <row r="45022" ht="14.25"/>
    <row r="45023" ht="14.25"/>
    <row r="45024" ht="14.25"/>
    <row r="45025" ht="14.25"/>
    <row r="45026" ht="14.25"/>
    <row r="45027" ht="14.25"/>
    <row r="45028" ht="14.25"/>
    <row r="45029" ht="14.25"/>
    <row r="45030" ht="14.25"/>
    <row r="45031" ht="14.25"/>
    <row r="45032" ht="14.25"/>
    <row r="45033" ht="14.25"/>
    <row r="45034" ht="14.25"/>
    <row r="45035" ht="14.25"/>
    <row r="45036" ht="14.25"/>
    <row r="45037" ht="14.25"/>
    <row r="45038" ht="14.25"/>
    <row r="45039" ht="14.25"/>
    <row r="45040" ht="14.25"/>
    <row r="45041" ht="14.25"/>
    <row r="45042" ht="14.25"/>
    <row r="45043" ht="14.25"/>
    <row r="45044" ht="14.25"/>
    <row r="45045" ht="14.25"/>
    <row r="45046" ht="14.25"/>
    <row r="45047" ht="14.25"/>
    <row r="45048" ht="14.25"/>
    <row r="45049" ht="14.25"/>
    <row r="45050" ht="14.25"/>
    <row r="45051" ht="14.25"/>
    <row r="45052" ht="14.25"/>
    <row r="45053" ht="14.25"/>
    <row r="45054" ht="14.25"/>
    <row r="45055" ht="14.25"/>
    <row r="45056" ht="14.25"/>
    <row r="45057" ht="14.25"/>
    <row r="45058" ht="14.25"/>
    <row r="45059" ht="14.25"/>
    <row r="45060" ht="14.25"/>
    <row r="45061" ht="14.25"/>
    <row r="45062" ht="14.25"/>
    <row r="45063" ht="14.25"/>
    <row r="45064" ht="14.25"/>
    <row r="45065" ht="14.25"/>
    <row r="45066" ht="14.25"/>
    <row r="45067" ht="14.25"/>
    <row r="45068" ht="14.25"/>
    <row r="45069" ht="14.25"/>
    <row r="45070" ht="14.25"/>
    <row r="45071" ht="14.25"/>
    <row r="45072" ht="14.25"/>
    <row r="45073" ht="14.25"/>
    <row r="45074" ht="14.25"/>
    <row r="45075" ht="14.25"/>
    <row r="45076" ht="14.25"/>
    <row r="45077" ht="14.25"/>
    <row r="45078" ht="14.25"/>
    <row r="45079" ht="14.25"/>
    <row r="45080" ht="14.25"/>
    <row r="45081" ht="14.25"/>
    <row r="45082" ht="14.25"/>
    <row r="45083" ht="14.25"/>
    <row r="45084" ht="14.25"/>
    <row r="45085" ht="14.25"/>
    <row r="45086" ht="14.25"/>
    <row r="45087" ht="14.25"/>
    <row r="45088" ht="14.25"/>
    <row r="45089" ht="14.25"/>
    <row r="45090" ht="14.25"/>
    <row r="45091" ht="14.25"/>
    <row r="45092" ht="14.25"/>
    <row r="45093" ht="14.25"/>
    <row r="45094" ht="14.25"/>
    <row r="45095" ht="14.25"/>
    <row r="45096" ht="14.25"/>
    <row r="45097" ht="14.25"/>
    <row r="45098" ht="14.25"/>
    <row r="45099" ht="14.25"/>
    <row r="45100" ht="14.25"/>
    <row r="45101" ht="14.25"/>
    <row r="45102" ht="14.25"/>
    <row r="45103" ht="14.25"/>
    <row r="45104" ht="14.25"/>
    <row r="45105" ht="14.25"/>
    <row r="45106" ht="14.25"/>
    <row r="45107" ht="14.25"/>
    <row r="45108" ht="14.25"/>
    <row r="45109" ht="14.25"/>
    <row r="45110" ht="14.25"/>
    <row r="45111" ht="14.25"/>
    <row r="45112" ht="14.25"/>
    <row r="45113" ht="14.25"/>
    <row r="45114" ht="14.25"/>
    <row r="45115" ht="14.25"/>
    <row r="45116" ht="14.25"/>
    <row r="45117" ht="14.25"/>
    <row r="45118" ht="14.25"/>
    <row r="45119" ht="14.25"/>
    <row r="45120" ht="14.25"/>
    <row r="45121" ht="14.25"/>
    <row r="45122" ht="14.25"/>
    <row r="45123" ht="14.25"/>
    <row r="45124" ht="14.25"/>
    <row r="45125" ht="14.25"/>
    <row r="45126" ht="14.25"/>
    <row r="45127" ht="14.25"/>
    <row r="45128" ht="14.25"/>
    <row r="45129" ht="14.25"/>
    <row r="45130" ht="14.25"/>
    <row r="45131" ht="14.25"/>
    <row r="45132" ht="14.25"/>
    <row r="45133" ht="14.25"/>
    <row r="45134" ht="14.25"/>
    <row r="45135" ht="14.25"/>
    <row r="45136" ht="14.25"/>
    <row r="45137" ht="14.25"/>
    <row r="45138" ht="14.25"/>
    <row r="45139" ht="14.25"/>
    <row r="45140" ht="14.25"/>
    <row r="45141" ht="14.25"/>
    <row r="45142" ht="14.25"/>
    <row r="45143" ht="14.25"/>
    <row r="45144" ht="14.25"/>
    <row r="45145" ht="14.25"/>
    <row r="45146" ht="14.25"/>
    <row r="45147" ht="14.25"/>
    <row r="45148" ht="14.25"/>
    <row r="45149" ht="14.25"/>
    <row r="45150" ht="14.25"/>
    <row r="45151" ht="14.25"/>
    <row r="45152" ht="14.25"/>
    <row r="45153" ht="14.25"/>
    <row r="45154" ht="14.25"/>
    <row r="45155" ht="14.25"/>
    <row r="45156" ht="14.25"/>
    <row r="45157" ht="14.25"/>
    <row r="45158" ht="14.25"/>
    <row r="45159" ht="14.25"/>
    <row r="45160" ht="14.25"/>
    <row r="45161" ht="14.25"/>
    <row r="45162" ht="14.25"/>
    <row r="45163" ht="14.25"/>
    <row r="45164" ht="14.25"/>
    <row r="45165" ht="14.25"/>
    <row r="45166" ht="14.25"/>
    <row r="45167" ht="14.25"/>
    <row r="45168" ht="14.25"/>
    <row r="45169" ht="14.25"/>
    <row r="45170" ht="14.25"/>
    <row r="45171" ht="14.25"/>
    <row r="45172" ht="14.25"/>
    <row r="45173" ht="14.25"/>
    <row r="45174" ht="14.25"/>
    <row r="45175" ht="14.25"/>
    <row r="45176" ht="14.25"/>
    <row r="45177" ht="14.25"/>
    <row r="45178" ht="14.25"/>
    <row r="45179" ht="14.25"/>
    <row r="45180" ht="14.25"/>
    <row r="45181" ht="14.25"/>
    <row r="45182" ht="14.25"/>
    <row r="45183" ht="14.25"/>
    <row r="45184" ht="14.25"/>
    <row r="45185" ht="14.25"/>
    <row r="45186" ht="14.25"/>
    <row r="45187" ht="14.25"/>
    <row r="45188" ht="14.25"/>
    <row r="45189" ht="14.25"/>
    <row r="45190" ht="14.25"/>
    <row r="45191" ht="14.25"/>
    <row r="45192" ht="14.25"/>
    <row r="45193" ht="14.25"/>
    <row r="45194" ht="14.25"/>
    <row r="45195" ht="14.25"/>
    <row r="45196" ht="14.25"/>
    <row r="45197" ht="14.25"/>
    <row r="45198" ht="14.25"/>
    <row r="45199" ht="14.25"/>
    <row r="45200" ht="14.25"/>
    <row r="45201" ht="14.25"/>
    <row r="45202" ht="14.25"/>
    <row r="45203" ht="14.25"/>
    <row r="45204" ht="14.25"/>
    <row r="45205" ht="14.25"/>
    <row r="45206" ht="14.25"/>
    <row r="45207" ht="14.25"/>
    <row r="45208" ht="14.25"/>
    <row r="45209" ht="14.25"/>
    <row r="45210" ht="14.25"/>
    <row r="45211" ht="14.25"/>
    <row r="45212" ht="14.25"/>
    <row r="45213" ht="14.25"/>
    <row r="45214" ht="14.25"/>
    <row r="45215" ht="14.25"/>
    <row r="45216" ht="14.25"/>
    <row r="45217" ht="14.25"/>
    <row r="45218" ht="14.25"/>
    <row r="45219" ht="14.25"/>
    <row r="45220" ht="14.25"/>
    <row r="45221" ht="14.25"/>
    <row r="45222" ht="14.25"/>
    <row r="45223" ht="14.25"/>
    <row r="45224" ht="14.25"/>
    <row r="45225" ht="14.25"/>
    <row r="45226" ht="14.25"/>
    <row r="45227" ht="14.25"/>
    <row r="45228" ht="14.25"/>
    <row r="45229" ht="14.25"/>
    <row r="45230" ht="14.25"/>
    <row r="45231" ht="14.25"/>
    <row r="45232" ht="14.25"/>
    <row r="45233" ht="14.25"/>
    <row r="45234" ht="14.25"/>
    <row r="45235" ht="14.25"/>
    <row r="45236" ht="14.25"/>
    <row r="45237" ht="14.25"/>
    <row r="45238" ht="14.25"/>
    <row r="45239" ht="14.25"/>
    <row r="45240" ht="14.25"/>
    <row r="45241" ht="14.25"/>
    <row r="45242" ht="14.25"/>
    <row r="45243" ht="14.25"/>
    <row r="45244" ht="14.25"/>
    <row r="45245" ht="14.25"/>
    <row r="45246" ht="14.25"/>
    <row r="45247" ht="14.25"/>
    <row r="45248" ht="14.25"/>
    <row r="45249" ht="14.25"/>
    <row r="45250" ht="14.25"/>
    <row r="45251" ht="14.25"/>
    <row r="45252" ht="14.25"/>
    <row r="45253" ht="14.25"/>
    <row r="45254" ht="14.25"/>
    <row r="45255" ht="14.25"/>
    <row r="45256" ht="14.25"/>
    <row r="45257" ht="14.25"/>
    <row r="45258" ht="14.25"/>
    <row r="45259" ht="14.25"/>
    <row r="45260" ht="14.25"/>
    <row r="45261" ht="14.25"/>
    <row r="45262" ht="14.25"/>
    <row r="45263" ht="14.25"/>
    <row r="45264" ht="14.25"/>
    <row r="45265" ht="14.25"/>
    <row r="45266" ht="14.25"/>
    <row r="45267" ht="14.25"/>
    <row r="45268" ht="14.25"/>
    <row r="45269" ht="14.25"/>
    <row r="45270" ht="14.25"/>
    <row r="45271" ht="14.25"/>
    <row r="45272" ht="14.25"/>
    <row r="45273" ht="14.25"/>
    <row r="45274" ht="14.25"/>
    <row r="45275" ht="14.25"/>
    <row r="45276" ht="14.25"/>
    <row r="45277" ht="14.25"/>
    <row r="45278" ht="14.25"/>
    <row r="45279" ht="14.25"/>
    <row r="45280" ht="14.25"/>
    <row r="45281" ht="14.25"/>
    <row r="45282" ht="14.25"/>
    <row r="45283" ht="14.25"/>
    <row r="45284" ht="14.25"/>
    <row r="45285" ht="14.25"/>
    <row r="45286" ht="14.25"/>
    <row r="45287" ht="14.25"/>
    <row r="45288" ht="14.25"/>
    <row r="45289" ht="14.25"/>
    <row r="45290" ht="14.25"/>
    <row r="45291" ht="14.25"/>
    <row r="45292" ht="14.25"/>
    <row r="45293" ht="14.25"/>
    <row r="45294" ht="14.25"/>
    <row r="45295" ht="14.25"/>
    <row r="45296" ht="14.25"/>
    <row r="45297" ht="14.25"/>
    <row r="45298" ht="14.25"/>
    <row r="45299" ht="14.25"/>
    <row r="45300" ht="14.25"/>
    <row r="45301" ht="14.25"/>
    <row r="45302" ht="14.25"/>
    <row r="45303" ht="14.25"/>
    <row r="45304" ht="14.25"/>
    <row r="45305" ht="14.25"/>
    <row r="45306" ht="14.25"/>
    <row r="45307" ht="14.25"/>
    <row r="45308" ht="14.25"/>
    <row r="45309" ht="14.25"/>
    <row r="45310" ht="14.25"/>
    <row r="45311" ht="14.25"/>
    <row r="45312" ht="14.25"/>
    <row r="45313" ht="14.25"/>
    <row r="45314" ht="14.25"/>
    <row r="45315" ht="14.25"/>
    <row r="45316" ht="14.25"/>
    <row r="45317" ht="14.25"/>
    <row r="45318" ht="14.25"/>
    <row r="45319" ht="14.25"/>
    <row r="45320" ht="14.25"/>
    <row r="45321" ht="14.25"/>
    <row r="45322" ht="14.25"/>
    <row r="45323" ht="14.25"/>
    <row r="45324" ht="14.25"/>
    <row r="45325" ht="14.25"/>
    <row r="45326" ht="14.25"/>
    <row r="45327" ht="14.25"/>
    <row r="45328" ht="14.25"/>
    <row r="45329" ht="14.25"/>
    <row r="45330" ht="14.25"/>
    <row r="45331" ht="14.25"/>
    <row r="45332" ht="14.25"/>
    <row r="45333" ht="14.25"/>
    <row r="45334" ht="14.25"/>
    <row r="45335" ht="14.25"/>
    <row r="45336" ht="14.25"/>
    <row r="45337" ht="14.25"/>
    <row r="45338" ht="14.25"/>
    <row r="45339" ht="14.25"/>
    <row r="45340" ht="14.25"/>
    <row r="45341" ht="14.25"/>
    <row r="45342" ht="14.25"/>
    <row r="45343" ht="14.25"/>
    <row r="45344" ht="14.25"/>
    <row r="45345" ht="14.25"/>
    <row r="45346" ht="14.25"/>
    <row r="45347" ht="14.25"/>
    <row r="45348" ht="14.25"/>
    <row r="45349" ht="14.25"/>
    <row r="45350" ht="14.25"/>
    <row r="45351" ht="14.25"/>
    <row r="45352" ht="14.25"/>
    <row r="45353" ht="14.25"/>
    <row r="45354" ht="14.25"/>
    <row r="45355" ht="14.25"/>
    <row r="45356" ht="14.25"/>
    <row r="45357" ht="14.25"/>
    <row r="45358" ht="14.25"/>
    <row r="45359" ht="14.25"/>
    <row r="45360" ht="14.25"/>
    <row r="45361" ht="14.25"/>
    <row r="45362" ht="14.25"/>
    <row r="45363" ht="14.25"/>
    <row r="45364" ht="14.25"/>
    <row r="45365" ht="14.25"/>
    <row r="45366" ht="14.25"/>
    <row r="45367" ht="14.25"/>
    <row r="45368" ht="14.25"/>
    <row r="45369" ht="14.25"/>
    <row r="45370" ht="14.25"/>
    <row r="45371" ht="14.25"/>
    <row r="45372" ht="14.25"/>
    <row r="45373" ht="14.25"/>
    <row r="45374" ht="14.25"/>
    <row r="45375" ht="14.25"/>
    <row r="45376" ht="14.25"/>
    <row r="45377" ht="14.25"/>
    <row r="45378" ht="14.25"/>
    <row r="45379" ht="14.25"/>
    <row r="45380" ht="14.25"/>
    <row r="45381" ht="14.25"/>
    <row r="45382" ht="14.25"/>
    <row r="45383" ht="14.25"/>
    <row r="45384" ht="14.25"/>
    <row r="45385" ht="14.25"/>
    <row r="45386" ht="14.25"/>
    <row r="45387" ht="14.25"/>
    <row r="45388" ht="14.25"/>
    <row r="45389" ht="14.25"/>
    <row r="45390" ht="14.25"/>
    <row r="45391" ht="14.25"/>
    <row r="45392" ht="14.25"/>
    <row r="45393" ht="14.25"/>
    <row r="45394" ht="14.25"/>
    <row r="45395" ht="14.25"/>
    <row r="45396" ht="14.25"/>
    <row r="45397" ht="14.25"/>
    <row r="45398" ht="14.25"/>
    <row r="45399" ht="14.25"/>
    <row r="45400" ht="14.25"/>
    <row r="45401" ht="14.25"/>
    <row r="45402" ht="14.25"/>
    <row r="45403" ht="14.25"/>
    <row r="45404" ht="14.25"/>
    <row r="45405" ht="14.25"/>
    <row r="45406" ht="14.25"/>
    <row r="45407" ht="14.25"/>
    <row r="45408" ht="14.25"/>
    <row r="45409" ht="14.25"/>
    <row r="45410" ht="14.25"/>
    <row r="45411" ht="14.25"/>
    <row r="45412" ht="14.25"/>
    <row r="45413" ht="14.25"/>
    <row r="45414" ht="14.25"/>
    <row r="45415" ht="14.25"/>
    <row r="45416" ht="14.25"/>
    <row r="45417" ht="14.25"/>
    <row r="45418" ht="14.25"/>
    <row r="45419" ht="14.25"/>
    <row r="45420" ht="14.25"/>
    <row r="45421" ht="14.25"/>
    <row r="45422" ht="14.25"/>
    <row r="45423" ht="14.25"/>
    <row r="45424" ht="14.25"/>
    <row r="45425" ht="14.25"/>
    <row r="45426" ht="14.25"/>
    <row r="45427" ht="14.25"/>
    <row r="45428" ht="14.25"/>
    <row r="45429" ht="14.25"/>
    <row r="45430" ht="14.25"/>
    <row r="45431" ht="14.25"/>
    <row r="45432" ht="14.25"/>
    <row r="45433" ht="14.25"/>
    <row r="45434" ht="14.25"/>
    <row r="45435" ht="14.25"/>
    <row r="45436" ht="14.25"/>
    <row r="45437" ht="14.25"/>
    <row r="45438" ht="14.25"/>
    <row r="45439" ht="14.25"/>
    <row r="45440" ht="14.25"/>
    <row r="45441" ht="14.25"/>
    <row r="45442" ht="14.25"/>
    <row r="45443" ht="14.25"/>
    <row r="45444" ht="14.25"/>
    <row r="45445" ht="14.25"/>
    <row r="45446" ht="14.25"/>
    <row r="45447" ht="14.25"/>
    <row r="45448" ht="14.25"/>
    <row r="45449" ht="14.25"/>
    <row r="45450" ht="14.25"/>
    <row r="45451" ht="14.25"/>
    <row r="45452" ht="14.25"/>
    <row r="45453" ht="14.25"/>
    <row r="45454" ht="14.25"/>
    <row r="45455" ht="14.25"/>
    <row r="45456" ht="14.25"/>
    <row r="45457" ht="14.25"/>
    <row r="45458" ht="14.25"/>
    <row r="45459" ht="14.25"/>
    <row r="45460" ht="14.25"/>
    <row r="45461" ht="14.25"/>
    <row r="45462" ht="14.25"/>
    <row r="45463" ht="14.25"/>
    <row r="45464" ht="14.25"/>
    <row r="45465" ht="14.25"/>
    <row r="45466" ht="14.25"/>
    <row r="45467" ht="14.25"/>
    <row r="45468" ht="14.25"/>
    <row r="45469" ht="14.25"/>
    <row r="45470" ht="14.25"/>
    <row r="45471" ht="14.25"/>
    <row r="45472" ht="14.25"/>
    <row r="45473" ht="14.25"/>
    <row r="45474" ht="14.25"/>
    <row r="45475" ht="14.25"/>
    <row r="45476" ht="14.25"/>
    <row r="45477" ht="14.25"/>
    <row r="45478" ht="14.25"/>
    <row r="45479" ht="14.25"/>
    <row r="45480" ht="14.25"/>
    <row r="45481" ht="14.25"/>
    <row r="45482" ht="14.25"/>
    <row r="45483" ht="14.25"/>
    <row r="45484" ht="14.25"/>
    <row r="45485" ht="14.25"/>
    <row r="45486" ht="14.25"/>
    <row r="45487" ht="14.25"/>
    <row r="45488" ht="14.25"/>
    <row r="45489" ht="14.25"/>
    <row r="45490" ht="14.25"/>
    <row r="45491" ht="14.25"/>
    <row r="45492" ht="14.25"/>
    <row r="45493" ht="14.25"/>
    <row r="45494" ht="14.25"/>
    <row r="45495" ht="14.25"/>
    <row r="45496" ht="14.25"/>
    <row r="45497" ht="14.25"/>
    <row r="45498" ht="14.25"/>
    <row r="45499" ht="14.25"/>
    <row r="45500" ht="14.25"/>
    <row r="45501" ht="14.25"/>
    <row r="45502" ht="14.25"/>
    <row r="45503" ht="14.25"/>
    <row r="45504" ht="14.25"/>
    <row r="45505" ht="14.25"/>
    <row r="45506" ht="14.25"/>
    <row r="45507" ht="14.25"/>
    <row r="45508" ht="14.25"/>
    <row r="45509" ht="14.25"/>
    <row r="45510" ht="14.25"/>
    <row r="45511" ht="14.25"/>
    <row r="45512" ht="14.25"/>
    <row r="45513" ht="14.25"/>
    <row r="45514" ht="14.25"/>
    <row r="45515" ht="14.25"/>
    <row r="45516" ht="14.25"/>
    <row r="45517" ht="14.25"/>
    <row r="45518" ht="14.25"/>
    <row r="45519" ht="14.25"/>
    <row r="45520" ht="14.25"/>
    <row r="45521" ht="14.25"/>
    <row r="45522" ht="14.25"/>
    <row r="45523" ht="14.25"/>
    <row r="45524" ht="14.25"/>
    <row r="45525" ht="14.25"/>
    <row r="45526" ht="14.25"/>
    <row r="45527" ht="14.25"/>
    <row r="45528" ht="14.25"/>
    <row r="45529" ht="14.25"/>
    <row r="45530" ht="14.25"/>
    <row r="45531" ht="14.25"/>
    <row r="45532" ht="14.25"/>
    <row r="45533" ht="14.25"/>
    <row r="45534" ht="14.25"/>
    <row r="45535" ht="14.25"/>
    <row r="45536" ht="14.25"/>
    <row r="45537" ht="14.25"/>
    <row r="45538" ht="14.25"/>
    <row r="45539" ht="14.25"/>
    <row r="45540" ht="14.25"/>
    <row r="45541" ht="14.25"/>
    <row r="45542" ht="14.25"/>
    <row r="45543" ht="14.25"/>
    <row r="45544" ht="14.25"/>
    <row r="45545" ht="14.25"/>
    <row r="45546" ht="14.25"/>
    <row r="45547" ht="14.25"/>
    <row r="45548" ht="14.25"/>
    <row r="45549" ht="14.25"/>
    <row r="45550" ht="14.25"/>
    <row r="45551" ht="14.25"/>
    <row r="45552" ht="14.25"/>
    <row r="45553" ht="14.25"/>
    <row r="45554" ht="14.25"/>
    <row r="45555" ht="14.25"/>
    <row r="45556" ht="14.25"/>
    <row r="45557" ht="14.25"/>
    <row r="45558" ht="14.25"/>
    <row r="45559" ht="14.25"/>
    <row r="45560" ht="14.25"/>
    <row r="45561" ht="14.25"/>
    <row r="45562" ht="14.25"/>
    <row r="45563" ht="14.25"/>
    <row r="45564" ht="14.25"/>
    <row r="45565" ht="14.25"/>
    <row r="45566" ht="14.25"/>
    <row r="45567" ht="14.25"/>
    <row r="45568" ht="14.25"/>
    <row r="45569" ht="14.25"/>
    <row r="45570" ht="14.25"/>
    <row r="45571" ht="14.25"/>
    <row r="45572" ht="14.25"/>
    <row r="45573" ht="14.25"/>
    <row r="45574" ht="14.25"/>
    <row r="45575" ht="14.25"/>
    <row r="45576" ht="14.25"/>
    <row r="45577" ht="14.25"/>
    <row r="45578" ht="14.25"/>
    <row r="45579" ht="14.25"/>
    <row r="45580" ht="14.25"/>
    <row r="45581" ht="14.25"/>
    <row r="45582" ht="14.25"/>
    <row r="45583" ht="14.25"/>
    <row r="45584" ht="14.25"/>
    <row r="45585" ht="14.25"/>
    <row r="45586" ht="14.25"/>
    <row r="45587" ht="14.25"/>
    <row r="45588" ht="14.25"/>
    <row r="45589" ht="14.25"/>
    <row r="45590" ht="14.25"/>
    <row r="45591" ht="14.25"/>
    <row r="45592" ht="14.25"/>
    <row r="45593" ht="14.25"/>
    <row r="45594" ht="14.25"/>
    <row r="45595" ht="14.25"/>
    <row r="45596" ht="14.25"/>
    <row r="45597" ht="14.25"/>
    <row r="45598" ht="14.25"/>
    <row r="45599" ht="14.25"/>
    <row r="45600" ht="14.25"/>
    <row r="45601" ht="14.25"/>
    <row r="45602" ht="14.25"/>
    <row r="45603" ht="14.25"/>
    <row r="45604" ht="14.25"/>
    <row r="45605" ht="14.25"/>
    <row r="45606" ht="14.25"/>
    <row r="45607" ht="14.25"/>
    <row r="45608" ht="14.25"/>
    <row r="45609" ht="14.25"/>
    <row r="45610" ht="14.25"/>
    <row r="45611" ht="14.25"/>
    <row r="45612" ht="14.25"/>
    <row r="45613" ht="14.25"/>
    <row r="45614" ht="14.25"/>
    <row r="45615" ht="14.25"/>
    <row r="45616" ht="14.25"/>
    <row r="45617" ht="14.25"/>
    <row r="45618" ht="14.25"/>
    <row r="45619" ht="14.25"/>
    <row r="45620" ht="14.25"/>
    <row r="45621" ht="14.25"/>
    <row r="45622" ht="14.25"/>
    <row r="45623" ht="14.25"/>
    <row r="45624" ht="14.25"/>
    <row r="45625" ht="14.25"/>
    <row r="45626" ht="14.25"/>
    <row r="45627" ht="14.25"/>
    <row r="45628" ht="14.25"/>
    <row r="45629" ht="14.25"/>
    <row r="45630" ht="14.25"/>
    <row r="45631" ht="14.25"/>
    <row r="45632" ht="14.25"/>
    <row r="45633" ht="14.25"/>
    <row r="45634" ht="14.25"/>
    <row r="45635" ht="14.25"/>
    <row r="45636" ht="14.25"/>
    <row r="45637" ht="14.25"/>
    <row r="45638" ht="14.25"/>
    <row r="45639" ht="14.25"/>
    <row r="45640" ht="14.25"/>
    <row r="45641" ht="14.25"/>
    <row r="45642" ht="14.25"/>
    <row r="45643" ht="14.25"/>
    <row r="45644" ht="14.25"/>
    <row r="45645" ht="14.25"/>
    <row r="45646" ht="14.25"/>
    <row r="45647" ht="14.25"/>
    <row r="45648" ht="14.25"/>
    <row r="45649" ht="14.25"/>
    <row r="45650" ht="14.25"/>
    <row r="45651" ht="14.25"/>
    <row r="45652" ht="14.25"/>
    <row r="45653" ht="14.25"/>
    <row r="45654" ht="14.25"/>
    <row r="45655" ht="14.25"/>
    <row r="45656" ht="14.25"/>
    <row r="45657" ht="14.25"/>
    <row r="45658" ht="14.25"/>
    <row r="45659" ht="14.25"/>
    <row r="45660" ht="14.25"/>
    <row r="45661" ht="14.25"/>
    <row r="45662" ht="14.25"/>
    <row r="45663" ht="14.25"/>
    <row r="45664" ht="14.25"/>
    <row r="45665" ht="14.25"/>
    <row r="45666" ht="14.25"/>
    <row r="45667" ht="14.25"/>
    <row r="45668" ht="14.25"/>
    <row r="45669" ht="14.25"/>
    <row r="45670" ht="14.25"/>
    <row r="45671" ht="14.25"/>
    <row r="45672" ht="14.25"/>
    <row r="45673" ht="14.25"/>
    <row r="45674" ht="14.25"/>
    <row r="45675" ht="14.25"/>
    <row r="45676" ht="14.25"/>
    <row r="45677" ht="14.25"/>
    <row r="45678" ht="14.25"/>
    <row r="45679" ht="14.25"/>
    <row r="45680" ht="14.25"/>
    <row r="45681" ht="14.25"/>
    <row r="45682" ht="14.25"/>
    <row r="45683" ht="14.25"/>
    <row r="45684" ht="14.25"/>
    <row r="45685" ht="14.25"/>
    <row r="45686" ht="14.25"/>
    <row r="45687" ht="14.25"/>
    <row r="45688" ht="14.25"/>
    <row r="45689" ht="14.25"/>
    <row r="45690" ht="14.25"/>
    <row r="45691" ht="14.25"/>
    <row r="45692" ht="14.25"/>
    <row r="45693" ht="14.25"/>
    <row r="45694" ht="14.25"/>
    <row r="45695" ht="14.25"/>
    <row r="45696" ht="14.25"/>
    <row r="45697" ht="14.25"/>
    <row r="45698" ht="14.25"/>
    <row r="45699" ht="14.25"/>
    <row r="45700" ht="14.25"/>
    <row r="45701" ht="14.25"/>
    <row r="45702" ht="14.25"/>
    <row r="45703" ht="14.25"/>
    <row r="45704" ht="14.25"/>
    <row r="45705" ht="14.25"/>
    <row r="45706" ht="14.25"/>
    <row r="45707" ht="14.25"/>
    <row r="45708" ht="14.25"/>
    <row r="45709" ht="14.25"/>
    <row r="45710" ht="14.25"/>
    <row r="45711" ht="14.25"/>
    <row r="45712" ht="14.25"/>
    <row r="45713" ht="14.25"/>
    <row r="45714" ht="14.25"/>
    <row r="45715" ht="14.25"/>
    <row r="45716" ht="14.25"/>
    <row r="45717" ht="14.25"/>
    <row r="45718" ht="14.25"/>
    <row r="45719" ht="14.25"/>
    <row r="45720" ht="14.25"/>
    <row r="45721" ht="14.25"/>
    <row r="45722" ht="14.25"/>
    <row r="45723" ht="14.25"/>
    <row r="45724" ht="14.25"/>
    <row r="45725" ht="14.25"/>
    <row r="45726" ht="14.25"/>
    <row r="45727" ht="14.25"/>
    <row r="45728" ht="14.25"/>
    <row r="45729" ht="14.25"/>
    <row r="45730" ht="14.25"/>
    <row r="45731" ht="14.25"/>
    <row r="45732" ht="14.25"/>
    <row r="45733" ht="14.25"/>
    <row r="45734" ht="14.25"/>
    <row r="45735" ht="14.25"/>
    <row r="45736" ht="14.25"/>
    <row r="45737" ht="14.25"/>
    <row r="45738" ht="14.25"/>
    <row r="45739" ht="14.25"/>
    <row r="45740" ht="14.25"/>
    <row r="45741" ht="14.25"/>
    <row r="45742" ht="14.25"/>
    <row r="45743" ht="14.25"/>
    <row r="45744" ht="14.25"/>
    <row r="45745" ht="14.25"/>
    <row r="45746" ht="14.25"/>
    <row r="45747" ht="14.25"/>
    <row r="45748" ht="14.25"/>
    <row r="45749" ht="14.25"/>
    <row r="45750" ht="14.25"/>
    <row r="45751" ht="14.25"/>
    <row r="45752" ht="14.25"/>
    <row r="45753" ht="14.25"/>
    <row r="45754" ht="14.25"/>
    <row r="45755" ht="14.25"/>
    <row r="45756" ht="14.25"/>
    <row r="45757" ht="14.25"/>
    <row r="45758" ht="14.25"/>
    <row r="45759" ht="14.25"/>
    <row r="45760" ht="14.25"/>
    <row r="45761" ht="14.25"/>
    <row r="45762" ht="14.25"/>
    <row r="45763" ht="14.25"/>
    <row r="45764" ht="14.25"/>
    <row r="45765" ht="14.25"/>
    <row r="45766" ht="14.25"/>
    <row r="45767" ht="14.25"/>
    <row r="45768" ht="14.25"/>
    <row r="45769" ht="14.25"/>
    <row r="45770" ht="14.25"/>
    <row r="45771" ht="14.25"/>
    <row r="45772" ht="14.25"/>
    <row r="45773" ht="14.25"/>
    <row r="45774" ht="14.25"/>
    <row r="45775" ht="14.25"/>
    <row r="45776" ht="14.25"/>
    <row r="45777" ht="14.25"/>
    <row r="45778" ht="14.25"/>
    <row r="45779" ht="14.25"/>
    <row r="45780" ht="14.25"/>
    <row r="45781" ht="14.25"/>
    <row r="45782" ht="14.25"/>
    <row r="45783" ht="14.25"/>
    <row r="45784" ht="14.25"/>
    <row r="45785" ht="14.25"/>
    <row r="45786" ht="14.25"/>
    <row r="45787" ht="14.25"/>
    <row r="45788" ht="14.25"/>
    <row r="45789" ht="14.25"/>
    <row r="45790" ht="14.25"/>
    <row r="45791" ht="14.25"/>
    <row r="45792" ht="14.25"/>
    <row r="45793" ht="14.25"/>
    <row r="45794" ht="14.25"/>
    <row r="45795" ht="14.25"/>
    <row r="45796" ht="14.25"/>
    <row r="45797" ht="14.25"/>
    <row r="45798" ht="14.25"/>
    <row r="45799" ht="14.25"/>
    <row r="45800" ht="14.25"/>
    <row r="45801" ht="14.25"/>
    <row r="45802" ht="14.25"/>
    <row r="45803" ht="14.25"/>
    <row r="45804" ht="14.25"/>
    <row r="45805" ht="14.25"/>
    <row r="45806" ht="14.25"/>
    <row r="45807" ht="14.25"/>
    <row r="45808" ht="14.25"/>
    <row r="45809" ht="14.25"/>
    <row r="45810" ht="14.25"/>
    <row r="45811" ht="14.25"/>
    <row r="45812" ht="14.25"/>
    <row r="45813" ht="14.25"/>
    <row r="45814" ht="14.25"/>
    <row r="45815" ht="14.25"/>
    <row r="45816" ht="14.25"/>
    <row r="45817" ht="14.25"/>
    <row r="45818" ht="14.25"/>
    <row r="45819" ht="14.25"/>
    <row r="45820" ht="14.25"/>
    <row r="45821" ht="14.25"/>
    <row r="45822" ht="14.25"/>
    <row r="45823" ht="14.25"/>
    <row r="45824" ht="14.25"/>
    <row r="45825" ht="14.25"/>
    <row r="45826" ht="14.25"/>
    <row r="45827" ht="14.25"/>
    <row r="45828" ht="14.25"/>
    <row r="45829" ht="14.25"/>
    <row r="45830" ht="14.25"/>
    <row r="45831" ht="14.25"/>
    <row r="45832" ht="14.25"/>
    <row r="45833" ht="14.25"/>
    <row r="45834" ht="14.25"/>
    <row r="45835" ht="14.25"/>
    <row r="45836" ht="14.25"/>
    <row r="45837" ht="14.25"/>
    <row r="45838" ht="14.25"/>
    <row r="45839" ht="14.25"/>
    <row r="45840" ht="14.25"/>
    <row r="45841" ht="14.25"/>
    <row r="45842" ht="14.25"/>
    <row r="45843" ht="14.25"/>
    <row r="45844" ht="14.25"/>
    <row r="45845" ht="14.25"/>
    <row r="45846" ht="14.25"/>
    <row r="45847" ht="14.25"/>
    <row r="45848" ht="14.25"/>
    <row r="45849" ht="14.25"/>
    <row r="45850" ht="14.25"/>
    <row r="45851" ht="14.25"/>
    <row r="45852" ht="14.25"/>
    <row r="45853" ht="14.25"/>
    <row r="45854" ht="14.25"/>
    <row r="45855" ht="14.25"/>
    <row r="45856" ht="14.25"/>
    <row r="45857" ht="14.25"/>
    <row r="45858" ht="14.25"/>
    <row r="45859" ht="14.25"/>
    <row r="45860" ht="14.25"/>
    <row r="45861" ht="14.25"/>
    <row r="45862" ht="14.25"/>
    <row r="45863" ht="14.25"/>
    <row r="45864" ht="14.25"/>
    <row r="45865" ht="14.25"/>
    <row r="45866" ht="14.25"/>
    <row r="45867" ht="14.25"/>
    <row r="45868" ht="14.25"/>
    <row r="45869" ht="14.25"/>
    <row r="45870" ht="14.25"/>
    <row r="45871" ht="14.25"/>
    <row r="45872" ht="14.25"/>
    <row r="45873" ht="14.25"/>
    <row r="45874" ht="14.25"/>
    <row r="45875" ht="14.25"/>
    <row r="45876" ht="14.25"/>
    <row r="45877" ht="14.25"/>
    <row r="45878" ht="14.25"/>
    <row r="45879" ht="14.25"/>
    <row r="45880" ht="14.25"/>
    <row r="45881" ht="14.25"/>
    <row r="45882" ht="14.25"/>
    <row r="45883" ht="14.25"/>
    <row r="45884" ht="14.25"/>
    <row r="45885" ht="14.25"/>
    <row r="45886" ht="14.25"/>
    <row r="45887" ht="14.25"/>
    <row r="45888" ht="14.25"/>
    <row r="45889" ht="14.25"/>
    <row r="45890" ht="14.25"/>
    <row r="45891" ht="14.25"/>
    <row r="45892" ht="14.25"/>
    <row r="45893" ht="14.25"/>
    <row r="45894" ht="14.25"/>
    <row r="45895" ht="14.25"/>
    <row r="45896" ht="14.25"/>
    <row r="45897" ht="14.25"/>
    <row r="45898" ht="14.25"/>
    <row r="45899" ht="14.25"/>
    <row r="45900" ht="14.25"/>
    <row r="45901" ht="14.25"/>
    <row r="45902" ht="14.25"/>
    <row r="45903" ht="14.25"/>
    <row r="45904" ht="14.25"/>
    <row r="45905" ht="14.25"/>
    <row r="45906" ht="14.25"/>
    <row r="45907" ht="14.25"/>
    <row r="45908" ht="14.25"/>
    <row r="45909" ht="14.25"/>
    <row r="45910" ht="14.25"/>
    <row r="45911" ht="14.25"/>
    <row r="45912" ht="14.25"/>
    <row r="45913" ht="14.25"/>
    <row r="45914" ht="14.25"/>
    <row r="45915" ht="14.25"/>
    <row r="45916" ht="14.25"/>
    <row r="45917" ht="14.25"/>
    <row r="45918" ht="14.25"/>
    <row r="45919" ht="14.25"/>
    <row r="45920" ht="14.25"/>
    <row r="45921" ht="14.25"/>
    <row r="45922" ht="14.25"/>
    <row r="45923" ht="14.25"/>
    <row r="45924" ht="14.25"/>
    <row r="45925" ht="14.25"/>
    <row r="45926" ht="14.25"/>
    <row r="45927" ht="14.25"/>
    <row r="45928" ht="14.25"/>
    <row r="45929" ht="14.25"/>
    <row r="45930" ht="14.25"/>
    <row r="45931" ht="14.25"/>
    <row r="45932" ht="14.25"/>
    <row r="45933" ht="14.25"/>
    <row r="45934" ht="14.25"/>
    <row r="45935" ht="14.25"/>
    <row r="45936" ht="14.25"/>
    <row r="45937" ht="14.25"/>
    <row r="45938" ht="14.25"/>
    <row r="45939" ht="14.25"/>
    <row r="45940" ht="14.25"/>
    <row r="45941" ht="14.25"/>
    <row r="45942" ht="14.25"/>
    <row r="45943" ht="14.25"/>
    <row r="45944" ht="14.25"/>
    <row r="45945" ht="14.25"/>
    <row r="45946" ht="14.25"/>
    <row r="45947" ht="14.25"/>
    <row r="45948" ht="14.25"/>
    <row r="45949" ht="14.25"/>
    <row r="45950" ht="14.25"/>
    <row r="45951" ht="14.25"/>
    <row r="45952" ht="14.25"/>
    <row r="45953" ht="14.25"/>
    <row r="45954" ht="14.25"/>
    <row r="45955" ht="14.25"/>
    <row r="45956" ht="14.25"/>
    <row r="45957" ht="14.25"/>
    <row r="45958" ht="14.25"/>
    <row r="45959" ht="14.25"/>
    <row r="45960" ht="14.25"/>
    <row r="45961" ht="14.25"/>
    <row r="45962" ht="14.25"/>
    <row r="45963" ht="14.25"/>
    <row r="45964" ht="14.25"/>
    <row r="45965" ht="14.25"/>
    <row r="45966" ht="14.25"/>
    <row r="45967" ht="14.25"/>
    <row r="45968" ht="14.25"/>
    <row r="45969" ht="14.25"/>
    <row r="45970" ht="14.25"/>
    <row r="45971" ht="14.25"/>
    <row r="45972" ht="14.25"/>
    <row r="45973" ht="14.25"/>
    <row r="45974" ht="14.25"/>
    <row r="45975" ht="14.25"/>
    <row r="45976" ht="14.25"/>
    <row r="45977" ht="14.25"/>
    <row r="45978" ht="14.25"/>
    <row r="45979" ht="14.25"/>
    <row r="45980" ht="14.25"/>
    <row r="45981" ht="14.25"/>
    <row r="45982" ht="14.25"/>
    <row r="45983" ht="14.25"/>
    <row r="45984" ht="14.25"/>
    <row r="45985" ht="14.25"/>
    <row r="45986" ht="14.25"/>
    <row r="45987" ht="14.25"/>
    <row r="45988" ht="14.25"/>
    <row r="45989" ht="14.25"/>
    <row r="45990" ht="14.25"/>
    <row r="45991" ht="14.25"/>
    <row r="45992" ht="14.25"/>
    <row r="45993" ht="14.25"/>
    <row r="45994" ht="14.25"/>
    <row r="45995" ht="14.25"/>
    <row r="45996" ht="14.25"/>
    <row r="45997" ht="14.25"/>
    <row r="45998" ht="14.25"/>
    <row r="45999" ht="14.25"/>
    <row r="46000" ht="14.25"/>
    <row r="46001" ht="14.25"/>
    <row r="46002" ht="14.25"/>
    <row r="46003" ht="14.25"/>
    <row r="46004" ht="14.25"/>
    <row r="46005" ht="14.25"/>
    <row r="46006" ht="14.25"/>
    <row r="46007" ht="14.25"/>
    <row r="46008" ht="14.25"/>
    <row r="46009" ht="14.25"/>
    <row r="46010" ht="14.25"/>
    <row r="46011" ht="14.25"/>
    <row r="46012" ht="14.25"/>
    <row r="46013" ht="14.25"/>
    <row r="46014" ht="14.25"/>
    <row r="46015" ht="14.25"/>
    <row r="46016" ht="14.25"/>
    <row r="46017" ht="14.25"/>
    <row r="46018" ht="14.25"/>
    <row r="46019" ht="14.25"/>
    <row r="46020" ht="14.25"/>
    <row r="46021" ht="14.25"/>
    <row r="46022" ht="14.25"/>
    <row r="46023" ht="14.25"/>
    <row r="46024" ht="14.25"/>
    <row r="46025" ht="14.25"/>
    <row r="46026" ht="14.25"/>
    <row r="46027" ht="14.25"/>
    <row r="46028" ht="14.25"/>
    <row r="46029" ht="14.25"/>
    <row r="46030" ht="14.25"/>
    <row r="46031" ht="14.25"/>
    <row r="46032" ht="14.25"/>
    <row r="46033" ht="14.25"/>
    <row r="46034" ht="14.25"/>
    <row r="46035" ht="14.25"/>
    <row r="46036" ht="14.25"/>
    <row r="46037" ht="14.25"/>
    <row r="46038" ht="14.25"/>
    <row r="46039" ht="14.25"/>
    <row r="46040" ht="14.25"/>
    <row r="46041" ht="14.25"/>
    <row r="46042" ht="14.25"/>
    <row r="46043" ht="14.25"/>
    <row r="46044" ht="14.25"/>
    <row r="46045" ht="14.25"/>
    <row r="46046" ht="14.25"/>
    <row r="46047" ht="14.25"/>
    <row r="46048" ht="14.25"/>
    <row r="46049" ht="14.25"/>
    <row r="46050" ht="14.25"/>
    <row r="46051" ht="14.25"/>
    <row r="46052" ht="14.25"/>
    <row r="46053" ht="14.25"/>
    <row r="46054" ht="14.25"/>
    <row r="46055" ht="14.25"/>
    <row r="46056" ht="14.25"/>
    <row r="46057" ht="14.25"/>
    <row r="46058" ht="14.25"/>
    <row r="46059" ht="14.25"/>
    <row r="46060" ht="14.25"/>
    <row r="46061" ht="14.25"/>
    <row r="46062" ht="14.25"/>
    <row r="46063" ht="14.25"/>
    <row r="46064" ht="14.25"/>
    <row r="46065" ht="14.25"/>
    <row r="46066" ht="14.25"/>
    <row r="46067" ht="14.25"/>
    <row r="46068" ht="14.25"/>
    <row r="46069" ht="14.25"/>
    <row r="46070" ht="14.25"/>
    <row r="46071" ht="14.25"/>
    <row r="46072" ht="14.25"/>
    <row r="46073" ht="14.25"/>
    <row r="46074" ht="14.25"/>
    <row r="46075" ht="14.25"/>
    <row r="46076" ht="14.25"/>
    <row r="46077" ht="14.25"/>
    <row r="46078" ht="14.25"/>
    <row r="46079" ht="14.25"/>
    <row r="46080" ht="14.25"/>
    <row r="46081" ht="14.25"/>
    <row r="46082" ht="14.25"/>
    <row r="46083" ht="14.25"/>
    <row r="46084" ht="14.25"/>
    <row r="46085" ht="14.25"/>
    <row r="46086" ht="14.25"/>
    <row r="46087" ht="14.25"/>
    <row r="46088" ht="14.25"/>
    <row r="46089" ht="14.25"/>
    <row r="46090" ht="14.25"/>
    <row r="46091" ht="14.25"/>
    <row r="46092" ht="14.25"/>
    <row r="46093" ht="14.25"/>
    <row r="46094" ht="14.25"/>
    <row r="46095" ht="14.25"/>
    <row r="46096" ht="14.25"/>
    <row r="46097" ht="14.25"/>
    <row r="46098" ht="14.25"/>
    <row r="46099" ht="14.25"/>
    <row r="46100" ht="14.25"/>
    <row r="46101" ht="14.25"/>
    <row r="46102" ht="14.25"/>
    <row r="46103" ht="14.25"/>
    <row r="46104" ht="14.25"/>
    <row r="46105" ht="14.25"/>
    <row r="46106" ht="14.25"/>
    <row r="46107" ht="14.25"/>
    <row r="46108" ht="14.25"/>
    <row r="46109" ht="14.25"/>
    <row r="46110" ht="14.25"/>
    <row r="46111" ht="14.25"/>
    <row r="46112" ht="14.25"/>
    <row r="46113" ht="14.25"/>
    <row r="46114" ht="14.25"/>
    <row r="46115" ht="14.25"/>
    <row r="46116" ht="14.25"/>
    <row r="46117" ht="14.25"/>
    <row r="46118" ht="14.25"/>
    <row r="46119" ht="14.25"/>
    <row r="46120" ht="14.25"/>
    <row r="46121" ht="14.25"/>
    <row r="46122" ht="14.25"/>
    <row r="46123" ht="14.25"/>
    <row r="46124" ht="14.25"/>
    <row r="46125" ht="14.25"/>
    <row r="46126" ht="14.25"/>
    <row r="46127" ht="14.25"/>
    <row r="46128" ht="14.25"/>
    <row r="46129" ht="14.25"/>
    <row r="46130" ht="14.25"/>
    <row r="46131" ht="14.25"/>
    <row r="46132" ht="14.25"/>
    <row r="46133" ht="14.25"/>
    <row r="46134" ht="14.25"/>
    <row r="46135" ht="14.25"/>
    <row r="46136" ht="14.25"/>
    <row r="46137" ht="14.25"/>
    <row r="46138" ht="14.25"/>
    <row r="46139" ht="14.25"/>
    <row r="46140" ht="14.25"/>
    <row r="46141" ht="14.25"/>
    <row r="46142" ht="14.25"/>
    <row r="46143" ht="14.25"/>
    <row r="46144" ht="14.25"/>
    <row r="46145" ht="14.25"/>
    <row r="46146" ht="14.25"/>
    <row r="46147" ht="14.25"/>
    <row r="46148" ht="14.25"/>
    <row r="46149" ht="14.25"/>
    <row r="46150" ht="14.25"/>
    <row r="46151" ht="14.25"/>
    <row r="46152" ht="14.25"/>
    <row r="46153" ht="14.25"/>
    <row r="46154" ht="14.25"/>
    <row r="46155" ht="14.25"/>
    <row r="46156" ht="14.25"/>
    <row r="46157" ht="14.25"/>
    <row r="46158" ht="14.25"/>
    <row r="46159" ht="14.25"/>
    <row r="46160" ht="14.25"/>
    <row r="46161" ht="14.25"/>
    <row r="46162" ht="14.25"/>
    <row r="46163" ht="14.25"/>
    <row r="46164" ht="14.25"/>
    <row r="46165" ht="14.25"/>
    <row r="46166" ht="14.25"/>
    <row r="46167" ht="14.25"/>
    <row r="46168" ht="14.25"/>
    <row r="46169" ht="14.25"/>
    <row r="46170" ht="14.25"/>
    <row r="46171" ht="14.25"/>
    <row r="46172" ht="14.25"/>
    <row r="46173" ht="14.25"/>
    <row r="46174" ht="14.25"/>
    <row r="46175" ht="14.25"/>
    <row r="46176" ht="14.25"/>
    <row r="46177" ht="14.25"/>
    <row r="46178" ht="14.25"/>
    <row r="46179" ht="14.25"/>
    <row r="46180" ht="14.25"/>
    <row r="46181" ht="14.25"/>
    <row r="46182" ht="14.25"/>
    <row r="46183" ht="14.25"/>
    <row r="46184" ht="14.25"/>
    <row r="46185" ht="14.25"/>
    <row r="46186" ht="14.25"/>
    <row r="46187" ht="14.25"/>
    <row r="46188" ht="14.25"/>
    <row r="46189" ht="14.25"/>
    <row r="46190" ht="14.25"/>
    <row r="46191" ht="14.25"/>
    <row r="46192" ht="14.25"/>
    <row r="46193" ht="14.25"/>
    <row r="46194" ht="14.25"/>
    <row r="46195" ht="14.25"/>
    <row r="46196" ht="14.25"/>
    <row r="46197" ht="14.25"/>
    <row r="46198" ht="14.25"/>
    <row r="46199" ht="14.25"/>
    <row r="46200" ht="14.25"/>
    <row r="46201" ht="14.25"/>
    <row r="46202" ht="14.25"/>
    <row r="46203" ht="14.25"/>
    <row r="46204" ht="14.25"/>
    <row r="46205" ht="14.25"/>
    <row r="46206" ht="14.25"/>
    <row r="46207" ht="14.25"/>
    <row r="46208" ht="14.25"/>
    <row r="46209" ht="14.25"/>
    <row r="46210" ht="14.25"/>
    <row r="46211" ht="14.25"/>
    <row r="46212" ht="14.25"/>
    <row r="46213" ht="14.25"/>
    <row r="46214" ht="14.25"/>
    <row r="46215" ht="14.25"/>
    <row r="46216" ht="14.25"/>
    <row r="46217" ht="14.25"/>
    <row r="46218" ht="14.25"/>
    <row r="46219" ht="14.25"/>
    <row r="46220" ht="14.25"/>
    <row r="46221" ht="14.25"/>
    <row r="46222" ht="14.25"/>
    <row r="46223" ht="14.25"/>
    <row r="46224" ht="14.25"/>
    <row r="46225" ht="14.25"/>
    <row r="46226" ht="14.25"/>
    <row r="46227" ht="14.25"/>
    <row r="46228" ht="14.25"/>
    <row r="46229" ht="14.25"/>
    <row r="46230" ht="14.25"/>
    <row r="46231" ht="14.25"/>
    <row r="46232" ht="14.25"/>
    <row r="46233" ht="14.25"/>
    <row r="46234" ht="14.25"/>
    <row r="46235" ht="14.25"/>
    <row r="46236" ht="14.25"/>
    <row r="46237" ht="14.25"/>
    <row r="46238" ht="14.25"/>
    <row r="46239" ht="14.25"/>
    <row r="46240" ht="14.25"/>
    <row r="46241" ht="14.25"/>
    <row r="46242" ht="14.25"/>
    <row r="46243" ht="14.25"/>
    <row r="46244" ht="14.25"/>
    <row r="46245" ht="14.25"/>
    <row r="46246" ht="14.25"/>
    <row r="46247" ht="14.25"/>
    <row r="46248" ht="14.25"/>
    <row r="46249" ht="14.25"/>
    <row r="46250" ht="14.25"/>
    <row r="46251" ht="14.25"/>
    <row r="46252" ht="14.25"/>
    <row r="46253" ht="14.25"/>
    <row r="46254" ht="14.25"/>
    <row r="46255" ht="14.25"/>
    <row r="46256" ht="14.25"/>
    <row r="46257" ht="14.25"/>
    <row r="46258" ht="14.25"/>
    <row r="46259" ht="14.25"/>
    <row r="46260" ht="14.25"/>
    <row r="46261" ht="14.25"/>
    <row r="46262" ht="14.25"/>
    <row r="46263" ht="14.25"/>
    <row r="46264" ht="14.25"/>
    <row r="46265" ht="14.25"/>
    <row r="46266" ht="14.25"/>
    <row r="46267" ht="14.25"/>
    <row r="46268" ht="14.25"/>
    <row r="46269" ht="14.25"/>
    <row r="46270" ht="14.25"/>
    <row r="46271" ht="14.25"/>
    <row r="46272" ht="14.25"/>
    <row r="46273" ht="14.25"/>
    <row r="46274" ht="14.25"/>
    <row r="46275" ht="14.25"/>
    <row r="46276" ht="14.25"/>
    <row r="46277" ht="14.25"/>
    <row r="46278" ht="14.25"/>
    <row r="46279" ht="14.25"/>
    <row r="46280" ht="14.25"/>
    <row r="46281" ht="14.25"/>
    <row r="46282" ht="14.25"/>
    <row r="46283" ht="14.25"/>
    <row r="46284" ht="14.25"/>
    <row r="46285" ht="14.25"/>
    <row r="46286" ht="14.25"/>
    <row r="46287" ht="14.25"/>
    <row r="46288" ht="14.25"/>
    <row r="46289" ht="14.25"/>
    <row r="46290" ht="14.25"/>
    <row r="46291" ht="14.25"/>
    <row r="46292" ht="14.25"/>
    <row r="46293" ht="14.25"/>
    <row r="46294" ht="14.25"/>
    <row r="46295" ht="14.25"/>
    <row r="46296" ht="14.25"/>
    <row r="46297" ht="14.25"/>
    <row r="46298" ht="14.25"/>
    <row r="46299" ht="14.25"/>
    <row r="46300" ht="14.25"/>
    <row r="46301" ht="14.25"/>
    <row r="46302" ht="14.25"/>
    <row r="46303" ht="14.25"/>
    <row r="46304" ht="14.25"/>
    <row r="46305" ht="14.25"/>
    <row r="46306" ht="14.25"/>
    <row r="46307" ht="14.25"/>
    <row r="46308" ht="14.25"/>
    <row r="46309" ht="14.25"/>
    <row r="46310" ht="14.25"/>
    <row r="46311" ht="14.25"/>
    <row r="46312" ht="14.25"/>
    <row r="46313" ht="14.25"/>
    <row r="46314" ht="14.25"/>
    <row r="46315" ht="14.25"/>
    <row r="46316" ht="14.25"/>
    <row r="46317" ht="14.25"/>
    <row r="46318" ht="14.25"/>
    <row r="46319" ht="14.25"/>
    <row r="46320" ht="14.25"/>
    <row r="46321" ht="14.25"/>
    <row r="46322" ht="14.25"/>
    <row r="46323" ht="14.25"/>
    <row r="46324" ht="14.25"/>
    <row r="46325" ht="14.25"/>
    <row r="46326" ht="14.25"/>
    <row r="46327" ht="14.25"/>
    <row r="46328" ht="14.25"/>
    <row r="46329" ht="14.25"/>
    <row r="46330" ht="14.25"/>
    <row r="46331" ht="14.25"/>
    <row r="46332" ht="14.25"/>
    <row r="46333" ht="14.25"/>
    <row r="46334" ht="14.25"/>
    <row r="46335" ht="14.25"/>
    <row r="46336" ht="14.25"/>
    <row r="46337" ht="14.25"/>
    <row r="46338" ht="14.25"/>
    <row r="46339" ht="14.25"/>
    <row r="46340" ht="14.25"/>
    <row r="46341" ht="14.25"/>
    <row r="46342" ht="14.25"/>
    <row r="46343" ht="14.25"/>
    <row r="46344" ht="14.25"/>
    <row r="46345" ht="14.25"/>
    <row r="46346" ht="14.25"/>
    <row r="46347" ht="14.25"/>
    <row r="46348" ht="14.25"/>
    <row r="46349" ht="14.25"/>
    <row r="46350" ht="14.25"/>
    <row r="46351" ht="14.25"/>
    <row r="46352" ht="14.25"/>
    <row r="46353" ht="14.25"/>
    <row r="46354" ht="14.25"/>
    <row r="46355" ht="14.25"/>
    <row r="46356" ht="14.25"/>
    <row r="46357" ht="14.25"/>
    <row r="46358" ht="14.25"/>
    <row r="46359" ht="14.25"/>
    <row r="46360" ht="14.25"/>
    <row r="46361" ht="14.25"/>
    <row r="46362" ht="14.25"/>
    <row r="46363" ht="14.25"/>
    <row r="46364" ht="14.25"/>
    <row r="46365" ht="14.25"/>
    <row r="46366" ht="14.25"/>
    <row r="46367" ht="14.25"/>
    <row r="46368" ht="14.25"/>
    <row r="46369" ht="14.25"/>
    <row r="46370" ht="14.25"/>
    <row r="46371" ht="14.25"/>
    <row r="46372" ht="14.25"/>
    <row r="46373" ht="14.25"/>
    <row r="46374" ht="14.25"/>
    <row r="46375" ht="14.25"/>
    <row r="46376" ht="14.25"/>
    <row r="46377" ht="14.25"/>
    <row r="46378" ht="14.25"/>
    <row r="46379" ht="14.25"/>
    <row r="46380" ht="14.25"/>
    <row r="46381" ht="14.25"/>
    <row r="46382" ht="14.25"/>
    <row r="46383" ht="14.25"/>
    <row r="46384" ht="14.25"/>
    <row r="46385" ht="14.25"/>
    <row r="46386" ht="14.25"/>
    <row r="46387" ht="14.25"/>
    <row r="46388" ht="14.25"/>
    <row r="46389" ht="14.25"/>
    <row r="46390" ht="14.25"/>
    <row r="46391" ht="14.25"/>
    <row r="46392" ht="14.25"/>
    <row r="46393" ht="14.25"/>
    <row r="46394" ht="14.25"/>
    <row r="46395" ht="14.25"/>
    <row r="46396" ht="14.25"/>
    <row r="46397" ht="14.25"/>
    <row r="46398" ht="14.25"/>
    <row r="46399" ht="14.25"/>
    <row r="46400" ht="14.25"/>
    <row r="46401" ht="14.25"/>
    <row r="46402" ht="14.25"/>
    <row r="46403" ht="14.25"/>
    <row r="46404" ht="14.25"/>
    <row r="46405" ht="14.25"/>
    <row r="46406" ht="14.25"/>
    <row r="46407" ht="14.25"/>
    <row r="46408" ht="14.25"/>
    <row r="46409" ht="14.25"/>
    <row r="46410" ht="14.25"/>
    <row r="46411" ht="14.25"/>
    <row r="46412" ht="14.25"/>
    <row r="46413" ht="14.25"/>
    <row r="46414" ht="14.25"/>
    <row r="46415" ht="14.25"/>
    <row r="46416" ht="14.25"/>
    <row r="46417" ht="14.25"/>
    <row r="46418" ht="14.25"/>
    <row r="46419" ht="14.25"/>
    <row r="46420" ht="14.25"/>
    <row r="46421" ht="14.25"/>
    <row r="46422" ht="14.25"/>
    <row r="46423" ht="14.25"/>
    <row r="46424" ht="14.25"/>
    <row r="46425" ht="14.25"/>
    <row r="46426" ht="14.25"/>
    <row r="46427" ht="14.25"/>
    <row r="46428" ht="14.25"/>
    <row r="46429" ht="14.25"/>
    <row r="46430" ht="14.25"/>
    <row r="46431" ht="14.25"/>
    <row r="46432" ht="14.25"/>
    <row r="46433" ht="14.25"/>
    <row r="46434" ht="14.25"/>
    <row r="46435" ht="14.25"/>
    <row r="46436" ht="14.25"/>
    <row r="46437" ht="14.25"/>
    <row r="46438" ht="14.25"/>
    <row r="46439" ht="14.25"/>
    <row r="46440" ht="14.25"/>
    <row r="46441" ht="14.25"/>
    <row r="46442" ht="14.25"/>
    <row r="46443" ht="14.25"/>
    <row r="46444" ht="14.25"/>
    <row r="46445" ht="14.25"/>
    <row r="46446" ht="14.25"/>
    <row r="46447" ht="14.25"/>
    <row r="46448" ht="14.25"/>
    <row r="46449" ht="14.25"/>
    <row r="46450" ht="14.25"/>
    <row r="46451" ht="14.25"/>
    <row r="46452" ht="14.25"/>
    <row r="46453" ht="14.25"/>
    <row r="46454" ht="14.25"/>
    <row r="46455" ht="14.25"/>
    <row r="46456" ht="14.25"/>
    <row r="46457" ht="14.25"/>
    <row r="46458" ht="14.25"/>
    <row r="46459" ht="14.25"/>
    <row r="46460" ht="14.25"/>
    <row r="46461" ht="14.25"/>
    <row r="46462" ht="14.25"/>
    <row r="46463" ht="14.25"/>
    <row r="46464" ht="14.25"/>
    <row r="46465" ht="14.25"/>
    <row r="46466" ht="14.25"/>
    <row r="46467" ht="14.25"/>
    <row r="46468" ht="14.25"/>
    <row r="46469" ht="14.25"/>
    <row r="46470" ht="14.25"/>
    <row r="46471" ht="14.25"/>
    <row r="46472" ht="14.25"/>
    <row r="46473" ht="14.25"/>
    <row r="46474" ht="14.25"/>
    <row r="46475" ht="14.25"/>
    <row r="46476" ht="14.25"/>
    <row r="46477" ht="14.25"/>
    <row r="46478" ht="14.25"/>
    <row r="46479" ht="14.25"/>
    <row r="46480" ht="14.25"/>
    <row r="46481" ht="14.25"/>
    <row r="46482" ht="14.25"/>
    <row r="46483" ht="14.25"/>
    <row r="46484" ht="14.25"/>
    <row r="46485" ht="14.25"/>
    <row r="46486" ht="14.25"/>
    <row r="46487" ht="14.25"/>
    <row r="46488" ht="14.25"/>
    <row r="46489" ht="14.25"/>
    <row r="46490" ht="14.25"/>
    <row r="46491" ht="14.25"/>
    <row r="46492" ht="14.25"/>
    <row r="46493" ht="14.25"/>
    <row r="46494" ht="14.25"/>
    <row r="46495" ht="14.25"/>
    <row r="46496" ht="14.25"/>
    <row r="46497" ht="14.25"/>
    <row r="46498" ht="14.25"/>
    <row r="46499" ht="14.25"/>
    <row r="46500" ht="14.25"/>
    <row r="46501" ht="14.25"/>
    <row r="46502" ht="14.25"/>
    <row r="46503" ht="14.25"/>
    <row r="46504" ht="14.25"/>
    <row r="46505" ht="14.25"/>
    <row r="46506" ht="14.25"/>
    <row r="46507" ht="14.25"/>
    <row r="46508" ht="14.25"/>
    <row r="46509" ht="14.25"/>
    <row r="46510" ht="14.25"/>
    <row r="46511" ht="14.25"/>
    <row r="46512" ht="14.25"/>
    <row r="46513" ht="14.25"/>
    <row r="46514" ht="14.25"/>
    <row r="46515" ht="14.25"/>
    <row r="46516" ht="14.25"/>
    <row r="46517" ht="14.25"/>
    <row r="46518" ht="14.25"/>
    <row r="46519" ht="14.25"/>
    <row r="46520" ht="14.25"/>
    <row r="46521" ht="14.25"/>
    <row r="46522" ht="14.25"/>
    <row r="46523" ht="14.25"/>
    <row r="46524" ht="14.25"/>
    <row r="46525" ht="14.25"/>
    <row r="46526" ht="14.25"/>
    <row r="46527" ht="14.25"/>
    <row r="46528" ht="14.25"/>
    <row r="46529" ht="14.25"/>
    <row r="46530" ht="14.25"/>
    <row r="46531" ht="14.25"/>
    <row r="46532" ht="14.25"/>
    <row r="46533" ht="14.25"/>
    <row r="46534" ht="14.25"/>
    <row r="46535" ht="14.25"/>
    <row r="46536" ht="14.25"/>
    <row r="46537" ht="14.25"/>
    <row r="46538" ht="14.25"/>
    <row r="46539" ht="14.25"/>
    <row r="46540" ht="14.25"/>
    <row r="46541" ht="14.25"/>
    <row r="46542" ht="14.25"/>
    <row r="46543" ht="14.25"/>
    <row r="46544" ht="14.25"/>
    <row r="46545" ht="14.25"/>
    <row r="46546" ht="14.25"/>
    <row r="46547" ht="14.25"/>
    <row r="46548" ht="14.25"/>
    <row r="46549" ht="14.25"/>
    <row r="46550" ht="14.25"/>
    <row r="46551" ht="14.25"/>
    <row r="46552" ht="14.25"/>
    <row r="46553" ht="14.25"/>
    <row r="46554" ht="14.25"/>
    <row r="46555" ht="14.25"/>
    <row r="46556" ht="14.25"/>
    <row r="46557" ht="14.25"/>
    <row r="46558" ht="14.25"/>
    <row r="46559" ht="14.25"/>
    <row r="46560" ht="14.25"/>
    <row r="46561" ht="14.25"/>
    <row r="46562" ht="14.25"/>
    <row r="46563" ht="14.25"/>
    <row r="46564" ht="14.25"/>
    <row r="46565" ht="14.25"/>
    <row r="46566" ht="14.25"/>
    <row r="46567" ht="14.25"/>
    <row r="46568" ht="14.25"/>
    <row r="46569" ht="14.25"/>
    <row r="46570" ht="14.25"/>
    <row r="46571" ht="14.25"/>
    <row r="46572" ht="14.25"/>
    <row r="46573" ht="14.25"/>
    <row r="46574" ht="14.25"/>
    <row r="46575" ht="14.25"/>
    <row r="46576" ht="14.25"/>
    <row r="46577" ht="14.25"/>
    <row r="46578" ht="14.25"/>
    <row r="46579" ht="14.25"/>
    <row r="46580" ht="14.25"/>
    <row r="46581" ht="14.25"/>
    <row r="46582" ht="14.25"/>
    <row r="46583" ht="14.25"/>
    <row r="46584" ht="14.25"/>
    <row r="46585" ht="14.25"/>
    <row r="46586" ht="14.25"/>
    <row r="46587" ht="14.25"/>
    <row r="46588" ht="14.25"/>
    <row r="46589" ht="14.25"/>
    <row r="46590" ht="14.25"/>
    <row r="46591" ht="14.25"/>
    <row r="46592" ht="14.25"/>
    <row r="46593" ht="14.25"/>
    <row r="46594" ht="14.25"/>
    <row r="46595" ht="14.25"/>
    <row r="46596" ht="14.25"/>
    <row r="46597" ht="14.25"/>
    <row r="46598" ht="14.25"/>
    <row r="46599" ht="14.25"/>
    <row r="46600" ht="14.25"/>
    <row r="46601" ht="14.25"/>
    <row r="46602" ht="14.25"/>
    <row r="46603" ht="14.25"/>
    <row r="46604" ht="14.25"/>
    <row r="46605" ht="14.25"/>
    <row r="46606" ht="14.25"/>
    <row r="46607" ht="14.25"/>
    <row r="46608" ht="14.25"/>
    <row r="46609" ht="14.25"/>
    <row r="46610" ht="14.25"/>
    <row r="46611" ht="14.25"/>
    <row r="46612" ht="14.25"/>
    <row r="46613" ht="14.25"/>
    <row r="46614" ht="14.25"/>
    <row r="46615" ht="14.25"/>
    <row r="46616" ht="14.25"/>
    <row r="46617" ht="14.25"/>
    <row r="46618" ht="14.25"/>
    <row r="46619" ht="14.25"/>
    <row r="46620" ht="14.25"/>
    <row r="46621" ht="14.25"/>
    <row r="46622" ht="14.25"/>
    <row r="46623" ht="14.25"/>
    <row r="46624" ht="14.25"/>
    <row r="46625" ht="14.25"/>
    <row r="46626" ht="14.25"/>
    <row r="46627" ht="14.25"/>
    <row r="46628" ht="14.25"/>
    <row r="46629" ht="14.25"/>
    <row r="46630" ht="14.25"/>
    <row r="46631" ht="14.25"/>
    <row r="46632" ht="14.25"/>
    <row r="46633" ht="14.25"/>
    <row r="46634" ht="14.25"/>
    <row r="46635" ht="14.25"/>
    <row r="46636" ht="14.25"/>
    <row r="46637" ht="14.25"/>
    <row r="46638" ht="14.25"/>
    <row r="46639" ht="14.25"/>
    <row r="46640" ht="14.25"/>
    <row r="46641" ht="14.25"/>
    <row r="46642" ht="14.25"/>
    <row r="46643" ht="14.25"/>
    <row r="46644" ht="14.25"/>
    <row r="46645" ht="14.25"/>
    <row r="46646" ht="14.25"/>
    <row r="46647" ht="14.25"/>
    <row r="46648" ht="14.25"/>
    <row r="46649" ht="14.25"/>
    <row r="46650" ht="14.25"/>
    <row r="46651" ht="14.25"/>
    <row r="46652" ht="14.25"/>
    <row r="46653" ht="14.25"/>
    <row r="46654" ht="14.25"/>
    <row r="46655" ht="14.25"/>
    <row r="46656" ht="14.25"/>
    <row r="46657" ht="14.25"/>
    <row r="46658" ht="14.25"/>
    <row r="46659" ht="14.25"/>
    <row r="46660" ht="14.25"/>
    <row r="46661" ht="14.25"/>
    <row r="46662" ht="14.25"/>
    <row r="46663" ht="14.25"/>
    <row r="46664" ht="14.25"/>
    <row r="46665" ht="14.25"/>
    <row r="46666" ht="14.25"/>
    <row r="46667" ht="14.25"/>
    <row r="46668" ht="14.25"/>
    <row r="46669" ht="14.25"/>
    <row r="46670" ht="14.25"/>
    <row r="46671" ht="14.25"/>
    <row r="46672" ht="14.25"/>
    <row r="46673" ht="14.25"/>
    <row r="46674" ht="14.25"/>
    <row r="46675" ht="14.25"/>
    <row r="46676" ht="14.25"/>
    <row r="46677" ht="14.25"/>
    <row r="46678" ht="14.25"/>
    <row r="46679" ht="14.25"/>
    <row r="46680" ht="14.25"/>
    <row r="46681" ht="14.25"/>
    <row r="46682" ht="14.25"/>
    <row r="46683" ht="14.25"/>
    <row r="46684" ht="14.25"/>
    <row r="46685" ht="14.25"/>
    <row r="46686" ht="14.25"/>
    <row r="46687" ht="14.25"/>
    <row r="46688" ht="14.25"/>
    <row r="46689" ht="14.25"/>
    <row r="46690" ht="14.25"/>
    <row r="46691" ht="14.25"/>
    <row r="46692" ht="14.25"/>
    <row r="46693" ht="14.25"/>
    <row r="46694" ht="14.25"/>
    <row r="46695" ht="14.25"/>
    <row r="46696" ht="14.25"/>
    <row r="46697" ht="14.25"/>
    <row r="46698" ht="14.25"/>
    <row r="46699" ht="14.25"/>
    <row r="46700" ht="14.25"/>
    <row r="46701" ht="14.25"/>
    <row r="46702" ht="14.25"/>
    <row r="46703" ht="14.25"/>
    <row r="46704" ht="14.25"/>
    <row r="46705" ht="14.25"/>
    <row r="46706" ht="14.25"/>
    <row r="46707" ht="14.25"/>
    <row r="46708" ht="14.25"/>
    <row r="46709" ht="14.25"/>
    <row r="46710" ht="14.25"/>
    <row r="46711" ht="14.25"/>
    <row r="46712" ht="14.25"/>
    <row r="46713" ht="14.25"/>
    <row r="46714" ht="14.25"/>
    <row r="46715" ht="14.25"/>
    <row r="46716" ht="14.25"/>
    <row r="46717" ht="14.25"/>
    <row r="46718" ht="14.25"/>
    <row r="46719" ht="14.25"/>
    <row r="46720" ht="14.25"/>
    <row r="46721" ht="14.25"/>
    <row r="46722" ht="14.25"/>
    <row r="46723" ht="14.25"/>
    <row r="46724" ht="14.25"/>
    <row r="46725" ht="14.25"/>
    <row r="46726" ht="14.25"/>
    <row r="46727" ht="14.25"/>
    <row r="46728" ht="14.25"/>
    <row r="46729" ht="14.25"/>
    <row r="46730" ht="14.25"/>
    <row r="46731" ht="14.25"/>
    <row r="46732" ht="14.25"/>
    <row r="46733" ht="14.25"/>
    <row r="46734" ht="14.25"/>
    <row r="46735" ht="14.25"/>
    <row r="46736" ht="14.25"/>
    <row r="46737" ht="14.25"/>
    <row r="46738" ht="14.25"/>
    <row r="46739" ht="14.25"/>
    <row r="46740" ht="14.25"/>
    <row r="46741" ht="14.25"/>
    <row r="46742" ht="14.25"/>
    <row r="46743" ht="14.25"/>
    <row r="46744" ht="14.25"/>
    <row r="46745" ht="14.25"/>
    <row r="46746" ht="14.25"/>
    <row r="46747" ht="14.25"/>
    <row r="46748" ht="14.25"/>
    <row r="46749" ht="14.25"/>
    <row r="46750" ht="14.25"/>
    <row r="46751" ht="14.25"/>
    <row r="46752" ht="14.25"/>
    <row r="46753" ht="14.25"/>
    <row r="46754" ht="14.25"/>
    <row r="46755" ht="14.25"/>
    <row r="46756" ht="14.25"/>
    <row r="46757" ht="14.25"/>
    <row r="46758" ht="14.25"/>
    <row r="46759" ht="14.25"/>
    <row r="46760" ht="14.25"/>
    <row r="46761" ht="14.25"/>
    <row r="46762" ht="14.25"/>
    <row r="46763" ht="14.25"/>
    <row r="46764" ht="14.25"/>
    <row r="46765" ht="14.25"/>
    <row r="46766" ht="14.25"/>
    <row r="46767" ht="14.25"/>
    <row r="46768" ht="14.25"/>
    <row r="46769" ht="14.25"/>
    <row r="46770" ht="14.25"/>
    <row r="46771" ht="14.25"/>
    <row r="46772" ht="14.25"/>
    <row r="46773" ht="14.25"/>
    <row r="46774" ht="14.25"/>
    <row r="46775" ht="14.25"/>
    <row r="46776" ht="14.25"/>
    <row r="46777" ht="14.25"/>
    <row r="46778" ht="14.25"/>
    <row r="46779" ht="14.25"/>
    <row r="46780" ht="14.25"/>
    <row r="46781" ht="14.25"/>
    <row r="46782" ht="14.25"/>
    <row r="46783" ht="14.25"/>
    <row r="46784" ht="14.25"/>
    <row r="46785" ht="14.25"/>
    <row r="46786" ht="14.25"/>
    <row r="46787" ht="14.25"/>
    <row r="46788" ht="14.25"/>
    <row r="46789" ht="14.25"/>
    <row r="46790" ht="14.25"/>
    <row r="46791" ht="14.25"/>
    <row r="46792" ht="14.25"/>
    <row r="46793" ht="14.25"/>
    <row r="46794" ht="14.25"/>
    <row r="46795" ht="14.25"/>
    <row r="46796" ht="14.25"/>
    <row r="46797" ht="14.25"/>
    <row r="46798" ht="14.25"/>
    <row r="46799" ht="14.25"/>
    <row r="46800" ht="14.25"/>
    <row r="46801" ht="14.25"/>
    <row r="46802" ht="14.25"/>
    <row r="46803" ht="14.25"/>
    <row r="46804" ht="14.25"/>
    <row r="46805" ht="14.25"/>
    <row r="46806" ht="14.25"/>
    <row r="46807" ht="14.25"/>
    <row r="46808" ht="14.25"/>
    <row r="46809" ht="14.25"/>
    <row r="46810" ht="14.25"/>
    <row r="46811" ht="14.25"/>
    <row r="46812" ht="14.25"/>
    <row r="46813" ht="14.25"/>
    <row r="46814" ht="14.25"/>
    <row r="46815" ht="14.25"/>
    <row r="46816" ht="14.25"/>
    <row r="46817" ht="14.25"/>
    <row r="46818" ht="14.25"/>
    <row r="46819" ht="14.25"/>
    <row r="46820" ht="14.25"/>
    <row r="46821" ht="14.25"/>
    <row r="46822" ht="14.25"/>
    <row r="46823" ht="14.25"/>
    <row r="46824" ht="14.25"/>
    <row r="46825" ht="14.25"/>
    <row r="46826" ht="14.25"/>
    <row r="46827" ht="14.25"/>
    <row r="46828" ht="14.25"/>
    <row r="46829" ht="14.25"/>
    <row r="46830" ht="14.25"/>
    <row r="46831" ht="14.25"/>
    <row r="46832" ht="14.25"/>
    <row r="46833" ht="14.25"/>
    <row r="46834" ht="14.25"/>
    <row r="46835" ht="14.25"/>
    <row r="46836" ht="14.25"/>
    <row r="46837" ht="14.25"/>
    <row r="46838" ht="14.25"/>
    <row r="46839" ht="14.25"/>
    <row r="46840" ht="14.25"/>
    <row r="46841" ht="14.25"/>
    <row r="46842" ht="14.25"/>
    <row r="46843" ht="14.25"/>
    <row r="46844" ht="14.25"/>
    <row r="46845" ht="14.25"/>
    <row r="46846" ht="14.25"/>
    <row r="46847" ht="14.25"/>
    <row r="46848" ht="14.25"/>
    <row r="46849" ht="14.25"/>
    <row r="46850" ht="14.25"/>
    <row r="46851" ht="14.25"/>
    <row r="46852" ht="14.25"/>
    <row r="46853" ht="14.25"/>
    <row r="46854" ht="14.25"/>
    <row r="46855" ht="14.25"/>
    <row r="46856" ht="14.25"/>
    <row r="46857" ht="14.25"/>
    <row r="46858" ht="14.25"/>
    <row r="46859" ht="14.25"/>
    <row r="46860" ht="14.25"/>
    <row r="46861" ht="14.25"/>
    <row r="46862" ht="14.25"/>
    <row r="46863" ht="14.25"/>
    <row r="46864" ht="14.25"/>
    <row r="46865" ht="14.25"/>
    <row r="46866" ht="14.25"/>
    <row r="46867" ht="14.25"/>
    <row r="46868" ht="14.25"/>
    <row r="46869" ht="14.25"/>
    <row r="46870" ht="14.25"/>
    <row r="46871" ht="14.25"/>
    <row r="46872" ht="14.25"/>
    <row r="46873" ht="14.25"/>
    <row r="46874" ht="14.25"/>
    <row r="46875" ht="14.25"/>
    <row r="46876" ht="14.25"/>
    <row r="46877" ht="14.25"/>
    <row r="46878" ht="14.25"/>
    <row r="46879" ht="14.25"/>
    <row r="46880" ht="14.25"/>
    <row r="46881" ht="14.25"/>
    <row r="46882" ht="14.25"/>
    <row r="46883" ht="14.25"/>
    <row r="46884" ht="14.25"/>
    <row r="46885" ht="14.25"/>
    <row r="46886" ht="14.25"/>
    <row r="46887" ht="14.25"/>
    <row r="46888" ht="14.25"/>
    <row r="46889" ht="14.25"/>
    <row r="46890" ht="14.25"/>
    <row r="46891" ht="14.25"/>
    <row r="46892" ht="14.25"/>
    <row r="46893" ht="14.25"/>
    <row r="46894" ht="14.25"/>
    <row r="46895" ht="14.25"/>
    <row r="46896" ht="14.25"/>
    <row r="46897" ht="14.25"/>
    <row r="46898" ht="14.25"/>
    <row r="46899" ht="14.25"/>
    <row r="46900" ht="14.25"/>
    <row r="46901" ht="14.25"/>
    <row r="46902" ht="14.25"/>
    <row r="46903" ht="14.25"/>
    <row r="46904" ht="14.25"/>
    <row r="46905" ht="14.25"/>
    <row r="46906" ht="14.25"/>
    <row r="46907" ht="14.25"/>
    <row r="46908" ht="14.25"/>
    <row r="46909" ht="14.25"/>
    <row r="46910" ht="14.25"/>
    <row r="46911" ht="14.25"/>
    <row r="46912" ht="14.25"/>
    <row r="46913" ht="14.25"/>
    <row r="46914" ht="14.25"/>
    <row r="46915" ht="14.25"/>
    <row r="46916" ht="14.25"/>
    <row r="46917" ht="14.25"/>
    <row r="46918" ht="14.25"/>
    <row r="46919" ht="14.25"/>
    <row r="46920" ht="14.25"/>
    <row r="46921" ht="14.25"/>
    <row r="46922" ht="14.25"/>
    <row r="46923" ht="14.25"/>
    <row r="46924" ht="14.25"/>
    <row r="46925" ht="14.25"/>
    <row r="46926" ht="14.25"/>
    <row r="46927" ht="14.25"/>
    <row r="46928" ht="14.25"/>
    <row r="46929" ht="14.25"/>
    <row r="46930" ht="14.25"/>
    <row r="46931" ht="14.25"/>
    <row r="46932" ht="14.25"/>
    <row r="46933" ht="14.25"/>
    <row r="46934" ht="14.25"/>
    <row r="46935" ht="14.25"/>
    <row r="46936" ht="14.25"/>
    <row r="46937" ht="14.25"/>
    <row r="46938" ht="14.25"/>
    <row r="46939" ht="14.25"/>
    <row r="46940" ht="14.25"/>
    <row r="46941" ht="14.25"/>
    <row r="46942" ht="14.25"/>
    <row r="46943" ht="14.25"/>
    <row r="46944" ht="14.25"/>
    <row r="46945" ht="14.25"/>
    <row r="46946" ht="14.25"/>
    <row r="46947" ht="14.25"/>
    <row r="46948" ht="14.25"/>
    <row r="46949" ht="14.25"/>
    <row r="46950" ht="14.25"/>
    <row r="46951" ht="14.25"/>
    <row r="46952" ht="14.25"/>
    <row r="46953" ht="14.25"/>
    <row r="46954" ht="14.25"/>
    <row r="46955" ht="14.25"/>
    <row r="46956" ht="14.25"/>
    <row r="46957" ht="14.25"/>
    <row r="46958" ht="14.25"/>
    <row r="46959" ht="14.25"/>
    <row r="46960" ht="14.25"/>
    <row r="46961" ht="14.25"/>
    <row r="46962" ht="14.25"/>
    <row r="46963" ht="14.25"/>
    <row r="46964" ht="14.25"/>
    <row r="46965" ht="14.25"/>
    <row r="46966" ht="14.25"/>
    <row r="46967" ht="14.25"/>
    <row r="46968" ht="14.25"/>
    <row r="46969" ht="14.25"/>
    <row r="46970" ht="14.25"/>
    <row r="46971" ht="14.25"/>
    <row r="46972" ht="14.25"/>
    <row r="46973" ht="14.25"/>
    <row r="46974" ht="14.25"/>
    <row r="46975" ht="14.25"/>
    <row r="46976" ht="14.25"/>
    <row r="46977" ht="14.25"/>
    <row r="46978" ht="14.25"/>
    <row r="46979" ht="14.25"/>
    <row r="46980" ht="14.25"/>
    <row r="46981" ht="14.25"/>
    <row r="46982" ht="14.25"/>
    <row r="46983" ht="14.25"/>
    <row r="46984" ht="14.25"/>
    <row r="46985" ht="14.25"/>
    <row r="46986" ht="14.25"/>
    <row r="46987" ht="14.25"/>
    <row r="46988" ht="14.25"/>
    <row r="46989" ht="14.25"/>
    <row r="46990" ht="14.25"/>
    <row r="46991" ht="14.25"/>
    <row r="46992" ht="14.25"/>
    <row r="46993" ht="14.25"/>
    <row r="46994" ht="14.25"/>
    <row r="46995" ht="14.25"/>
    <row r="46996" ht="14.25"/>
    <row r="46997" ht="14.25"/>
    <row r="46998" ht="14.25"/>
    <row r="46999" ht="14.25"/>
    <row r="47000" ht="14.25"/>
    <row r="47001" ht="14.25"/>
    <row r="47002" ht="14.25"/>
    <row r="47003" ht="14.25"/>
    <row r="47004" ht="14.25"/>
    <row r="47005" ht="14.25"/>
    <row r="47006" ht="14.25"/>
    <row r="47007" ht="14.25"/>
    <row r="47008" ht="14.25"/>
    <row r="47009" ht="14.25"/>
    <row r="47010" ht="14.25"/>
    <row r="47011" ht="14.25"/>
    <row r="47012" ht="14.25"/>
    <row r="47013" ht="14.25"/>
    <row r="47014" ht="14.25"/>
    <row r="47015" ht="14.25"/>
    <row r="47016" ht="14.25"/>
    <row r="47017" ht="14.25"/>
    <row r="47018" ht="14.25"/>
    <row r="47019" ht="14.25"/>
    <row r="47020" ht="14.25"/>
    <row r="47021" ht="14.25"/>
    <row r="47022" ht="14.25"/>
    <row r="47023" ht="14.25"/>
    <row r="47024" ht="14.25"/>
    <row r="47025" ht="14.25"/>
    <row r="47026" ht="14.25"/>
    <row r="47027" ht="14.25"/>
    <row r="47028" ht="14.25"/>
    <row r="47029" ht="14.25"/>
    <row r="47030" ht="14.25"/>
    <row r="47031" ht="14.25"/>
    <row r="47032" ht="14.25"/>
    <row r="47033" ht="14.25"/>
    <row r="47034" ht="14.25"/>
    <row r="47035" ht="14.25"/>
    <row r="47036" ht="14.25"/>
    <row r="47037" ht="14.25"/>
    <row r="47038" ht="14.25"/>
    <row r="47039" ht="14.25"/>
    <row r="47040" ht="14.25"/>
    <row r="47041" ht="14.25"/>
    <row r="47042" ht="14.25"/>
    <row r="47043" ht="14.25"/>
    <row r="47044" ht="14.25"/>
    <row r="47045" ht="14.25"/>
    <row r="47046" ht="14.25"/>
    <row r="47047" ht="14.25"/>
    <row r="47048" ht="14.25"/>
    <row r="47049" ht="14.25"/>
    <row r="47050" ht="14.25"/>
    <row r="47051" ht="14.25"/>
    <row r="47052" ht="14.25"/>
    <row r="47053" ht="14.25"/>
    <row r="47054" ht="14.25"/>
    <row r="47055" ht="14.25"/>
    <row r="47056" ht="14.25"/>
    <row r="47057" ht="14.25"/>
    <row r="47058" ht="14.25"/>
    <row r="47059" ht="14.25"/>
    <row r="47060" ht="14.25"/>
    <row r="47061" ht="14.25"/>
    <row r="47062" ht="14.25"/>
    <row r="47063" ht="14.25"/>
    <row r="47064" ht="14.25"/>
    <row r="47065" ht="14.25"/>
    <row r="47066" ht="14.25"/>
    <row r="47067" ht="14.25"/>
    <row r="47068" ht="14.25"/>
    <row r="47069" ht="14.25"/>
    <row r="47070" ht="14.25"/>
    <row r="47071" ht="14.25"/>
    <row r="47072" ht="14.25"/>
    <row r="47073" ht="14.25"/>
    <row r="47074" ht="14.25"/>
    <row r="47075" ht="14.25"/>
    <row r="47076" ht="14.25"/>
    <row r="47077" ht="14.25"/>
    <row r="47078" ht="14.25"/>
    <row r="47079" ht="14.25"/>
    <row r="47080" ht="14.25"/>
    <row r="47081" ht="14.25"/>
    <row r="47082" ht="14.25"/>
    <row r="47083" ht="14.25"/>
    <row r="47084" ht="14.25"/>
    <row r="47085" ht="14.25"/>
    <row r="47086" ht="14.25"/>
    <row r="47087" ht="14.25"/>
    <row r="47088" ht="14.25"/>
    <row r="47089" ht="14.25"/>
    <row r="47090" ht="14.25"/>
    <row r="47091" ht="14.25"/>
    <row r="47092" ht="14.25"/>
    <row r="47093" ht="14.25"/>
    <row r="47094" ht="14.25"/>
    <row r="47095" ht="14.25"/>
    <row r="47096" ht="14.25"/>
    <row r="47097" ht="14.25"/>
    <row r="47098" ht="14.25"/>
    <row r="47099" ht="14.25"/>
    <row r="47100" ht="14.25"/>
    <row r="47101" ht="14.25"/>
    <row r="47102" ht="14.25"/>
    <row r="47103" ht="14.25"/>
    <row r="47104" ht="14.25"/>
    <row r="47105" ht="14.25"/>
    <row r="47106" ht="14.25"/>
    <row r="47107" ht="14.25"/>
    <row r="47108" ht="14.25"/>
    <row r="47109" ht="14.25"/>
    <row r="47110" ht="14.25"/>
    <row r="47111" ht="14.25"/>
    <row r="47112" ht="14.25"/>
    <row r="47113" ht="14.25"/>
    <row r="47114" ht="14.25"/>
    <row r="47115" ht="14.25"/>
    <row r="47116" ht="14.25"/>
    <row r="47117" ht="14.25"/>
    <row r="47118" ht="14.25"/>
    <row r="47119" ht="14.25"/>
    <row r="47120" ht="14.25"/>
    <row r="47121" ht="14.25"/>
    <row r="47122" ht="14.25"/>
    <row r="47123" ht="14.25"/>
    <row r="47124" ht="14.25"/>
    <row r="47125" ht="14.25"/>
    <row r="47126" ht="14.25"/>
    <row r="47127" ht="14.25"/>
    <row r="47128" ht="14.25"/>
    <row r="47129" ht="14.25"/>
    <row r="47130" ht="14.25"/>
    <row r="47131" ht="14.25"/>
    <row r="47132" ht="14.25"/>
    <row r="47133" ht="14.25"/>
    <row r="47134" ht="14.25"/>
    <row r="47135" ht="14.25"/>
    <row r="47136" ht="14.25"/>
    <row r="47137" ht="14.25"/>
    <row r="47138" ht="14.25"/>
    <row r="47139" ht="14.25"/>
    <row r="47140" ht="14.25"/>
    <row r="47141" ht="14.25"/>
    <row r="47142" ht="14.25"/>
    <row r="47143" ht="14.25"/>
    <row r="47144" ht="14.25"/>
    <row r="47145" ht="14.25"/>
    <row r="47146" ht="14.25"/>
    <row r="47147" ht="14.25"/>
    <row r="47148" ht="14.25"/>
    <row r="47149" ht="14.25"/>
    <row r="47150" ht="14.25"/>
    <row r="47151" ht="14.25"/>
    <row r="47152" ht="14.25"/>
    <row r="47153" ht="14.25"/>
    <row r="47154" ht="14.25"/>
    <row r="47155" ht="14.25"/>
    <row r="47156" ht="14.25"/>
    <row r="47157" ht="14.25"/>
    <row r="47158" ht="14.25"/>
    <row r="47159" ht="14.25"/>
    <row r="47160" ht="14.25"/>
    <row r="47161" ht="14.25"/>
    <row r="47162" ht="14.25"/>
    <row r="47163" ht="14.25"/>
    <row r="47164" ht="14.25"/>
    <row r="47165" ht="14.25"/>
    <row r="47166" ht="14.25"/>
    <row r="47167" ht="14.25"/>
    <row r="47168" ht="14.25"/>
    <row r="47169" ht="14.25"/>
    <row r="47170" ht="14.25"/>
    <row r="47171" ht="14.25"/>
    <row r="47172" ht="14.25"/>
    <row r="47173" ht="14.25"/>
    <row r="47174" ht="14.25"/>
    <row r="47175" ht="14.25"/>
    <row r="47176" ht="14.25"/>
    <row r="47177" ht="14.25"/>
    <row r="47178" ht="14.25"/>
    <row r="47179" ht="14.25"/>
    <row r="47180" ht="14.25"/>
    <row r="47181" ht="14.25"/>
    <row r="47182" ht="14.25"/>
    <row r="47183" ht="14.25"/>
    <row r="47184" ht="14.25"/>
    <row r="47185" ht="14.25"/>
    <row r="47186" ht="14.25"/>
    <row r="47187" ht="14.25"/>
    <row r="47188" ht="14.25"/>
    <row r="47189" ht="14.25"/>
    <row r="47190" ht="14.25"/>
    <row r="47191" ht="14.25"/>
    <row r="47192" ht="14.25"/>
    <row r="47193" ht="14.25"/>
    <row r="47194" ht="14.25"/>
    <row r="47195" ht="14.25"/>
    <row r="47196" ht="14.25"/>
    <row r="47197" ht="14.25"/>
    <row r="47198" ht="14.25"/>
    <row r="47199" ht="14.25"/>
    <row r="47200" ht="14.25"/>
    <row r="47201" ht="14.25"/>
    <row r="47202" ht="14.25"/>
    <row r="47203" ht="14.25"/>
    <row r="47204" ht="14.25"/>
    <row r="47205" ht="14.25"/>
    <row r="47206" ht="14.25"/>
    <row r="47207" ht="14.25"/>
    <row r="47208" ht="14.25"/>
    <row r="47209" ht="14.25"/>
    <row r="47210" ht="14.25"/>
    <row r="47211" ht="14.25"/>
    <row r="47212" ht="14.25"/>
    <row r="47213" ht="14.25"/>
    <row r="47214" ht="14.25"/>
    <row r="47215" ht="14.25"/>
    <row r="47216" ht="14.25"/>
    <row r="47217" ht="14.25"/>
    <row r="47218" ht="14.25"/>
    <row r="47219" ht="14.25"/>
    <row r="47220" ht="14.25"/>
    <row r="47221" ht="14.25"/>
    <row r="47222" ht="14.25"/>
    <row r="47223" ht="14.25"/>
    <row r="47224" ht="14.25"/>
    <row r="47225" ht="14.25"/>
    <row r="47226" ht="14.25"/>
    <row r="47227" ht="14.25"/>
    <row r="47228" ht="14.25"/>
    <row r="47229" ht="14.25"/>
    <row r="47230" ht="14.25"/>
    <row r="47231" ht="14.25"/>
    <row r="47232" ht="14.25"/>
    <row r="47233" ht="14.25"/>
    <row r="47234" ht="14.25"/>
    <row r="47235" ht="14.25"/>
    <row r="47236" ht="14.25"/>
    <row r="47237" ht="14.25"/>
    <row r="47238" ht="14.25"/>
    <row r="47239" ht="14.25"/>
    <row r="47240" ht="14.25"/>
    <row r="47241" ht="14.25"/>
    <row r="47242" ht="14.25"/>
    <row r="47243" ht="14.25"/>
    <row r="47244" ht="14.25"/>
    <row r="47245" ht="14.25"/>
    <row r="47246" ht="14.25"/>
    <row r="47247" ht="14.25"/>
    <row r="47248" ht="14.25"/>
    <row r="47249" ht="14.25"/>
    <row r="47250" ht="14.25"/>
    <row r="47251" ht="14.25"/>
    <row r="47252" ht="14.25"/>
    <row r="47253" ht="14.25"/>
    <row r="47254" ht="14.25"/>
    <row r="47255" ht="14.25"/>
    <row r="47256" ht="14.25"/>
    <row r="47257" ht="14.25"/>
    <row r="47258" ht="14.25"/>
    <row r="47259" ht="14.25"/>
    <row r="47260" ht="14.25"/>
    <row r="47261" ht="14.25"/>
    <row r="47262" ht="14.25"/>
    <row r="47263" ht="14.25"/>
    <row r="47264" ht="14.25"/>
    <row r="47265" ht="14.25"/>
    <row r="47266" ht="14.25"/>
    <row r="47267" ht="14.25"/>
    <row r="47268" ht="14.25"/>
    <row r="47269" ht="14.25"/>
    <row r="47270" ht="14.25"/>
    <row r="47271" ht="14.25"/>
    <row r="47272" ht="14.25"/>
    <row r="47273" ht="14.25"/>
    <row r="47274" ht="14.25"/>
    <row r="47275" ht="14.25"/>
    <row r="47276" ht="14.25"/>
    <row r="47277" ht="14.25"/>
    <row r="47278" ht="14.25"/>
    <row r="47279" ht="14.25"/>
    <row r="47280" ht="14.25"/>
    <row r="47281" ht="14.25"/>
    <row r="47282" ht="14.25"/>
    <row r="47283" ht="14.25"/>
    <row r="47284" ht="14.25"/>
    <row r="47285" ht="14.25"/>
    <row r="47286" ht="14.25"/>
    <row r="47287" ht="14.25"/>
    <row r="47288" ht="14.25"/>
    <row r="47289" ht="14.25"/>
    <row r="47290" ht="14.25"/>
    <row r="47291" ht="14.25"/>
    <row r="47292" ht="14.25"/>
    <row r="47293" ht="14.25"/>
    <row r="47294" ht="14.25"/>
    <row r="47295" ht="14.25"/>
    <row r="47296" ht="14.25"/>
    <row r="47297" ht="14.25"/>
    <row r="47298" ht="14.25"/>
    <row r="47299" ht="14.25"/>
    <row r="47300" ht="14.25"/>
    <row r="47301" ht="14.25"/>
    <row r="47302" ht="14.25"/>
    <row r="47303" ht="14.25"/>
    <row r="47304" ht="14.25"/>
    <row r="47305" ht="14.25"/>
    <row r="47306" ht="14.25"/>
    <row r="47307" ht="14.25"/>
    <row r="47308" ht="14.25"/>
    <row r="47309" ht="14.25"/>
    <row r="47310" ht="14.25"/>
    <row r="47311" ht="14.25"/>
    <row r="47312" ht="14.25"/>
    <row r="47313" ht="14.25"/>
    <row r="47314" ht="14.25"/>
    <row r="47315" ht="14.25"/>
    <row r="47316" ht="14.25"/>
    <row r="47317" ht="14.25"/>
    <row r="47318" ht="14.25"/>
    <row r="47319" ht="14.25"/>
    <row r="47320" ht="14.25"/>
    <row r="47321" ht="14.25"/>
    <row r="47322" ht="14.25"/>
    <row r="47323" ht="14.25"/>
    <row r="47324" ht="14.25"/>
    <row r="47325" ht="14.25"/>
    <row r="47326" ht="14.25"/>
    <row r="47327" ht="14.25"/>
    <row r="47328" ht="14.25"/>
    <row r="47329" ht="14.25"/>
    <row r="47330" ht="14.25"/>
    <row r="47331" ht="14.25"/>
    <row r="47332" ht="14.25"/>
    <row r="47333" ht="14.25"/>
    <row r="47334" ht="14.25"/>
    <row r="47335" ht="14.25"/>
    <row r="47336" ht="14.25"/>
    <row r="47337" ht="14.25"/>
    <row r="47338" ht="14.25"/>
    <row r="47339" ht="14.25"/>
    <row r="47340" ht="14.25"/>
    <row r="47341" ht="14.25"/>
    <row r="47342" ht="14.25"/>
    <row r="47343" ht="14.25"/>
    <row r="47344" ht="14.25"/>
    <row r="47345" ht="14.25"/>
    <row r="47346" ht="14.25"/>
    <row r="47347" ht="14.25"/>
    <row r="47348" ht="14.25"/>
    <row r="47349" ht="14.25"/>
    <row r="47350" ht="14.25"/>
    <row r="47351" ht="14.25"/>
    <row r="47352" ht="14.25"/>
    <row r="47353" ht="14.25"/>
    <row r="47354" ht="14.25"/>
    <row r="47355" ht="14.25"/>
    <row r="47356" ht="14.25"/>
    <row r="47357" ht="14.25"/>
    <row r="47358" ht="14.25"/>
    <row r="47359" ht="14.25"/>
    <row r="47360" ht="14.25"/>
    <row r="47361" ht="14.25"/>
    <row r="47362" ht="14.25"/>
    <row r="47363" ht="14.25"/>
    <row r="47364" ht="14.25"/>
    <row r="47365" ht="14.25"/>
    <row r="47366" ht="14.25"/>
    <row r="47367" ht="14.25"/>
    <row r="47368" ht="14.25"/>
    <row r="47369" ht="14.25"/>
    <row r="47370" ht="14.25"/>
    <row r="47371" ht="14.25"/>
    <row r="47372" ht="14.25"/>
    <row r="47373" ht="14.25"/>
    <row r="47374" ht="14.25"/>
    <row r="47375" ht="14.25"/>
    <row r="47376" ht="14.25"/>
    <row r="47377" ht="14.25"/>
    <row r="47378" ht="14.25"/>
    <row r="47379" ht="14.25"/>
    <row r="47380" ht="14.25"/>
    <row r="47381" ht="14.25"/>
    <row r="47382" ht="14.25"/>
    <row r="47383" ht="14.25"/>
    <row r="47384" ht="14.25"/>
    <row r="47385" ht="14.25"/>
    <row r="47386" ht="14.25"/>
    <row r="47387" ht="14.25"/>
    <row r="47388" ht="14.25"/>
    <row r="47389" ht="14.25"/>
    <row r="47390" ht="14.25"/>
    <row r="47391" ht="14.25"/>
    <row r="47392" ht="14.25"/>
    <row r="47393" ht="14.25"/>
    <row r="47394" ht="14.25"/>
    <row r="47395" ht="14.25"/>
    <row r="47396" ht="14.25"/>
    <row r="47397" ht="14.25"/>
    <row r="47398" ht="14.25"/>
    <row r="47399" ht="14.25"/>
    <row r="47400" ht="14.25"/>
    <row r="47401" ht="14.25"/>
    <row r="47402" ht="14.25"/>
    <row r="47403" ht="14.25"/>
    <row r="47404" ht="14.25"/>
    <row r="47405" ht="14.25"/>
    <row r="47406" ht="14.25"/>
    <row r="47407" ht="14.25"/>
    <row r="47408" ht="14.25"/>
    <row r="47409" ht="14.25"/>
    <row r="47410" ht="14.25"/>
    <row r="47411" ht="14.25"/>
    <row r="47412" ht="14.25"/>
    <row r="47413" ht="14.25"/>
    <row r="47414" ht="14.25"/>
    <row r="47415" ht="14.25"/>
    <row r="47416" ht="14.25"/>
    <row r="47417" ht="14.25"/>
    <row r="47418" ht="14.25"/>
    <row r="47419" ht="14.25"/>
    <row r="47420" ht="14.25"/>
    <row r="47421" ht="14.25"/>
    <row r="47422" ht="14.25"/>
    <row r="47423" ht="14.25"/>
    <row r="47424" ht="14.25"/>
    <row r="47425" ht="14.25"/>
    <row r="47426" ht="14.25"/>
    <row r="47427" ht="14.25"/>
    <row r="47428" ht="14.25"/>
    <row r="47429" ht="14.25"/>
    <row r="47430" ht="14.25"/>
    <row r="47431" ht="14.25"/>
    <row r="47432" ht="14.25"/>
    <row r="47433" ht="14.25"/>
    <row r="47434" ht="14.25"/>
    <row r="47435" ht="14.25"/>
    <row r="47436" ht="14.25"/>
    <row r="47437" ht="14.25"/>
    <row r="47438" ht="14.25"/>
    <row r="47439" ht="14.25"/>
    <row r="47440" ht="14.25"/>
    <row r="47441" ht="14.25"/>
    <row r="47442" ht="14.25"/>
    <row r="47443" ht="14.25"/>
    <row r="47444" ht="14.25"/>
    <row r="47445" ht="14.25"/>
    <row r="47446" ht="14.25"/>
    <row r="47447" ht="14.25"/>
    <row r="47448" ht="14.25"/>
    <row r="47449" ht="14.25"/>
    <row r="47450" ht="14.25"/>
    <row r="47451" ht="14.25"/>
    <row r="47452" ht="14.25"/>
    <row r="47453" ht="14.25"/>
    <row r="47454" ht="14.25"/>
    <row r="47455" ht="14.25"/>
    <row r="47456" ht="14.25"/>
    <row r="47457" ht="14.25"/>
    <row r="47458" ht="14.25"/>
    <row r="47459" ht="14.25"/>
    <row r="47460" ht="14.25"/>
    <row r="47461" ht="14.25"/>
    <row r="47462" ht="14.25"/>
    <row r="47463" ht="14.25"/>
    <row r="47464" ht="14.25"/>
    <row r="47465" ht="14.25"/>
    <row r="47466" ht="14.25"/>
    <row r="47467" ht="14.25"/>
    <row r="47468" ht="14.25"/>
    <row r="47469" ht="14.25"/>
    <row r="47470" ht="14.25"/>
    <row r="47471" ht="14.25"/>
    <row r="47472" ht="14.25"/>
    <row r="47473" ht="14.25"/>
    <row r="47474" ht="14.25"/>
    <row r="47475" ht="14.25"/>
    <row r="47476" ht="14.25"/>
    <row r="47477" ht="14.25"/>
    <row r="47478" ht="14.25"/>
    <row r="47479" ht="14.25"/>
    <row r="47480" ht="14.25"/>
    <row r="47481" ht="14.25"/>
    <row r="47482" ht="14.25"/>
    <row r="47483" ht="14.25"/>
    <row r="47484" ht="14.25"/>
    <row r="47485" ht="14.25"/>
    <row r="47486" ht="14.25"/>
    <row r="47487" ht="14.25"/>
    <row r="47488" ht="14.25"/>
    <row r="47489" ht="14.25"/>
    <row r="47490" ht="14.25"/>
    <row r="47491" ht="14.25"/>
    <row r="47492" ht="14.25"/>
    <row r="47493" ht="14.25"/>
    <row r="47494" ht="14.25"/>
    <row r="47495" ht="14.25"/>
    <row r="47496" ht="14.25"/>
    <row r="47497" ht="14.25"/>
    <row r="47498" ht="14.25"/>
    <row r="47499" ht="14.25"/>
    <row r="47500" ht="14.25"/>
    <row r="47501" ht="14.25"/>
    <row r="47502" ht="14.25"/>
    <row r="47503" ht="14.25"/>
    <row r="47504" ht="14.25"/>
    <row r="47505" ht="14.25"/>
    <row r="47506" ht="14.25"/>
    <row r="47507" ht="14.25"/>
    <row r="47508" ht="14.25"/>
    <row r="47509" ht="14.25"/>
    <row r="47510" ht="14.25"/>
    <row r="47511" ht="14.25"/>
    <row r="47512" ht="14.25"/>
    <row r="47513" ht="14.25"/>
    <row r="47514" ht="14.25"/>
    <row r="47515" ht="14.25"/>
    <row r="47516" ht="14.25"/>
    <row r="47517" ht="14.25"/>
    <row r="47518" ht="14.25"/>
    <row r="47519" ht="14.25"/>
    <row r="47520" ht="14.25"/>
    <row r="47521" ht="14.25"/>
    <row r="47522" ht="14.25"/>
    <row r="47523" ht="14.25"/>
    <row r="47524" ht="14.25"/>
    <row r="47525" ht="14.25"/>
    <row r="47526" ht="14.25"/>
    <row r="47527" ht="14.25"/>
    <row r="47528" ht="14.25"/>
    <row r="47529" ht="14.25"/>
    <row r="47530" ht="14.25"/>
    <row r="47531" ht="14.25"/>
    <row r="47532" ht="14.25"/>
    <row r="47533" ht="14.25"/>
    <row r="47534" ht="14.25"/>
    <row r="47535" ht="14.25"/>
    <row r="47536" ht="14.25"/>
    <row r="47537" ht="14.25"/>
    <row r="47538" ht="14.25"/>
    <row r="47539" ht="14.25"/>
    <row r="47540" ht="14.25"/>
    <row r="47541" ht="14.25"/>
    <row r="47542" ht="14.25"/>
    <row r="47543" ht="14.25"/>
    <row r="47544" ht="14.25"/>
    <row r="47545" ht="14.25"/>
    <row r="47546" ht="14.25"/>
    <row r="47547" ht="14.25"/>
    <row r="47548" ht="14.25"/>
    <row r="47549" ht="14.25"/>
    <row r="47550" ht="14.25"/>
    <row r="47551" ht="14.25"/>
    <row r="47552" ht="14.25"/>
    <row r="47553" ht="14.25"/>
    <row r="47554" ht="14.25"/>
    <row r="47555" ht="14.25"/>
    <row r="47556" ht="14.25"/>
    <row r="47557" ht="14.25"/>
    <row r="47558" ht="14.25"/>
    <row r="47559" ht="14.25"/>
    <row r="47560" ht="14.25"/>
    <row r="47561" ht="14.25"/>
    <row r="47562" ht="14.25"/>
    <row r="47563" ht="14.25"/>
    <row r="47564" ht="14.25"/>
    <row r="47565" ht="14.25"/>
    <row r="47566" ht="14.25"/>
    <row r="47567" ht="14.25"/>
    <row r="47568" ht="14.25"/>
    <row r="47569" ht="14.25"/>
    <row r="47570" ht="14.25"/>
    <row r="47571" ht="14.25"/>
    <row r="47572" ht="14.25"/>
    <row r="47573" ht="14.25"/>
    <row r="47574" ht="14.25"/>
    <row r="47575" ht="14.25"/>
    <row r="47576" ht="14.25"/>
    <row r="47577" ht="14.25"/>
    <row r="47578" ht="14.25"/>
    <row r="47579" ht="14.25"/>
    <row r="47580" ht="14.25"/>
    <row r="47581" ht="14.25"/>
    <row r="47582" ht="14.25"/>
    <row r="47583" ht="14.25"/>
    <row r="47584" ht="14.25"/>
    <row r="47585" ht="14.25"/>
    <row r="47586" ht="14.25"/>
    <row r="47587" ht="14.25"/>
    <row r="47588" ht="14.25"/>
    <row r="47589" ht="14.25"/>
    <row r="47590" ht="14.25"/>
    <row r="47591" ht="14.25"/>
    <row r="47592" ht="14.25"/>
    <row r="47593" ht="14.25"/>
    <row r="47594" ht="14.25"/>
    <row r="47595" ht="14.25"/>
    <row r="47596" ht="14.25"/>
    <row r="47597" ht="14.25"/>
    <row r="47598" ht="14.25"/>
    <row r="47599" ht="14.25"/>
    <row r="47600" ht="14.25"/>
    <row r="47601" ht="14.25"/>
    <row r="47602" ht="14.25"/>
    <row r="47603" ht="14.25"/>
    <row r="47604" ht="14.25"/>
    <row r="47605" ht="14.25"/>
    <row r="47606" ht="14.25"/>
    <row r="47607" ht="14.25"/>
    <row r="47608" ht="14.25"/>
    <row r="47609" ht="14.25"/>
    <row r="47610" ht="14.25"/>
    <row r="47611" ht="14.25"/>
    <row r="47612" ht="14.25"/>
    <row r="47613" ht="14.25"/>
    <row r="47614" ht="14.25"/>
    <row r="47615" ht="14.25"/>
    <row r="47616" ht="14.25"/>
    <row r="47617" ht="14.25"/>
    <row r="47618" ht="14.25"/>
    <row r="47619" ht="14.25"/>
    <row r="47620" ht="14.25"/>
    <row r="47621" ht="14.25"/>
    <row r="47622" ht="14.25"/>
    <row r="47623" ht="14.25"/>
    <row r="47624" ht="14.25"/>
    <row r="47625" ht="14.25"/>
    <row r="47626" ht="14.25"/>
    <row r="47627" ht="14.25"/>
    <row r="47628" ht="14.25"/>
    <row r="47629" ht="14.25"/>
    <row r="47630" ht="14.25"/>
    <row r="47631" ht="14.25"/>
    <row r="47632" ht="14.25"/>
    <row r="47633" ht="14.25"/>
    <row r="47634" ht="14.25"/>
    <row r="47635" ht="14.25"/>
    <row r="47636" ht="14.25"/>
    <row r="47637" ht="14.25"/>
    <row r="47638" ht="14.25"/>
    <row r="47639" ht="14.25"/>
    <row r="47640" ht="14.25"/>
    <row r="47641" ht="14.25"/>
    <row r="47642" ht="14.25"/>
    <row r="47643" ht="14.25"/>
    <row r="47644" ht="14.25"/>
    <row r="47645" ht="14.25"/>
    <row r="47646" ht="14.25"/>
    <row r="47647" ht="14.25"/>
    <row r="47648" ht="14.25"/>
    <row r="47649" ht="14.25"/>
    <row r="47650" ht="14.25"/>
    <row r="47651" ht="14.25"/>
    <row r="47652" ht="14.25"/>
    <row r="47653" ht="14.25"/>
    <row r="47654" ht="14.25"/>
    <row r="47655" ht="14.25"/>
    <row r="47656" ht="14.25"/>
    <row r="47657" ht="14.25"/>
    <row r="47658" ht="14.25"/>
    <row r="47659" ht="14.25"/>
    <row r="47660" ht="14.25"/>
    <row r="47661" ht="14.25"/>
    <row r="47662" ht="14.25"/>
    <row r="47663" ht="14.25"/>
    <row r="47664" ht="14.25"/>
    <row r="47665" ht="14.25"/>
    <row r="47666" ht="14.25"/>
    <row r="47667" ht="14.25"/>
    <row r="47668" ht="14.25"/>
    <row r="47669" ht="14.25"/>
    <row r="47670" ht="14.25"/>
    <row r="47671" ht="14.25"/>
    <row r="47672" ht="14.25"/>
    <row r="47673" ht="14.25"/>
    <row r="47674" ht="14.25"/>
    <row r="47675" ht="14.25"/>
    <row r="47676" ht="14.25"/>
    <row r="47677" ht="14.25"/>
    <row r="47678" ht="14.25"/>
    <row r="47679" ht="14.25"/>
    <row r="47680" ht="14.25"/>
    <row r="47681" ht="14.25"/>
    <row r="47682" ht="14.25"/>
    <row r="47683" ht="14.25"/>
    <row r="47684" ht="14.25"/>
    <row r="47685" ht="14.25"/>
    <row r="47686" ht="14.25"/>
    <row r="47687" ht="14.25"/>
    <row r="47688" ht="14.25"/>
    <row r="47689" ht="14.25"/>
    <row r="47690" ht="14.25"/>
    <row r="47691" ht="14.25"/>
    <row r="47692" ht="14.25"/>
    <row r="47693" ht="14.25"/>
    <row r="47694" ht="14.25"/>
    <row r="47695" ht="14.25"/>
    <row r="47696" ht="14.25"/>
    <row r="47697" ht="14.25"/>
    <row r="47698" ht="14.25"/>
    <row r="47699" ht="14.25"/>
    <row r="47700" ht="14.25"/>
    <row r="47701" ht="14.25"/>
    <row r="47702" ht="14.25"/>
    <row r="47703" ht="14.25"/>
    <row r="47704" ht="14.25"/>
    <row r="47705" ht="14.25"/>
    <row r="47706" ht="14.25"/>
    <row r="47707" ht="14.25"/>
    <row r="47708" ht="14.25"/>
    <row r="47709" ht="14.25"/>
    <row r="47710" ht="14.25"/>
    <row r="47711" ht="14.25"/>
    <row r="47712" ht="14.25"/>
    <row r="47713" ht="14.25"/>
    <row r="47714" ht="14.25"/>
    <row r="47715" ht="14.25"/>
    <row r="47716" ht="14.25"/>
    <row r="47717" ht="14.25"/>
    <row r="47718" ht="14.25"/>
    <row r="47719" ht="14.25"/>
    <row r="47720" ht="14.25"/>
    <row r="47721" ht="14.25"/>
    <row r="47722" ht="14.25"/>
    <row r="47723" ht="14.25"/>
    <row r="47724" ht="14.25"/>
    <row r="47725" ht="14.25"/>
    <row r="47726" ht="14.25"/>
    <row r="47727" ht="14.25"/>
    <row r="47728" ht="14.25"/>
    <row r="47729" ht="14.25"/>
    <row r="47730" ht="14.25"/>
    <row r="47731" ht="14.25"/>
    <row r="47732" ht="14.25"/>
    <row r="47733" ht="14.25"/>
    <row r="47734" ht="14.25"/>
    <row r="47735" ht="14.25"/>
    <row r="47736" ht="14.25"/>
    <row r="47737" ht="14.25"/>
    <row r="47738" ht="14.25"/>
    <row r="47739" ht="14.25"/>
    <row r="47740" ht="14.25"/>
    <row r="47741" ht="14.25"/>
    <row r="47742" ht="14.25"/>
    <row r="47743" ht="14.25"/>
    <row r="47744" ht="14.25"/>
    <row r="47745" ht="14.25"/>
    <row r="47746" ht="14.25"/>
    <row r="47747" ht="14.25"/>
    <row r="47748" ht="14.25"/>
    <row r="47749" ht="14.25"/>
    <row r="47750" ht="14.25"/>
    <row r="47751" ht="14.25"/>
    <row r="47752" ht="14.25"/>
    <row r="47753" ht="14.25"/>
    <row r="47754" ht="14.25"/>
    <row r="47755" ht="14.25"/>
    <row r="47756" ht="14.25"/>
    <row r="47757" ht="14.25"/>
    <row r="47758" ht="14.25"/>
    <row r="47759" ht="14.25"/>
    <row r="47760" ht="14.25"/>
    <row r="47761" ht="14.25"/>
    <row r="47762" ht="14.25"/>
    <row r="47763" ht="14.25"/>
    <row r="47764" ht="14.25"/>
    <row r="47765" ht="14.25"/>
    <row r="47766" ht="14.25"/>
    <row r="47767" ht="14.25"/>
    <row r="47768" ht="14.25"/>
    <row r="47769" ht="14.25"/>
    <row r="47770" ht="14.25"/>
    <row r="47771" ht="14.25"/>
    <row r="47772" ht="14.25"/>
    <row r="47773" ht="14.25"/>
    <row r="47774" ht="14.25"/>
    <row r="47775" ht="14.25"/>
    <row r="47776" ht="14.25"/>
    <row r="47777" ht="14.25"/>
    <row r="47778" ht="14.25"/>
    <row r="47779" ht="14.25"/>
    <row r="47780" ht="14.25"/>
    <row r="47781" ht="14.25"/>
    <row r="47782" ht="14.25"/>
    <row r="47783" ht="14.25"/>
    <row r="47784" ht="14.25"/>
    <row r="47785" ht="14.25"/>
    <row r="47786" ht="14.25"/>
    <row r="47787" ht="14.25"/>
    <row r="47788" ht="14.25"/>
    <row r="47789" ht="14.25"/>
    <row r="47790" ht="14.25"/>
    <row r="47791" ht="14.25"/>
    <row r="47792" ht="14.25"/>
    <row r="47793" ht="14.25"/>
    <row r="47794" ht="14.25"/>
    <row r="47795" ht="14.25"/>
    <row r="47796" ht="14.25"/>
    <row r="47797" ht="14.25"/>
    <row r="47798" ht="14.25"/>
    <row r="47799" ht="14.25"/>
    <row r="47800" ht="14.25"/>
    <row r="47801" ht="14.25"/>
    <row r="47802" ht="14.25"/>
    <row r="47803" ht="14.25"/>
    <row r="47804" ht="14.25"/>
    <row r="47805" ht="14.25"/>
    <row r="47806" ht="14.25"/>
    <row r="47807" ht="14.25"/>
    <row r="47808" ht="14.25"/>
    <row r="47809" ht="14.25"/>
    <row r="47810" ht="14.25"/>
    <row r="47811" ht="14.25"/>
    <row r="47812" ht="14.25"/>
    <row r="47813" ht="14.25"/>
    <row r="47814" ht="14.25"/>
    <row r="47815" ht="14.25"/>
    <row r="47816" ht="14.25"/>
    <row r="47817" ht="14.25"/>
    <row r="47818" ht="14.25"/>
    <row r="47819" ht="14.25"/>
    <row r="47820" ht="14.25"/>
    <row r="47821" ht="14.25"/>
    <row r="47822" ht="14.25"/>
    <row r="47823" ht="14.25"/>
    <row r="47824" ht="14.25"/>
    <row r="47825" ht="14.25"/>
    <row r="47826" ht="14.25"/>
    <row r="47827" ht="14.25"/>
    <row r="47828" ht="14.25"/>
    <row r="47829" ht="14.25"/>
    <row r="47830" ht="14.25"/>
    <row r="47831" ht="14.25"/>
    <row r="47832" ht="14.25"/>
    <row r="47833" ht="14.25"/>
    <row r="47834" ht="14.25"/>
    <row r="47835" ht="14.25"/>
    <row r="47836" ht="14.25"/>
    <row r="47837" ht="14.25"/>
    <row r="47838" ht="14.25"/>
    <row r="47839" ht="14.25"/>
    <row r="47840" ht="14.25"/>
    <row r="47841" ht="14.25"/>
    <row r="47842" ht="14.25"/>
    <row r="47843" ht="14.25"/>
    <row r="47844" ht="14.25"/>
    <row r="47845" ht="14.25"/>
    <row r="47846" ht="14.25"/>
    <row r="47847" ht="14.25"/>
    <row r="47848" ht="14.25"/>
    <row r="47849" ht="14.25"/>
    <row r="47850" ht="14.25"/>
    <row r="47851" ht="14.25"/>
    <row r="47852" ht="14.25"/>
    <row r="47853" ht="14.25"/>
    <row r="47854" ht="14.25"/>
    <row r="47855" ht="14.25"/>
    <row r="47856" ht="14.25"/>
    <row r="47857" ht="14.25"/>
    <row r="47858" ht="14.25"/>
    <row r="47859" ht="14.25"/>
    <row r="47860" ht="14.25"/>
    <row r="47861" ht="14.25"/>
    <row r="47862" ht="14.25"/>
    <row r="47863" ht="14.25"/>
    <row r="47864" ht="14.25"/>
    <row r="47865" ht="14.25"/>
    <row r="47866" ht="14.25"/>
    <row r="47867" ht="14.25"/>
    <row r="47868" ht="14.25"/>
    <row r="47869" ht="14.25"/>
    <row r="47870" ht="14.25"/>
    <row r="47871" ht="14.25"/>
    <row r="47872" ht="14.25"/>
    <row r="47873" ht="14.25"/>
    <row r="47874" ht="14.25"/>
    <row r="47875" ht="14.25"/>
    <row r="47876" ht="14.25"/>
    <row r="47877" ht="14.25"/>
    <row r="47878" ht="14.25"/>
    <row r="47879" ht="14.25"/>
    <row r="47880" ht="14.25"/>
    <row r="47881" ht="14.25"/>
    <row r="47882" ht="14.25"/>
    <row r="47883" ht="14.25"/>
    <row r="47884" ht="14.25"/>
    <row r="47885" ht="14.25"/>
    <row r="47886" ht="14.25"/>
    <row r="47887" ht="14.25"/>
    <row r="47888" ht="14.25"/>
    <row r="47889" ht="14.25"/>
    <row r="47890" ht="14.25"/>
    <row r="47891" ht="14.25"/>
    <row r="47892" ht="14.25"/>
    <row r="47893" ht="14.25"/>
    <row r="47894" ht="14.25"/>
    <row r="47895" ht="14.25"/>
    <row r="47896" ht="14.25"/>
    <row r="47897" ht="14.25"/>
    <row r="47898" ht="14.25"/>
    <row r="47899" ht="14.25"/>
    <row r="47900" ht="14.25"/>
    <row r="47901" ht="14.25"/>
    <row r="47902" ht="14.25"/>
    <row r="47903" ht="14.25"/>
    <row r="47904" ht="14.25"/>
    <row r="47905" ht="14.25"/>
    <row r="47906" ht="14.25"/>
    <row r="47907" ht="14.25"/>
    <row r="47908" ht="14.25"/>
    <row r="47909" ht="14.25"/>
    <row r="47910" ht="14.25"/>
    <row r="47911" ht="14.25"/>
    <row r="47912" ht="14.25"/>
    <row r="47913" ht="14.25"/>
    <row r="47914" ht="14.25"/>
    <row r="47915" ht="14.25"/>
    <row r="47916" ht="14.25"/>
    <row r="47917" ht="14.25"/>
    <row r="47918" ht="14.25"/>
    <row r="47919" ht="14.25"/>
    <row r="47920" ht="14.25"/>
    <row r="47921" ht="14.25"/>
    <row r="47922" ht="14.25"/>
    <row r="47923" ht="14.25"/>
    <row r="47924" ht="14.25"/>
    <row r="47925" ht="14.25"/>
    <row r="47926" ht="14.25"/>
    <row r="47927" ht="14.25"/>
    <row r="47928" ht="14.25"/>
    <row r="47929" ht="14.25"/>
    <row r="47930" ht="14.25"/>
    <row r="47931" ht="14.25"/>
    <row r="47932" ht="14.25"/>
    <row r="47933" ht="14.25"/>
    <row r="47934" ht="14.25"/>
    <row r="47935" ht="14.25"/>
    <row r="47936" ht="14.25"/>
    <row r="47937" ht="14.25"/>
    <row r="47938" ht="14.25"/>
    <row r="47939" ht="14.25"/>
    <row r="47940" ht="14.25"/>
    <row r="47941" ht="14.25"/>
    <row r="47942" ht="14.25"/>
    <row r="47943" ht="14.25"/>
    <row r="47944" ht="14.25"/>
    <row r="47945" ht="14.25"/>
    <row r="47946" ht="14.25"/>
    <row r="47947" ht="14.25"/>
    <row r="47948" ht="14.25"/>
    <row r="47949" ht="14.25"/>
    <row r="47950" ht="14.25"/>
    <row r="47951" ht="14.25"/>
    <row r="47952" ht="14.25"/>
    <row r="47953" ht="14.25"/>
    <row r="47954" ht="14.25"/>
    <row r="47955" ht="14.25"/>
    <row r="47956" ht="14.25"/>
    <row r="47957" ht="14.25"/>
    <row r="47958" ht="14.25"/>
    <row r="47959" ht="14.25"/>
    <row r="47960" ht="14.25"/>
    <row r="47961" ht="14.25"/>
    <row r="47962" ht="14.25"/>
    <row r="47963" ht="14.25"/>
    <row r="47964" ht="14.25"/>
    <row r="47965" ht="14.25"/>
    <row r="47966" ht="14.25"/>
    <row r="47967" ht="14.25"/>
    <row r="47968" ht="14.25"/>
    <row r="47969" ht="14.25"/>
    <row r="47970" ht="14.25"/>
    <row r="47971" ht="14.25"/>
    <row r="47972" ht="14.25"/>
    <row r="47973" ht="14.25"/>
    <row r="47974" ht="14.25"/>
    <row r="47975" ht="14.25"/>
    <row r="47976" ht="14.25"/>
    <row r="47977" ht="14.25"/>
    <row r="47978" ht="14.25"/>
    <row r="47979" ht="14.25"/>
    <row r="47980" ht="14.25"/>
    <row r="47981" ht="14.25"/>
    <row r="47982" ht="14.25"/>
    <row r="47983" ht="14.25"/>
    <row r="47984" ht="14.25"/>
    <row r="47985" ht="14.25"/>
    <row r="47986" ht="14.25"/>
    <row r="47987" ht="14.25"/>
    <row r="47988" ht="14.25"/>
    <row r="47989" ht="14.25"/>
    <row r="47990" ht="14.25"/>
    <row r="47991" ht="14.25"/>
    <row r="47992" ht="14.25"/>
    <row r="47993" ht="14.25"/>
    <row r="47994" ht="14.25"/>
    <row r="47995" ht="14.25"/>
    <row r="47996" ht="14.25"/>
    <row r="47997" ht="14.25"/>
    <row r="47998" ht="14.25"/>
    <row r="47999" ht="14.25"/>
    <row r="48000" ht="14.25"/>
    <row r="48001" ht="14.25"/>
    <row r="48002" ht="14.25"/>
    <row r="48003" ht="14.25"/>
    <row r="48004" ht="14.25"/>
    <row r="48005" ht="14.25"/>
    <row r="48006" ht="14.25"/>
    <row r="48007" ht="14.25"/>
    <row r="48008" ht="14.25"/>
    <row r="48009" ht="14.25"/>
    <row r="48010" ht="14.25"/>
    <row r="48011" ht="14.25"/>
    <row r="48012" ht="14.25"/>
    <row r="48013" ht="14.25"/>
    <row r="48014" ht="14.25"/>
    <row r="48015" ht="14.25"/>
    <row r="48016" ht="14.25"/>
    <row r="48017" ht="14.25"/>
    <row r="48018" ht="14.25"/>
    <row r="48019" ht="14.25"/>
    <row r="48020" ht="14.25"/>
    <row r="48021" ht="14.25"/>
    <row r="48022" ht="14.25"/>
    <row r="48023" ht="14.25"/>
    <row r="48024" ht="14.25"/>
    <row r="48025" ht="14.25"/>
    <row r="48026" ht="14.25"/>
    <row r="48027" ht="14.25"/>
    <row r="48028" ht="14.25"/>
    <row r="48029" ht="14.25"/>
    <row r="48030" ht="14.25"/>
    <row r="48031" ht="14.25"/>
    <row r="48032" ht="14.25"/>
    <row r="48033" ht="14.25"/>
    <row r="48034" ht="14.25"/>
    <row r="48035" ht="14.25"/>
    <row r="48036" ht="14.25"/>
    <row r="48037" ht="14.25"/>
    <row r="48038" ht="14.25"/>
    <row r="48039" ht="14.25"/>
    <row r="48040" ht="14.25"/>
    <row r="48041" ht="14.25"/>
    <row r="48042" ht="14.25"/>
    <row r="48043" ht="14.25"/>
    <row r="48044" ht="14.25"/>
    <row r="48045" ht="14.25"/>
    <row r="48046" ht="14.25"/>
    <row r="48047" ht="14.25"/>
    <row r="48048" ht="14.25"/>
    <row r="48049" ht="14.25"/>
    <row r="48050" ht="14.25"/>
    <row r="48051" ht="14.25"/>
    <row r="48052" ht="14.25"/>
    <row r="48053" ht="14.25"/>
    <row r="48054" ht="14.25"/>
    <row r="48055" ht="14.25"/>
    <row r="48056" ht="14.25"/>
    <row r="48057" ht="14.25"/>
    <row r="48058" ht="14.25"/>
    <row r="48059" ht="14.25"/>
    <row r="48060" ht="14.25"/>
    <row r="48061" ht="14.25"/>
    <row r="48062" ht="14.25"/>
    <row r="48063" ht="14.25"/>
    <row r="48064" ht="14.25"/>
    <row r="48065" ht="14.25"/>
    <row r="48066" ht="14.25"/>
    <row r="48067" ht="14.25"/>
    <row r="48068" ht="14.25"/>
    <row r="48069" ht="14.25"/>
    <row r="48070" ht="14.25"/>
    <row r="48071" ht="14.25"/>
    <row r="48072" ht="14.25"/>
    <row r="48073" ht="14.25"/>
    <row r="48074" ht="14.25"/>
    <row r="48075" ht="14.25"/>
    <row r="48076" ht="14.25"/>
    <row r="48077" ht="14.25"/>
    <row r="48078" ht="14.25"/>
    <row r="48079" ht="14.25"/>
    <row r="48080" ht="14.25"/>
    <row r="48081" ht="14.25"/>
    <row r="48082" ht="14.25"/>
    <row r="48083" ht="14.25"/>
    <row r="48084" ht="14.25"/>
    <row r="48085" ht="14.25"/>
    <row r="48086" ht="14.25"/>
    <row r="48087" ht="14.25"/>
    <row r="48088" ht="14.25"/>
    <row r="48089" ht="14.25"/>
    <row r="48090" ht="14.25"/>
    <row r="48091" ht="14.25"/>
    <row r="48092" ht="14.25"/>
    <row r="48093" ht="14.25"/>
    <row r="48094" ht="14.25"/>
    <row r="48095" ht="14.25"/>
    <row r="48096" ht="14.25"/>
    <row r="48097" ht="14.25"/>
    <row r="48098" ht="14.25"/>
    <row r="48099" ht="14.25"/>
    <row r="48100" ht="14.25"/>
    <row r="48101" ht="14.25"/>
    <row r="48102" ht="14.25"/>
    <row r="48103" ht="14.25"/>
    <row r="48104" ht="14.25"/>
    <row r="48105" ht="14.25"/>
    <row r="48106" ht="14.25"/>
    <row r="48107" ht="14.25"/>
    <row r="48108" ht="14.25"/>
    <row r="48109" ht="14.25"/>
    <row r="48110" ht="14.25"/>
    <row r="48111" ht="14.25"/>
    <row r="48112" ht="14.25"/>
    <row r="48113" ht="14.25"/>
    <row r="48114" ht="14.25"/>
    <row r="48115" ht="14.25"/>
    <row r="48116" ht="14.25"/>
    <row r="48117" ht="14.25"/>
    <row r="48118" ht="14.25"/>
    <row r="48119" ht="14.25"/>
    <row r="48120" ht="14.25"/>
    <row r="48121" ht="14.25"/>
    <row r="48122" ht="14.25"/>
    <row r="48123" ht="14.25"/>
    <row r="48124" ht="14.25"/>
    <row r="48125" ht="14.25"/>
    <row r="48126" ht="14.25"/>
    <row r="48127" ht="14.25"/>
    <row r="48128" ht="14.25"/>
    <row r="48129" ht="14.25"/>
    <row r="48130" ht="14.25"/>
    <row r="48131" ht="14.25"/>
    <row r="48132" ht="14.25"/>
    <row r="48133" ht="14.25"/>
    <row r="48134" ht="14.25"/>
    <row r="48135" ht="14.25"/>
    <row r="48136" ht="14.25"/>
    <row r="48137" ht="14.25"/>
    <row r="48138" ht="14.25"/>
    <row r="48139" ht="14.25"/>
    <row r="48140" ht="14.25"/>
    <row r="48141" ht="14.25"/>
    <row r="48142" ht="14.25"/>
    <row r="48143" ht="14.25"/>
    <row r="48144" ht="14.25"/>
    <row r="48145" ht="14.25"/>
    <row r="48146" ht="14.25"/>
    <row r="48147" ht="14.25"/>
    <row r="48148" ht="14.25"/>
    <row r="48149" ht="14.25"/>
    <row r="48150" ht="14.25"/>
    <row r="48151" ht="14.25"/>
    <row r="48152" ht="14.25"/>
    <row r="48153" ht="14.25"/>
    <row r="48154" ht="14.25"/>
    <row r="48155" ht="14.25"/>
    <row r="48156" ht="14.25"/>
    <row r="48157" ht="14.25"/>
    <row r="48158" ht="14.25"/>
    <row r="48159" ht="14.25"/>
    <row r="48160" ht="14.25"/>
    <row r="48161" ht="14.25"/>
    <row r="48162" ht="14.25"/>
    <row r="48163" ht="14.25"/>
    <row r="48164" ht="14.25"/>
    <row r="48165" ht="14.25"/>
    <row r="48166" ht="14.25"/>
    <row r="48167" ht="14.25"/>
    <row r="48168" ht="14.25"/>
    <row r="48169" ht="14.25"/>
    <row r="48170" ht="14.25"/>
    <row r="48171" ht="14.25"/>
    <row r="48172" ht="14.25"/>
    <row r="48173" ht="14.25"/>
    <row r="48174" ht="14.25"/>
    <row r="48175" ht="14.25"/>
    <row r="48176" ht="14.25"/>
    <row r="48177" ht="14.25"/>
    <row r="48178" ht="14.25"/>
    <row r="48179" ht="14.25"/>
    <row r="48180" ht="14.25"/>
    <row r="48181" ht="14.25"/>
    <row r="48182" ht="14.25"/>
    <row r="48183" ht="14.25"/>
    <row r="48184" ht="14.25"/>
    <row r="48185" ht="14.25"/>
    <row r="48186" ht="14.25"/>
    <row r="48187" ht="14.25"/>
    <row r="48188" ht="14.25"/>
    <row r="48189" ht="14.25"/>
    <row r="48190" ht="14.25"/>
    <row r="48191" ht="14.25"/>
    <row r="48192" ht="14.25"/>
    <row r="48193" ht="14.25"/>
    <row r="48194" ht="14.25"/>
    <row r="48195" ht="14.25"/>
    <row r="48196" ht="14.25"/>
    <row r="48197" ht="14.25"/>
    <row r="48198" ht="14.25"/>
    <row r="48199" ht="14.25"/>
    <row r="48200" ht="14.25"/>
    <row r="48201" ht="14.25"/>
    <row r="48202" ht="14.25"/>
    <row r="48203" ht="14.25"/>
    <row r="48204" ht="14.25"/>
    <row r="48205" ht="14.25"/>
    <row r="48206" ht="14.25"/>
    <row r="48207" ht="14.25"/>
    <row r="48208" ht="14.25"/>
    <row r="48209" ht="14.25"/>
    <row r="48210" ht="14.25"/>
    <row r="48211" ht="14.25"/>
    <row r="48212" ht="14.25"/>
    <row r="48213" ht="14.25"/>
    <row r="48214" ht="14.25"/>
    <row r="48215" ht="14.25"/>
    <row r="48216" ht="14.25"/>
    <row r="48217" ht="14.25"/>
    <row r="48218" ht="14.25"/>
    <row r="48219" ht="14.25"/>
    <row r="48220" ht="14.25"/>
    <row r="48221" ht="14.25"/>
    <row r="48222" ht="14.25"/>
    <row r="48223" ht="14.25"/>
    <row r="48224" ht="14.25"/>
    <row r="48225" ht="14.25"/>
    <row r="48226" ht="14.25"/>
    <row r="48227" ht="14.25"/>
    <row r="48228" ht="14.25"/>
    <row r="48229" ht="14.25"/>
    <row r="48230" ht="14.25"/>
    <row r="48231" ht="14.25"/>
    <row r="48232" ht="14.25"/>
    <row r="48233" ht="14.25"/>
    <row r="48234" ht="14.25"/>
    <row r="48235" ht="14.25"/>
    <row r="48236" ht="14.25"/>
    <row r="48237" ht="14.25"/>
    <row r="48238" ht="14.25"/>
    <row r="48239" ht="14.25"/>
    <row r="48240" ht="14.25"/>
    <row r="48241" ht="14.25"/>
    <row r="48242" ht="14.25"/>
    <row r="48243" ht="14.25"/>
    <row r="48244" ht="14.25"/>
    <row r="48245" ht="14.25"/>
    <row r="48246" ht="14.25"/>
    <row r="48247" ht="14.25"/>
    <row r="48248" ht="14.25"/>
    <row r="48249" ht="14.25"/>
    <row r="48250" ht="14.25"/>
    <row r="48251" ht="14.25"/>
    <row r="48252" ht="14.25"/>
    <row r="48253" ht="14.25"/>
    <row r="48254" ht="14.25"/>
    <row r="48255" ht="14.25"/>
    <row r="48256" ht="14.25"/>
    <row r="48257" ht="14.25"/>
    <row r="48258" ht="14.25"/>
    <row r="48259" ht="14.25"/>
    <row r="48260" ht="14.25"/>
    <row r="48261" ht="14.25"/>
    <row r="48262" ht="14.25"/>
    <row r="48263" ht="14.25"/>
    <row r="48264" ht="14.25"/>
    <row r="48265" ht="14.25"/>
    <row r="48266" ht="14.25"/>
    <row r="48267" ht="14.25"/>
    <row r="48268" ht="14.25"/>
    <row r="48269" ht="14.25"/>
    <row r="48270" ht="14.25"/>
    <row r="48271" ht="14.25"/>
    <row r="48272" ht="14.25"/>
    <row r="48273" ht="14.25"/>
    <row r="48274" ht="14.25"/>
    <row r="48275" ht="14.25"/>
    <row r="48276" ht="14.25"/>
    <row r="48277" ht="14.25"/>
    <row r="48278" ht="14.25"/>
    <row r="48279" ht="14.25"/>
    <row r="48280" ht="14.25"/>
    <row r="48281" ht="14.25"/>
    <row r="48282" ht="14.25"/>
    <row r="48283" ht="14.25"/>
    <row r="48284" ht="14.25"/>
    <row r="48285" ht="14.25"/>
    <row r="48286" ht="14.25"/>
    <row r="48287" ht="14.25"/>
    <row r="48288" ht="14.25"/>
    <row r="48289" ht="14.25"/>
    <row r="48290" ht="14.25"/>
    <row r="48291" ht="14.25"/>
    <row r="48292" ht="14.25"/>
    <row r="48293" ht="14.25"/>
    <row r="48294" ht="14.25"/>
    <row r="48295" ht="14.25"/>
    <row r="48296" ht="14.25"/>
    <row r="48297" ht="14.25"/>
    <row r="48298" ht="14.25"/>
    <row r="48299" ht="14.25"/>
    <row r="48300" ht="14.25"/>
    <row r="48301" ht="14.25"/>
    <row r="48302" ht="14.25"/>
    <row r="48303" ht="14.25"/>
    <row r="48304" ht="14.25"/>
    <row r="48305" ht="14.25"/>
    <row r="48306" ht="14.25"/>
    <row r="48307" ht="14.25"/>
    <row r="48308" ht="14.25"/>
    <row r="48309" ht="14.25"/>
    <row r="48310" ht="14.25"/>
    <row r="48311" ht="14.25"/>
    <row r="48312" ht="14.25"/>
    <row r="48313" ht="14.25"/>
    <row r="48314" ht="14.25"/>
    <row r="48315" ht="14.25"/>
    <row r="48316" ht="14.25"/>
    <row r="48317" ht="14.25"/>
    <row r="48318" ht="14.25"/>
    <row r="48319" ht="14.25"/>
    <row r="48320" ht="14.25"/>
    <row r="48321" ht="14.25"/>
    <row r="48322" ht="14.25"/>
    <row r="48323" ht="14.25"/>
    <row r="48324" ht="14.25"/>
    <row r="48325" ht="14.25"/>
    <row r="48326" ht="14.25"/>
    <row r="48327" ht="14.25"/>
    <row r="48328" ht="14.25"/>
    <row r="48329" ht="14.25"/>
    <row r="48330" ht="14.25"/>
    <row r="48331" ht="14.25"/>
    <row r="48332" ht="14.25"/>
    <row r="48333" ht="14.25"/>
    <row r="48334" ht="14.25"/>
    <row r="48335" ht="14.25"/>
    <row r="48336" ht="14.25"/>
    <row r="48337" ht="14.25"/>
    <row r="48338" ht="14.25"/>
    <row r="48339" ht="14.25"/>
    <row r="48340" ht="14.25"/>
    <row r="48341" ht="14.25"/>
    <row r="48342" ht="14.25"/>
    <row r="48343" ht="14.25"/>
    <row r="48344" ht="14.25"/>
    <row r="48345" ht="14.25"/>
    <row r="48346" ht="14.25"/>
    <row r="48347" ht="14.25"/>
    <row r="48348" ht="14.25"/>
    <row r="48349" ht="14.25"/>
    <row r="48350" ht="14.25"/>
    <row r="48351" ht="14.25"/>
    <row r="48352" ht="14.25"/>
    <row r="48353" ht="14.25"/>
    <row r="48354" ht="14.25"/>
    <row r="48355" ht="14.25"/>
    <row r="48356" ht="14.25"/>
    <row r="48357" ht="14.25"/>
    <row r="48358" ht="14.25"/>
    <row r="48359" ht="14.25"/>
    <row r="48360" ht="14.25"/>
    <row r="48361" ht="14.25"/>
    <row r="48362" ht="14.25"/>
    <row r="48363" ht="14.25"/>
    <row r="48364" ht="14.25"/>
    <row r="48365" ht="14.25"/>
    <row r="48366" ht="14.25"/>
    <row r="48367" ht="14.25"/>
    <row r="48368" ht="14.25"/>
    <row r="48369" ht="14.25"/>
    <row r="48370" ht="14.25"/>
    <row r="48371" ht="14.25"/>
    <row r="48372" ht="14.25"/>
    <row r="48373" ht="14.25"/>
    <row r="48374" ht="14.25"/>
    <row r="48375" ht="14.25"/>
    <row r="48376" ht="14.25"/>
    <row r="48377" ht="14.25"/>
    <row r="48378" ht="14.25"/>
    <row r="48379" ht="14.25"/>
    <row r="48380" ht="14.25"/>
    <row r="48381" ht="14.25"/>
    <row r="48382" ht="14.25"/>
    <row r="48383" ht="14.25"/>
    <row r="48384" ht="14.25"/>
    <row r="48385" ht="14.25"/>
    <row r="48386" ht="14.25"/>
    <row r="48387" ht="14.25"/>
    <row r="48388" ht="14.25"/>
    <row r="48389" ht="14.25"/>
    <row r="48390" ht="14.25"/>
    <row r="48391" ht="14.25"/>
    <row r="48392" ht="14.25"/>
    <row r="48393" ht="14.25"/>
    <row r="48394" ht="14.25"/>
    <row r="48395" ht="14.25"/>
    <row r="48396" ht="14.25"/>
    <row r="48397" ht="14.25"/>
    <row r="48398" ht="14.25"/>
    <row r="48399" ht="14.25"/>
    <row r="48400" ht="14.25"/>
    <row r="48401" ht="14.25"/>
    <row r="48402" ht="14.25"/>
    <row r="48403" ht="14.25"/>
    <row r="48404" ht="14.25"/>
    <row r="48405" ht="14.25"/>
    <row r="48406" ht="14.25"/>
    <row r="48407" ht="14.25"/>
    <row r="48408" ht="14.25"/>
    <row r="48409" ht="14.25"/>
    <row r="48410" ht="14.25"/>
    <row r="48411" ht="14.25"/>
    <row r="48412" ht="14.25"/>
    <row r="48413" ht="14.25"/>
    <row r="48414" ht="14.25"/>
    <row r="48415" ht="14.25"/>
    <row r="48416" ht="14.25"/>
    <row r="48417" ht="14.25"/>
    <row r="48418" ht="14.25"/>
    <row r="48419" ht="14.25"/>
    <row r="48420" ht="14.25"/>
    <row r="48421" ht="14.25"/>
    <row r="48422" ht="14.25"/>
    <row r="48423" ht="14.25"/>
    <row r="48424" ht="14.25"/>
    <row r="48425" ht="14.25"/>
    <row r="48426" ht="14.25"/>
    <row r="48427" ht="14.25"/>
    <row r="48428" ht="14.25"/>
    <row r="48429" ht="14.25"/>
    <row r="48430" ht="14.25"/>
    <row r="48431" ht="14.25"/>
    <row r="48432" ht="14.25"/>
    <row r="48433" ht="14.25"/>
    <row r="48434" ht="14.25"/>
    <row r="48435" ht="14.25"/>
    <row r="48436" ht="14.25"/>
    <row r="48437" ht="14.25"/>
    <row r="48438" ht="14.25"/>
    <row r="48439" ht="14.25"/>
    <row r="48440" ht="14.25"/>
    <row r="48441" ht="14.25"/>
    <row r="48442" ht="14.25"/>
    <row r="48443" ht="14.25"/>
    <row r="48444" ht="14.25"/>
    <row r="48445" ht="14.25"/>
    <row r="48446" ht="14.25"/>
    <row r="48447" ht="14.25"/>
    <row r="48448" ht="14.25"/>
    <row r="48449" ht="14.25"/>
    <row r="48450" ht="14.25"/>
    <row r="48451" ht="14.25"/>
    <row r="48452" ht="14.25"/>
    <row r="48453" ht="14.25"/>
    <row r="48454" ht="14.25"/>
    <row r="48455" ht="14.25"/>
    <row r="48456" ht="14.25"/>
    <row r="48457" ht="14.25"/>
    <row r="48458" ht="14.25"/>
    <row r="48459" ht="14.25"/>
    <row r="48460" ht="14.25"/>
    <row r="48461" ht="14.25"/>
    <row r="48462" ht="14.25"/>
    <row r="48463" ht="14.25"/>
    <row r="48464" ht="14.25"/>
    <row r="48465" ht="14.25"/>
    <row r="48466" ht="14.25"/>
    <row r="48467" ht="14.25"/>
    <row r="48468" ht="14.25"/>
    <row r="48469" ht="14.25"/>
    <row r="48470" ht="14.25"/>
    <row r="48471" ht="14.25"/>
    <row r="48472" ht="14.25"/>
    <row r="48473" ht="14.25"/>
    <row r="48474" ht="14.25"/>
    <row r="48475" ht="14.25"/>
    <row r="48476" ht="14.25"/>
    <row r="48477" ht="14.25"/>
    <row r="48478" ht="14.25"/>
    <row r="48479" ht="14.25"/>
    <row r="48480" ht="14.25"/>
    <row r="48481" ht="14.25"/>
    <row r="48482" ht="14.25"/>
    <row r="48483" ht="14.25"/>
    <row r="48484" ht="14.25"/>
    <row r="48485" ht="14.25"/>
    <row r="48486" ht="14.25"/>
    <row r="48487" ht="14.25"/>
    <row r="48488" ht="14.25"/>
    <row r="48489" ht="14.25"/>
    <row r="48490" ht="14.25"/>
    <row r="48491" ht="14.25"/>
    <row r="48492" ht="14.25"/>
    <row r="48493" ht="14.25"/>
    <row r="48494" ht="14.25"/>
    <row r="48495" ht="14.25"/>
    <row r="48496" ht="14.25"/>
    <row r="48497" ht="14.25"/>
    <row r="48498" ht="14.25"/>
    <row r="48499" ht="14.25"/>
    <row r="48500" ht="14.25"/>
    <row r="48501" ht="14.25"/>
    <row r="48502" ht="14.25"/>
    <row r="48503" ht="14.25"/>
    <row r="48504" ht="14.25"/>
    <row r="48505" ht="14.25"/>
    <row r="48506" ht="14.25"/>
    <row r="48507" ht="14.25"/>
    <row r="48508" ht="14.25"/>
    <row r="48509" ht="14.25"/>
    <row r="48510" ht="14.25"/>
    <row r="48511" ht="14.25"/>
    <row r="48512" ht="14.25"/>
    <row r="48513" ht="14.25"/>
    <row r="48514" ht="14.25"/>
    <row r="48515" ht="14.25"/>
    <row r="48516" ht="14.25"/>
    <row r="48517" ht="14.25"/>
    <row r="48518" ht="14.25"/>
    <row r="48519" ht="14.25"/>
    <row r="48520" ht="14.25"/>
    <row r="48521" ht="14.25"/>
    <row r="48522" ht="14.25"/>
    <row r="48523" ht="14.25"/>
    <row r="48524" ht="14.25"/>
    <row r="48525" ht="14.25"/>
    <row r="48526" ht="14.25"/>
    <row r="48527" ht="14.25"/>
    <row r="48528" ht="14.25"/>
    <row r="48529" ht="14.25"/>
    <row r="48530" ht="14.25"/>
    <row r="48531" ht="14.25"/>
    <row r="48532" ht="14.25"/>
    <row r="48533" ht="14.25"/>
    <row r="48534" ht="14.25"/>
    <row r="48535" ht="14.25"/>
    <row r="48536" ht="14.25"/>
    <row r="48537" ht="14.25"/>
    <row r="48538" ht="14.25"/>
    <row r="48539" ht="14.25"/>
    <row r="48540" ht="14.25"/>
    <row r="48541" ht="14.25"/>
    <row r="48542" ht="14.25"/>
    <row r="48543" ht="14.25"/>
    <row r="48544" ht="14.25"/>
    <row r="48545" ht="14.25"/>
    <row r="48546" ht="14.25"/>
    <row r="48547" ht="14.25"/>
    <row r="48548" ht="14.25"/>
    <row r="48549" ht="14.25"/>
    <row r="48550" ht="14.25"/>
    <row r="48551" ht="14.25"/>
    <row r="48552" ht="14.25"/>
    <row r="48553" ht="14.25"/>
    <row r="48554" ht="14.25"/>
    <row r="48555" ht="14.25"/>
    <row r="48556" ht="14.25"/>
    <row r="48557" ht="14.25"/>
    <row r="48558" ht="14.25"/>
    <row r="48559" ht="14.25"/>
    <row r="48560" ht="14.25"/>
    <row r="48561" ht="14.25"/>
    <row r="48562" ht="14.25"/>
    <row r="48563" ht="14.25"/>
    <row r="48564" ht="14.25"/>
    <row r="48565" ht="14.25"/>
    <row r="48566" ht="14.25"/>
    <row r="48567" ht="14.25"/>
    <row r="48568" ht="14.25"/>
    <row r="48569" ht="14.25"/>
    <row r="48570" ht="14.25"/>
    <row r="48571" ht="14.25"/>
    <row r="48572" ht="14.25"/>
    <row r="48573" ht="14.25"/>
    <row r="48574" ht="14.25"/>
    <row r="48575" ht="14.25"/>
    <row r="48576" ht="14.25"/>
    <row r="48577" ht="14.25"/>
    <row r="48578" ht="14.25"/>
    <row r="48579" ht="14.25"/>
    <row r="48580" ht="14.25"/>
    <row r="48581" ht="14.25"/>
    <row r="48582" ht="14.25"/>
    <row r="48583" ht="14.25"/>
    <row r="48584" ht="14.25"/>
    <row r="48585" ht="14.25"/>
    <row r="48586" ht="14.25"/>
    <row r="48587" ht="14.25"/>
    <row r="48588" ht="14.25"/>
    <row r="48589" ht="14.25"/>
    <row r="48590" ht="14.25"/>
    <row r="48591" ht="14.25"/>
    <row r="48592" ht="14.25"/>
    <row r="48593" ht="14.25"/>
    <row r="48594" ht="14.25"/>
    <row r="48595" ht="14.25"/>
    <row r="48596" ht="14.25"/>
    <row r="48597" ht="14.25"/>
    <row r="48598" ht="14.25"/>
    <row r="48599" ht="14.25"/>
    <row r="48600" ht="14.25"/>
    <row r="48601" ht="14.25"/>
    <row r="48602" ht="14.25"/>
    <row r="48603" ht="14.25"/>
    <row r="48604" ht="14.25"/>
    <row r="48605" ht="14.25"/>
    <row r="48606" ht="14.25"/>
    <row r="48607" ht="14.25"/>
    <row r="48608" ht="14.25"/>
    <row r="48609" ht="14.25"/>
    <row r="48610" ht="14.25"/>
    <row r="48611" ht="14.25"/>
    <row r="48612" ht="14.25"/>
    <row r="48613" ht="14.25"/>
    <row r="48614" ht="14.25"/>
    <row r="48615" ht="14.25"/>
    <row r="48616" ht="14.25"/>
    <row r="48617" ht="14.25"/>
    <row r="48618" ht="14.25"/>
    <row r="48619" ht="14.25"/>
    <row r="48620" ht="14.25"/>
    <row r="48621" ht="14.25"/>
    <row r="48622" ht="14.25"/>
    <row r="48623" ht="14.25"/>
    <row r="48624" ht="14.25"/>
    <row r="48625" ht="14.25"/>
    <row r="48626" ht="14.25"/>
    <row r="48627" ht="14.25"/>
    <row r="48628" ht="14.25"/>
    <row r="48629" ht="14.25"/>
    <row r="48630" ht="14.25"/>
    <row r="48631" ht="14.25"/>
    <row r="48632" ht="14.25"/>
    <row r="48633" ht="14.25"/>
    <row r="48634" ht="14.25"/>
    <row r="48635" ht="14.25"/>
    <row r="48636" ht="14.25"/>
    <row r="48637" ht="14.25"/>
    <row r="48638" ht="14.25"/>
    <row r="48639" ht="14.25"/>
    <row r="48640" ht="14.25"/>
    <row r="48641" ht="14.25"/>
    <row r="48642" ht="14.25"/>
    <row r="48643" ht="14.25"/>
    <row r="48644" ht="14.25"/>
    <row r="48645" ht="14.25"/>
    <row r="48646" ht="14.25"/>
    <row r="48647" ht="14.25"/>
    <row r="48648" ht="14.25"/>
    <row r="48649" ht="14.25"/>
    <row r="48650" ht="14.25"/>
    <row r="48651" ht="14.25"/>
    <row r="48652" ht="14.25"/>
    <row r="48653" ht="14.25"/>
    <row r="48654" ht="14.25"/>
    <row r="48655" ht="14.25"/>
    <row r="48656" ht="14.25"/>
    <row r="48657" ht="14.25"/>
    <row r="48658" ht="14.25"/>
    <row r="48659" ht="14.25"/>
    <row r="48660" ht="14.25"/>
    <row r="48661" ht="14.25"/>
    <row r="48662" ht="14.25"/>
    <row r="48663" ht="14.25"/>
    <row r="48664" ht="14.25"/>
    <row r="48665" ht="14.25"/>
    <row r="48666" ht="14.25"/>
    <row r="48667" ht="14.25"/>
    <row r="48668" ht="14.25"/>
    <row r="48669" ht="14.25"/>
    <row r="48670" ht="14.25"/>
    <row r="48671" ht="14.25"/>
    <row r="48672" ht="14.25"/>
    <row r="48673" ht="14.25"/>
    <row r="48674" ht="14.25"/>
    <row r="48675" ht="14.25"/>
    <row r="48676" ht="14.25"/>
    <row r="48677" ht="14.25"/>
    <row r="48678" ht="14.25"/>
    <row r="48679" ht="14.25"/>
    <row r="48680" ht="14.25"/>
    <row r="48681" ht="14.25"/>
    <row r="48682" ht="14.25"/>
    <row r="48683" ht="14.25"/>
    <row r="48684" ht="14.25"/>
    <row r="48685" ht="14.25"/>
    <row r="48686" ht="14.25"/>
    <row r="48687" ht="14.25"/>
    <row r="48688" ht="14.25"/>
    <row r="48689" ht="14.25"/>
    <row r="48690" ht="14.25"/>
    <row r="48691" ht="14.25"/>
    <row r="48692" ht="14.25"/>
    <row r="48693" ht="14.25"/>
    <row r="48694" ht="14.25"/>
    <row r="48695" ht="14.25"/>
    <row r="48696" ht="14.25"/>
    <row r="48697" ht="14.25"/>
    <row r="48698" ht="14.25"/>
    <row r="48699" ht="14.25"/>
    <row r="48700" ht="14.25"/>
    <row r="48701" ht="14.25"/>
    <row r="48702" ht="14.25"/>
    <row r="48703" ht="14.25"/>
    <row r="48704" ht="14.25"/>
    <row r="48705" ht="14.25"/>
    <row r="48706" ht="14.25"/>
    <row r="48707" ht="14.25"/>
    <row r="48708" ht="14.25"/>
    <row r="48709" ht="14.25"/>
    <row r="48710" ht="14.25"/>
    <row r="48711" ht="14.25"/>
    <row r="48712" ht="14.25"/>
    <row r="48713" ht="14.25"/>
    <row r="48714" ht="14.25"/>
    <row r="48715" ht="14.25"/>
    <row r="48716" ht="14.25"/>
    <row r="48717" ht="14.25"/>
    <row r="48718" ht="14.25"/>
    <row r="48719" ht="14.25"/>
    <row r="48720" ht="14.25"/>
    <row r="48721" ht="14.25"/>
    <row r="48722" ht="14.25"/>
    <row r="48723" ht="14.25"/>
    <row r="48724" ht="14.25"/>
    <row r="48725" ht="14.25"/>
    <row r="48726" ht="14.25"/>
    <row r="48727" ht="14.25"/>
    <row r="48728" ht="14.25"/>
    <row r="48729" ht="14.25"/>
    <row r="48730" ht="14.25"/>
    <row r="48731" ht="14.25"/>
    <row r="48732" ht="14.25"/>
    <row r="48733" ht="14.25"/>
    <row r="48734" ht="14.25"/>
    <row r="48735" ht="14.25"/>
    <row r="48736" ht="14.25"/>
    <row r="48737" ht="14.25"/>
    <row r="48738" ht="14.25"/>
    <row r="48739" ht="14.25"/>
    <row r="48740" ht="14.25"/>
    <row r="48741" ht="14.25"/>
    <row r="48742" ht="14.25"/>
    <row r="48743" ht="14.25"/>
    <row r="48744" ht="14.25"/>
    <row r="48745" ht="14.25"/>
    <row r="48746" ht="14.25"/>
    <row r="48747" ht="14.25"/>
    <row r="48748" ht="14.25"/>
    <row r="48749" ht="14.25"/>
    <row r="48750" ht="14.25"/>
    <row r="48751" ht="14.25"/>
    <row r="48752" ht="14.25"/>
    <row r="48753" ht="14.25"/>
    <row r="48754" ht="14.25"/>
    <row r="48755" ht="14.25"/>
    <row r="48756" ht="14.25"/>
    <row r="48757" ht="14.25"/>
    <row r="48758" ht="14.25"/>
    <row r="48759" ht="14.25"/>
    <row r="48760" ht="14.25"/>
    <row r="48761" ht="14.25"/>
    <row r="48762" ht="14.25"/>
    <row r="48763" ht="14.25"/>
    <row r="48764" ht="14.25"/>
    <row r="48765" ht="14.25"/>
    <row r="48766" ht="14.25"/>
    <row r="48767" ht="14.25"/>
    <row r="48768" ht="14.25"/>
    <row r="48769" ht="14.25"/>
    <row r="48770" ht="14.25"/>
    <row r="48771" ht="14.25"/>
    <row r="48772" ht="14.25"/>
    <row r="48773" ht="14.25"/>
    <row r="48774" ht="14.25"/>
    <row r="48775" ht="14.25"/>
    <row r="48776" ht="14.25"/>
    <row r="48777" ht="14.25"/>
    <row r="48778" ht="14.25"/>
    <row r="48779" ht="14.25"/>
    <row r="48780" ht="14.25"/>
    <row r="48781" ht="14.25"/>
    <row r="48782" ht="14.25"/>
    <row r="48783" ht="14.25"/>
    <row r="48784" ht="14.25"/>
    <row r="48785" ht="14.25"/>
    <row r="48786" ht="14.25"/>
    <row r="48787" ht="14.25"/>
    <row r="48788" ht="14.25"/>
    <row r="48789" ht="14.25"/>
    <row r="48790" ht="14.25"/>
    <row r="48791" ht="14.25"/>
    <row r="48792" ht="14.25"/>
    <row r="48793" ht="14.25"/>
    <row r="48794" ht="14.25"/>
    <row r="48795" ht="14.25"/>
    <row r="48796" ht="14.25"/>
    <row r="48797" ht="14.25"/>
    <row r="48798" ht="14.25"/>
    <row r="48799" ht="14.25"/>
    <row r="48800" ht="14.25"/>
    <row r="48801" ht="14.25"/>
    <row r="48802" ht="14.25"/>
    <row r="48803" ht="14.25"/>
    <row r="48804" ht="14.25"/>
    <row r="48805" ht="14.25"/>
    <row r="48806" ht="14.25"/>
    <row r="48807" ht="14.25"/>
    <row r="48808" ht="14.25"/>
    <row r="48809" ht="14.25"/>
    <row r="48810" ht="14.25"/>
    <row r="48811" ht="14.25"/>
    <row r="48812" ht="14.25"/>
    <row r="48813" ht="14.25"/>
    <row r="48814" ht="14.25"/>
    <row r="48815" ht="14.25"/>
    <row r="48816" ht="14.25"/>
    <row r="48817" ht="14.25"/>
    <row r="48818" ht="14.25"/>
    <row r="48819" ht="14.25"/>
    <row r="48820" ht="14.25"/>
    <row r="48821" ht="14.25"/>
    <row r="48822" ht="14.25"/>
    <row r="48823" ht="14.25"/>
    <row r="48824" ht="14.25"/>
    <row r="48825" ht="14.25"/>
    <row r="48826" ht="14.25"/>
    <row r="48827" ht="14.25"/>
    <row r="48828" ht="14.25"/>
    <row r="48829" ht="14.25"/>
    <row r="48830" ht="14.25"/>
    <row r="48831" ht="14.25"/>
    <row r="48832" ht="14.25"/>
    <row r="48833" ht="14.25"/>
    <row r="48834" ht="14.25"/>
    <row r="48835" ht="14.25"/>
    <row r="48836" ht="14.25"/>
    <row r="48837" ht="14.25"/>
    <row r="48838" ht="14.25"/>
    <row r="48839" ht="14.25"/>
    <row r="48840" ht="14.25"/>
    <row r="48841" ht="14.25"/>
    <row r="48842" ht="14.25"/>
    <row r="48843" ht="14.25"/>
    <row r="48844" ht="14.25"/>
    <row r="48845" ht="14.25"/>
    <row r="48846" ht="14.25"/>
    <row r="48847" ht="14.25"/>
    <row r="48848" ht="14.25"/>
    <row r="48849" ht="14.25"/>
    <row r="48850" ht="14.25"/>
    <row r="48851" ht="14.25"/>
    <row r="48852" ht="14.25"/>
    <row r="48853" ht="14.25"/>
    <row r="48854" ht="14.25"/>
    <row r="48855" ht="14.25"/>
    <row r="48856" ht="14.25"/>
    <row r="48857" ht="14.25"/>
    <row r="48858" ht="14.25"/>
    <row r="48859" ht="14.25"/>
    <row r="48860" ht="14.25"/>
    <row r="48861" ht="14.25"/>
    <row r="48862" ht="14.25"/>
    <row r="48863" ht="14.25"/>
    <row r="48864" ht="14.25"/>
    <row r="48865" ht="14.25"/>
    <row r="48866" ht="14.25"/>
    <row r="48867" ht="14.25"/>
    <row r="48868" ht="14.25"/>
    <row r="48869" ht="14.25"/>
    <row r="48870" ht="14.25"/>
    <row r="48871" ht="14.25"/>
    <row r="48872" ht="14.25"/>
    <row r="48873" ht="14.25"/>
    <row r="48874" ht="14.25"/>
    <row r="48875" ht="14.25"/>
    <row r="48876" ht="14.25"/>
    <row r="48877" ht="14.25"/>
    <row r="48878" ht="14.25"/>
    <row r="48879" ht="14.25"/>
    <row r="48880" ht="14.25"/>
    <row r="48881" ht="14.25"/>
    <row r="48882" ht="14.25"/>
    <row r="48883" ht="14.25"/>
    <row r="48884" ht="14.25"/>
    <row r="48885" ht="14.25"/>
    <row r="48886" ht="14.25"/>
    <row r="48887" ht="14.25"/>
    <row r="48888" ht="14.25"/>
    <row r="48889" ht="14.25"/>
    <row r="48890" ht="14.25"/>
    <row r="48891" ht="14.25"/>
    <row r="48892" ht="14.25"/>
    <row r="48893" ht="14.25"/>
    <row r="48894" ht="14.25"/>
    <row r="48895" ht="14.25"/>
    <row r="48896" ht="14.25"/>
    <row r="48897" ht="14.25"/>
    <row r="48898" ht="14.25"/>
    <row r="48899" ht="14.25"/>
    <row r="48900" ht="14.25"/>
    <row r="48901" ht="14.25"/>
    <row r="48902" ht="14.25"/>
    <row r="48903" ht="14.25"/>
    <row r="48904" ht="14.25"/>
    <row r="48905" ht="14.25"/>
    <row r="48906" ht="14.25"/>
    <row r="48907" ht="14.25"/>
    <row r="48908" ht="14.25"/>
    <row r="48909" ht="14.25"/>
    <row r="48910" ht="14.25"/>
    <row r="48911" ht="14.25"/>
    <row r="48912" ht="14.25"/>
    <row r="48913" ht="14.25"/>
    <row r="48914" ht="14.25"/>
    <row r="48915" ht="14.25"/>
    <row r="48916" ht="14.25"/>
    <row r="48917" ht="14.25"/>
    <row r="48918" ht="14.25"/>
    <row r="48919" ht="14.25"/>
    <row r="48920" ht="14.25"/>
    <row r="48921" ht="14.25"/>
    <row r="48922" ht="14.25"/>
    <row r="48923" ht="14.25"/>
    <row r="48924" ht="14.25"/>
    <row r="48925" ht="14.25"/>
    <row r="48926" ht="14.25"/>
    <row r="48927" ht="14.25"/>
    <row r="48928" ht="14.25"/>
    <row r="48929" ht="14.25"/>
    <row r="48930" ht="14.25"/>
    <row r="48931" ht="14.25"/>
    <row r="48932" ht="14.25"/>
    <row r="48933" ht="14.25"/>
    <row r="48934" ht="14.25"/>
    <row r="48935" ht="14.25"/>
    <row r="48936" ht="14.25"/>
    <row r="48937" ht="14.25"/>
    <row r="48938" ht="14.25"/>
    <row r="48939" ht="14.25"/>
    <row r="48940" ht="14.25"/>
    <row r="48941" ht="14.25"/>
    <row r="48942" ht="14.25"/>
    <row r="48943" ht="14.25"/>
    <row r="48944" ht="14.25"/>
    <row r="48945" ht="14.25"/>
    <row r="48946" ht="14.25"/>
    <row r="48947" ht="14.25"/>
    <row r="48948" ht="14.25"/>
    <row r="48949" ht="14.25"/>
    <row r="48950" ht="14.25"/>
    <row r="48951" ht="14.25"/>
    <row r="48952" ht="14.25"/>
    <row r="48953" ht="14.25"/>
    <row r="48954" ht="14.25"/>
    <row r="48955" ht="14.25"/>
    <row r="48956" ht="14.25"/>
    <row r="48957" ht="14.25"/>
    <row r="48958" ht="14.25"/>
    <row r="48959" ht="14.25"/>
    <row r="48960" ht="14.25"/>
    <row r="48961" ht="14.25"/>
    <row r="48962" ht="14.25"/>
    <row r="48963" ht="14.25"/>
    <row r="48964" ht="14.25"/>
    <row r="48965" ht="14.25"/>
    <row r="48966" ht="14.25"/>
    <row r="48967" ht="14.25"/>
    <row r="48968" ht="14.25"/>
    <row r="48969" ht="14.25"/>
    <row r="48970" ht="14.25"/>
    <row r="48971" ht="14.25"/>
    <row r="48972" ht="14.25"/>
    <row r="48973" ht="14.25"/>
    <row r="48974" ht="14.25"/>
    <row r="48975" ht="14.25"/>
    <row r="48976" ht="14.25"/>
    <row r="48977" ht="14.25"/>
    <row r="48978" ht="14.25"/>
    <row r="48979" ht="14.25"/>
    <row r="48980" ht="14.25"/>
    <row r="48981" ht="14.25"/>
    <row r="48982" ht="14.25"/>
    <row r="48983" ht="14.25"/>
    <row r="48984" ht="14.25"/>
    <row r="48985" ht="14.25"/>
    <row r="48986" ht="14.25"/>
    <row r="48987" ht="14.25"/>
    <row r="48988" ht="14.25"/>
    <row r="48989" ht="14.25"/>
    <row r="48990" ht="14.25"/>
    <row r="48991" ht="14.25"/>
    <row r="48992" ht="14.25"/>
    <row r="48993" ht="14.25"/>
    <row r="48994" ht="14.25"/>
    <row r="48995" ht="14.25"/>
    <row r="48996" ht="14.25"/>
    <row r="48997" ht="14.25"/>
    <row r="48998" ht="14.25"/>
    <row r="48999" ht="14.25"/>
    <row r="49000" ht="14.25"/>
    <row r="49001" ht="14.25"/>
    <row r="49002" ht="14.25"/>
    <row r="49003" ht="14.25"/>
    <row r="49004" ht="14.25"/>
    <row r="49005" ht="14.25"/>
    <row r="49006" ht="14.25"/>
    <row r="49007" ht="14.25"/>
    <row r="49008" ht="14.25"/>
    <row r="49009" ht="14.25"/>
    <row r="49010" ht="14.25"/>
    <row r="49011" ht="14.25"/>
    <row r="49012" ht="14.25"/>
    <row r="49013" ht="14.25"/>
    <row r="49014" ht="14.25"/>
    <row r="49015" ht="14.25"/>
    <row r="49016" ht="14.25"/>
    <row r="49017" ht="14.25"/>
    <row r="49018" ht="14.25"/>
    <row r="49019" ht="14.25"/>
    <row r="49020" ht="14.25"/>
    <row r="49021" ht="14.25"/>
    <row r="49022" ht="14.25"/>
    <row r="49023" ht="14.25"/>
    <row r="49024" ht="14.25"/>
    <row r="49025" ht="14.25"/>
    <row r="49026" ht="14.25"/>
    <row r="49027" ht="14.25"/>
    <row r="49028" ht="14.25"/>
    <row r="49029" ht="14.25"/>
    <row r="49030" ht="14.25"/>
    <row r="49031" ht="14.25"/>
    <row r="49032" ht="14.25"/>
    <row r="49033" ht="14.25"/>
    <row r="49034" ht="14.25"/>
    <row r="49035" ht="14.25"/>
    <row r="49036" ht="14.25"/>
    <row r="49037" ht="14.25"/>
    <row r="49038" ht="14.25"/>
    <row r="49039" ht="14.25"/>
    <row r="49040" ht="14.25"/>
    <row r="49041" ht="14.25"/>
    <row r="49042" ht="14.25"/>
    <row r="49043" ht="14.25"/>
    <row r="49044" ht="14.25"/>
    <row r="49045" ht="14.25"/>
    <row r="49046" ht="14.25"/>
    <row r="49047" ht="14.25"/>
    <row r="49048" ht="14.25"/>
    <row r="49049" ht="14.25"/>
    <row r="49050" ht="14.25"/>
    <row r="49051" ht="14.25"/>
    <row r="49052" ht="14.25"/>
    <row r="49053" ht="14.25"/>
    <row r="49054" ht="14.25"/>
    <row r="49055" ht="14.25"/>
    <row r="49056" ht="14.25"/>
    <row r="49057" ht="14.25"/>
    <row r="49058" ht="14.25"/>
    <row r="49059" ht="14.25"/>
    <row r="49060" ht="14.25"/>
    <row r="49061" ht="14.25"/>
    <row r="49062" ht="14.25"/>
    <row r="49063" ht="14.25"/>
    <row r="49064" ht="14.25"/>
    <row r="49065" ht="14.25"/>
    <row r="49066" ht="14.25"/>
    <row r="49067" ht="14.25"/>
    <row r="49068" ht="14.25"/>
    <row r="49069" ht="14.25"/>
    <row r="49070" ht="14.25"/>
    <row r="49071" ht="14.25"/>
    <row r="49072" ht="14.25"/>
    <row r="49073" ht="14.25"/>
    <row r="49074" ht="14.25"/>
    <row r="49075" ht="14.25"/>
    <row r="49076" ht="14.25"/>
    <row r="49077" ht="14.25"/>
    <row r="49078" ht="14.25"/>
    <row r="49079" ht="14.25"/>
    <row r="49080" ht="14.25"/>
    <row r="49081" ht="14.25"/>
    <row r="49082" ht="14.25"/>
    <row r="49083" ht="14.25"/>
    <row r="49084" ht="14.25"/>
    <row r="49085" ht="14.25"/>
    <row r="49086" ht="14.25"/>
    <row r="49087" ht="14.25"/>
    <row r="49088" ht="14.25"/>
    <row r="49089" ht="14.25"/>
    <row r="49090" ht="14.25"/>
    <row r="49091" ht="14.25"/>
    <row r="49092" ht="14.25"/>
    <row r="49093" ht="14.25"/>
    <row r="49094" ht="14.25"/>
    <row r="49095" ht="14.25"/>
    <row r="49096" ht="14.25"/>
    <row r="49097" ht="14.25"/>
    <row r="49098" ht="14.25"/>
    <row r="49099" ht="14.25"/>
    <row r="49100" ht="14.25"/>
    <row r="49101" ht="14.25"/>
    <row r="49102" ht="14.25"/>
    <row r="49103" ht="14.25"/>
    <row r="49104" ht="14.25"/>
    <row r="49105" ht="14.25"/>
    <row r="49106" ht="14.25"/>
    <row r="49107" ht="14.25"/>
    <row r="49108" ht="14.25"/>
    <row r="49109" ht="14.25"/>
    <row r="49110" ht="14.25"/>
    <row r="49111" ht="14.25"/>
    <row r="49112" ht="14.25"/>
    <row r="49113" ht="14.25"/>
    <row r="49114" ht="14.25"/>
    <row r="49115" ht="14.25"/>
    <row r="49116" ht="14.25"/>
    <row r="49117" ht="14.25"/>
    <row r="49118" ht="14.25"/>
    <row r="49119" ht="14.25"/>
    <row r="49120" ht="14.25"/>
    <row r="49121" ht="14.25"/>
    <row r="49122" ht="14.25"/>
    <row r="49123" ht="14.25"/>
    <row r="49124" ht="14.25"/>
    <row r="49125" ht="14.25"/>
    <row r="49126" ht="14.25"/>
    <row r="49127" ht="14.25"/>
    <row r="49128" ht="14.25"/>
    <row r="49129" ht="14.25"/>
    <row r="49130" ht="14.25"/>
    <row r="49131" ht="14.25"/>
    <row r="49132" ht="14.25"/>
    <row r="49133" ht="14.25"/>
    <row r="49134" ht="14.25"/>
    <row r="49135" ht="14.25"/>
    <row r="49136" ht="14.25"/>
    <row r="49137" ht="14.25"/>
    <row r="49138" ht="14.25"/>
    <row r="49139" ht="14.25"/>
    <row r="49140" ht="14.25"/>
    <row r="49141" ht="14.25"/>
    <row r="49142" ht="14.25"/>
    <row r="49143" ht="14.25"/>
    <row r="49144" ht="14.25"/>
    <row r="49145" ht="14.25"/>
    <row r="49146" ht="14.25"/>
    <row r="49147" ht="14.25"/>
    <row r="49148" ht="14.25"/>
    <row r="49149" ht="14.25"/>
    <row r="49150" ht="14.25"/>
    <row r="49151" ht="14.25"/>
    <row r="49152" ht="14.25"/>
    <row r="49153" ht="14.25"/>
    <row r="49154" ht="14.25"/>
    <row r="49155" ht="14.25"/>
    <row r="49156" ht="14.25"/>
    <row r="49157" ht="14.25"/>
    <row r="49158" ht="14.25"/>
    <row r="49159" ht="14.25"/>
    <row r="49160" ht="14.25"/>
    <row r="49161" ht="14.25"/>
    <row r="49162" ht="14.25"/>
    <row r="49163" ht="14.25"/>
    <row r="49164" ht="14.25"/>
    <row r="49165" ht="14.25"/>
    <row r="49166" ht="14.25"/>
    <row r="49167" ht="14.25"/>
    <row r="49168" ht="14.25"/>
    <row r="49169" ht="14.25"/>
    <row r="49170" ht="14.25"/>
    <row r="49171" ht="14.25"/>
    <row r="49172" ht="14.25"/>
    <row r="49173" ht="14.25"/>
    <row r="49174" ht="14.25"/>
    <row r="49175" ht="14.25"/>
    <row r="49176" ht="14.25"/>
    <row r="49177" ht="14.25"/>
    <row r="49178" ht="14.25"/>
    <row r="49179" ht="14.25"/>
    <row r="49180" ht="14.25"/>
    <row r="49181" ht="14.25"/>
    <row r="49182" ht="14.25"/>
    <row r="49183" ht="14.25"/>
    <row r="49184" ht="14.25"/>
    <row r="49185" ht="14.25"/>
    <row r="49186" ht="14.25"/>
    <row r="49187" ht="14.25"/>
    <row r="49188" ht="14.25"/>
    <row r="49189" ht="14.25"/>
    <row r="49190" ht="14.25"/>
    <row r="49191" ht="14.25"/>
    <row r="49192" ht="14.25"/>
    <row r="49193" ht="14.25"/>
    <row r="49194" ht="14.25"/>
    <row r="49195" ht="14.25"/>
    <row r="49196" ht="14.25"/>
    <row r="49197" ht="14.25"/>
    <row r="49198" ht="14.25"/>
    <row r="49199" ht="14.25"/>
    <row r="49200" ht="14.25"/>
    <row r="49201" ht="14.25"/>
    <row r="49202" ht="14.25"/>
    <row r="49203" ht="14.25"/>
    <row r="49204" ht="14.25"/>
    <row r="49205" ht="14.25"/>
    <row r="49206" ht="14.25"/>
    <row r="49207" ht="14.25"/>
    <row r="49208" ht="14.25"/>
    <row r="49209" ht="14.25"/>
    <row r="49210" ht="14.25"/>
    <row r="49211" ht="14.25"/>
    <row r="49212" ht="14.25"/>
    <row r="49213" ht="14.25"/>
    <row r="49214" ht="14.25"/>
    <row r="49215" ht="14.25"/>
    <row r="49216" ht="14.25"/>
    <row r="49217" ht="14.25"/>
    <row r="49218" ht="14.25"/>
    <row r="49219" ht="14.25"/>
    <row r="49220" ht="14.25"/>
    <row r="49221" ht="14.25"/>
    <row r="49222" ht="14.25"/>
    <row r="49223" ht="14.25"/>
    <row r="49224" ht="14.25"/>
    <row r="49225" ht="14.25"/>
    <row r="49226" ht="14.25"/>
    <row r="49227" ht="14.25"/>
    <row r="49228" ht="14.25"/>
    <row r="49229" ht="14.25"/>
    <row r="49230" ht="14.25"/>
    <row r="49231" ht="14.25"/>
    <row r="49232" ht="14.25"/>
    <row r="49233" ht="14.25"/>
    <row r="49234" ht="14.25"/>
    <row r="49235" ht="14.25"/>
    <row r="49236" ht="14.25"/>
    <row r="49237" ht="14.25"/>
    <row r="49238" ht="14.25"/>
    <row r="49239" ht="14.25"/>
    <row r="49240" ht="14.25"/>
    <row r="49241" ht="14.25"/>
    <row r="49242" ht="14.25"/>
    <row r="49243" ht="14.25"/>
    <row r="49244" ht="14.25"/>
    <row r="49245" ht="14.25"/>
    <row r="49246" ht="14.25"/>
    <row r="49247" ht="14.25"/>
    <row r="49248" ht="14.25"/>
    <row r="49249" ht="14.25"/>
    <row r="49250" ht="14.25"/>
    <row r="49251" ht="14.25"/>
    <row r="49252" ht="14.25"/>
    <row r="49253" ht="14.25"/>
    <row r="49254" ht="14.25"/>
    <row r="49255" ht="14.25"/>
    <row r="49256" ht="14.25"/>
    <row r="49257" ht="14.25"/>
    <row r="49258" ht="14.25"/>
    <row r="49259" ht="14.25"/>
    <row r="49260" ht="14.25"/>
    <row r="49261" ht="14.25"/>
    <row r="49262" ht="14.25"/>
    <row r="49263" ht="14.25"/>
    <row r="49264" ht="14.25"/>
    <row r="49265" ht="14.25"/>
    <row r="49266" ht="14.25"/>
    <row r="49267" ht="14.25"/>
    <row r="49268" ht="14.25"/>
    <row r="49269" ht="14.25"/>
    <row r="49270" ht="14.25"/>
    <row r="49271" ht="14.25"/>
    <row r="49272" ht="14.25"/>
    <row r="49273" ht="14.25"/>
    <row r="49274" ht="14.25"/>
    <row r="49275" ht="14.25"/>
    <row r="49276" ht="14.25"/>
    <row r="49277" ht="14.25"/>
    <row r="49278" ht="14.25"/>
    <row r="49279" ht="14.25"/>
    <row r="49280" ht="14.25"/>
    <row r="49281" ht="14.25"/>
    <row r="49282" ht="14.25"/>
    <row r="49283" ht="14.25"/>
    <row r="49284" ht="14.25"/>
    <row r="49285" ht="14.25"/>
    <row r="49286" ht="14.25"/>
    <row r="49287" ht="14.25"/>
    <row r="49288" ht="14.25"/>
    <row r="49289" ht="14.25"/>
    <row r="49290" ht="14.25"/>
    <row r="49291" ht="14.25"/>
    <row r="49292" ht="14.25"/>
    <row r="49293" ht="14.25"/>
    <row r="49294" ht="14.25"/>
    <row r="49295" ht="14.25"/>
    <row r="49296" ht="14.25"/>
    <row r="49297" ht="14.25"/>
    <row r="49298" ht="14.25"/>
    <row r="49299" ht="14.25"/>
    <row r="49300" ht="14.25"/>
    <row r="49301" ht="14.25"/>
    <row r="49302" ht="14.25"/>
    <row r="49303" ht="14.25"/>
    <row r="49304" ht="14.25"/>
    <row r="49305" ht="14.25"/>
    <row r="49306" ht="14.25"/>
    <row r="49307" ht="14.25"/>
    <row r="49308" ht="14.25"/>
    <row r="49309" ht="14.25"/>
    <row r="49310" ht="14.25"/>
    <row r="49311" ht="14.25"/>
    <row r="49312" ht="14.25"/>
    <row r="49313" ht="14.25"/>
    <row r="49314" ht="14.25"/>
    <row r="49315" ht="14.25"/>
    <row r="49316" ht="14.25"/>
    <row r="49317" ht="14.25"/>
    <row r="49318" ht="14.25"/>
    <row r="49319" ht="14.25"/>
    <row r="49320" ht="14.25"/>
    <row r="49321" ht="14.25"/>
    <row r="49322" ht="14.25"/>
    <row r="49323" ht="14.25"/>
    <row r="49324" ht="14.25"/>
    <row r="49325" ht="14.25"/>
    <row r="49326" ht="14.25"/>
    <row r="49327" ht="14.25"/>
    <row r="49328" ht="14.25"/>
    <row r="49329" ht="14.25"/>
    <row r="49330" ht="14.25"/>
    <row r="49331" ht="14.25"/>
    <row r="49332" ht="14.25"/>
    <row r="49333" ht="14.25"/>
    <row r="49334" ht="14.25"/>
    <row r="49335" ht="14.25"/>
    <row r="49336" ht="14.25"/>
    <row r="49337" ht="14.25"/>
    <row r="49338" ht="14.25"/>
    <row r="49339" ht="14.25"/>
    <row r="49340" ht="14.25"/>
    <row r="49341" ht="14.25"/>
    <row r="49342" ht="14.25"/>
    <row r="49343" ht="14.25"/>
    <row r="49344" ht="14.25"/>
    <row r="49345" ht="14.25"/>
    <row r="49346" ht="14.25"/>
    <row r="49347" ht="14.25"/>
    <row r="49348" ht="14.25"/>
    <row r="49349" ht="14.25"/>
    <row r="49350" ht="14.25"/>
    <row r="49351" ht="14.25"/>
    <row r="49352" ht="14.25"/>
    <row r="49353" ht="14.25"/>
    <row r="49354" ht="14.25"/>
    <row r="49355" ht="14.25"/>
    <row r="49356" ht="14.25"/>
    <row r="49357" ht="14.25"/>
    <row r="49358" ht="14.25"/>
    <row r="49359" ht="14.25"/>
    <row r="49360" ht="14.25"/>
    <row r="49361" ht="14.25"/>
    <row r="49362" ht="14.25"/>
    <row r="49363" ht="14.25"/>
    <row r="49364" ht="14.25"/>
    <row r="49365" ht="14.25"/>
    <row r="49366" ht="14.25"/>
    <row r="49367" ht="14.25"/>
    <row r="49368" ht="14.25"/>
    <row r="49369" ht="14.25"/>
    <row r="49370" ht="14.25"/>
    <row r="49371" ht="14.25"/>
    <row r="49372" ht="14.25"/>
    <row r="49373" ht="14.25"/>
    <row r="49374" ht="14.25"/>
    <row r="49375" ht="14.25"/>
    <row r="49376" ht="14.25"/>
    <row r="49377" ht="14.25"/>
    <row r="49378" ht="14.25"/>
    <row r="49379" ht="14.25"/>
    <row r="49380" ht="14.25"/>
    <row r="49381" ht="14.25"/>
    <row r="49382" ht="14.25"/>
    <row r="49383" ht="14.25"/>
    <row r="49384" ht="14.25"/>
    <row r="49385" ht="14.25"/>
    <row r="49386" ht="14.25"/>
    <row r="49387" ht="14.25"/>
    <row r="49388" ht="14.25"/>
    <row r="49389" ht="14.25"/>
    <row r="49390" ht="14.25"/>
    <row r="49391" ht="14.25"/>
    <row r="49392" ht="14.25"/>
    <row r="49393" ht="14.25"/>
    <row r="49394" ht="14.25"/>
    <row r="49395" ht="14.25"/>
    <row r="49396" ht="14.25"/>
    <row r="49397" ht="14.25"/>
    <row r="49398" ht="14.25"/>
    <row r="49399" ht="14.25"/>
    <row r="49400" ht="14.25"/>
    <row r="49401" ht="14.25"/>
    <row r="49402" ht="14.25"/>
    <row r="49403" ht="14.25"/>
    <row r="49404" ht="14.25"/>
    <row r="49405" ht="14.25"/>
    <row r="49406" ht="14.25"/>
    <row r="49407" ht="14.25"/>
    <row r="49408" ht="14.25"/>
    <row r="49409" ht="14.25"/>
    <row r="49410" ht="14.25"/>
    <row r="49411" ht="14.25"/>
    <row r="49412" ht="14.25"/>
    <row r="49413" ht="14.25"/>
    <row r="49414" ht="14.25"/>
    <row r="49415" ht="14.25"/>
    <row r="49416" ht="14.25"/>
    <row r="49417" ht="14.25"/>
    <row r="49418" ht="14.25"/>
    <row r="49419" ht="14.25"/>
    <row r="49420" ht="14.25"/>
    <row r="49421" ht="14.25"/>
    <row r="49422" ht="14.25"/>
    <row r="49423" ht="14.25"/>
    <row r="49424" ht="14.25"/>
    <row r="49425" ht="14.25"/>
    <row r="49426" ht="14.25"/>
    <row r="49427" ht="14.25"/>
    <row r="49428" ht="14.25"/>
    <row r="49429" ht="14.25"/>
    <row r="49430" ht="14.25"/>
    <row r="49431" ht="14.25"/>
    <row r="49432" ht="14.25"/>
    <row r="49433" ht="14.25"/>
    <row r="49434" ht="14.25"/>
    <row r="49435" ht="14.25"/>
    <row r="49436" ht="14.25"/>
    <row r="49437" ht="14.25"/>
    <row r="49438" ht="14.25"/>
    <row r="49439" ht="14.25"/>
    <row r="49440" ht="14.25"/>
    <row r="49441" ht="14.25"/>
    <row r="49442" ht="14.25"/>
    <row r="49443" ht="14.25"/>
    <row r="49444" ht="14.25"/>
    <row r="49445" ht="14.25"/>
    <row r="49446" ht="14.25"/>
    <row r="49447" ht="14.25"/>
    <row r="49448" ht="14.25"/>
    <row r="49449" ht="14.25"/>
    <row r="49450" ht="14.25"/>
    <row r="49451" ht="14.25"/>
    <row r="49452" ht="14.25"/>
    <row r="49453" ht="14.25"/>
    <row r="49454" ht="14.25"/>
    <row r="49455" ht="14.25"/>
    <row r="49456" ht="14.25"/>
    <row r="49457" ht="14.25"/>
    <row r="49458" ht="14.25"/>
    <row r="49459" ht="14.25"/>
    <row r="49460" ht="14.25"/>
    <row r="49461" ht="14.25"/>
    <row r="49462" ht="14.25"/>
    <row r="49463" ht="14.25"/>
    <row r="49464" ht="14.25"/>
    <row r="49465" ht="14.25"/>
    <row r="49466" ht="14.25"/>
    <row r="49467" ht="14.25"/>
    <row r="49468" ht="14.25"/>
    <row r="49469" ht="14.25"/>
    <row r="49470" ht="14.25"/>
    <row r="49471" ht="14.25"/>
    <row r="49472" ht="14.25"/>
    <row r="49473" ht="14.25"/>
    <row r="49474" ht="14.25"/>
    <row r="49475" ht="14.25"/>
    <row r="49476" ht="14.25"/>
    <row r="49477" ht="14.25"/>
    <row r="49478" ht="14.25"/>
    <row r="49479" ht="14.25"/>
    <row r="49480" ht="14.25"/>
    <row r="49481" ht="14.25"/>
    <row r="49482" ht="14.25"/>
    <row r="49483" ht="14.25"/>
    <row r="49484" ht="14.25"/>
    <row r="49485" ht="14.25"/>
    <row r="49486" ht="14.25"/>
    <row r="49487" ht="14.25"/>
    <row r="49488" ht="14.25"/>
    <row r="49489" ht="14.25"/>
    <row r="49490" ht="14.25"/>
    <row r="49491" ht="14.25"/>
    <row r="49492" ht="14.25"/>
    <row r="49493" ht="14.25"/>
    <row r="49494" ht="14.25"/>
    <row r="49495" ht="14.25"/>
    <row r="49496" ht="14.25"/>
    <row r="49497" ht="14.25"/>
    <row r="49498" ht="14.25"/>
    <row r="49499" ht="14.25"/>
    <row r="49500" ht="14.25"/>
    <row r="49501" ht="14.25"/>
    <row r="49502" ht="14.25"/>
    <row r="49503" ht="14.25"/>
    <row r="49504" ht="14.25"/>
    <row r="49505" ht="14.25"/>
    <row r="49506" ht="14.25"/>
    <row r="49507" ht="14.25"/>
    <row r="49508" ht="14.25"/>
    <row r="49509" ht="14.25"/>
    <row r="49510" ht="14.25"/>
    <row r="49511" ht="14.25"/>
    <row r="49512" ht="14.25"/>
    <row r="49513" ht="14.25"/>
    <row r="49514" ht="14.25"/>
    <row r="49515" ht="14.25"/>
    <row r="49516" ht="14.25"/>
    <row r="49517" ht="14.25"/>
    <row r="49518" ht="14.25"/>
    <row r="49519" ht="14.25"/>
    <row r="49520" ht="14.25"/>
    <row r="49521" ht="14.25"/>
    <row r="49522" ht="14.25"/>
    <row r="49523" ht="14.25"/>
    <row r="49524" ht="14.25"/>
    <row r="49525" ht="14.25"/>
    <row r="49526" ht="14.25"/>
    <row r="49527" ht="14.25"/>
    <row r="49528" ht="14.25"/>
    <row r="49529" ht="14.25"/>
    <row r="49530" ht="14.25"/>
    <row r="49531" ht="14.25"/>
    <row r="49532" ht="14.25"/>
    <row r="49533" ht="14.25"/>
    <row r="49534" ht="14.25"/>
    <row r="49535" ht="14.25"/>
    <row r="49536" ht="14.25"/>
    <row r="49537" ht="14.25"/>
    <row r="49538" ht="14.25"/>
    <row r="49539" ht="14.25"/>
    <row r="49540" ht="14.25"/>
    <row r="49541" ht="14.25"/>
    <row r="49542" ht="14.25"/>
    <row r="49543" ht="14.25"/>
    <row r="49544" ht="14.25"/>
    <row r="49545" ht="14.25"/>
    <row r="49546" ht="14.25"/>
    <row r="49547" ht="14.25"/>
    <row r="49548" ht="14.25"/>
    <row r="49549" ht="14.25"/>
    <row r="49550" ht="14.25"/>
    <row r="49551" ht="14.25"/>
    <row r="49552" ht="14.25"/>
    <row r="49553" ht="14.25"/>
    <row r="49554" ht="14.25"/>
    <row r="49555" ht="14.25"/>
    <row r="49556" ht="14.25"/>
    <row r="49557" ht="14.25"/>
    <row r="49558" ht="14.25"/>
    <row r="49559" ht="14.25"/>
    <row r="49560" ht="14.25"/>
    <row r="49561" ht="14.25"/>
    <row r="49562" ht="14.25"/>
    <row r="49563" ht="14.25"/>
    <row r="49564" ht="14.25"/>
    <row r="49565" ht="14.25"/>
    <row r="49566" ht="14.25"/>
    <row r="49567" ht="14.25"/>
    <row r="49568" ht="14.25"/>
    <row r="49569" ht="14.25"/>
    <row r="49570" ht="14.25"/>
    <row r="49571" ht="14.25"/>
    <row r="49572" ht="14.25"/>
    <row r="49573" ht="14.25"/>
    <row r="49574" ht="14.25"/>
    <row r="49575" ht="14.25"/>
    <row r="49576" ht="14.25"/>
    <row r="49577" ht="14.25"/>
    <row r="49578" ht="14.25"/>
    <row r="49579" ht="14.25"/>
    <row r="49580" ht="14.25"/>
    <row r="49581" ht="14.25"/>
    <row r="49582" ht="14.25"/>
    <row r="49583" ht="14.25"/>
    <row r="49584" ht="14.25"/>
    <row r="49585" ht="14.25"/>
    <row r="49586" ht="14.25"/>
    <row r="49587" ht="14.25"/>
    <row r="49588" ht="14.25"/>
    <row r="49589" ht="14.25"/>
    <row r="49590" ht="14.25"/>
    <row r="49591" ht="14.25"/>
    <row r="49592" ht="14.25"/>
    <row r="49593" ht="14.25"/>
    <row r="49594" ht="14.25"/>
    <row r="49595" ht="14.25"/>
    <row r="49596" ht="14.25"/>
    <row r="49597" ht="14.25"/>
    <row r="49598" ht="14.25"/>
    <row r="49599" ht="14.25"/>
    <row r="49600" ht="14.25"/>
    <row r="49601" ht="14.25"/>
    <row r="49602" ht="14.25"/>
    <row r="49603" ht="14.25"/>
    <row r="49604" ht="14.25"/>
    <row r="49605" ht="14.25"/>
    <row r="49606" ht="14.25"/>
    <row r="49607" ht="14.25"/>
    <row r="49608" ht="14.25"/>
    <row r="49609" ht="14.25"/>
    <row r="49610" ht="14.25"/>
    <row r="49611" ht="14.25"/>
    <row r="49612" ht="14.25"/>
    <row r="49613" ht="14.25"/>
    <row r="49614" ht="14.25"/>
    <row r="49615" ht="14.25"/>
    <row r="49616" ht="14.25"/>
    <row r="49617" ht="14.25"/>
    <row r="49618" ht="14.25"/>
    <row r="49619" ht="14.25"/>
    <row r="49620" ht="14.25"/>
    <row r="49621" ht="14.25"/>
    <row r="49622" ht="14.25"/>
    <row r="49623" ht="14.25"/>
    <row r="49624" ht="14.25"/>
    <row r="49625" ht="14.25"/>
    <row r="49626" ht="14.25"/>
    <row r="49627" ht="14.25"/>
    <row r="49628" ht="14.25"/>
    <row r="49629" ht="14.25"/>
    <row r="49630" ht="14.25"/>
    <row r="49631" ht="14.25"/>
    <row r="49632" ht="14.25"/>
    <row r="49633" ht="14.25"/>
    <row r="49634" ht="14.25"/>
    <row r="49635" ht="14.25"/>
    <row r="49636" ht="14.25"/>
    <row r="49637" ht="14.25"/>
    <row r="49638" ht="14.25"/>
    <row r="49639" ht="14.25"/>
    <row r="49640" ht="14.25"/>
    <row r="49641" ht="14.25"/>
    <row r="49642" ht="14.25"/>
    <row r="49643" ht="14.25"/>
    <row r="49644" ht="14.25"/>
    <row r="49645" ht="14.25"/>
    <row r="49646" ht="14.25"/>
    <row r="49647" ht="14.25"/>
    <row r="49648" ht="14.25"/>
    <row r="49649" ht="14.25"/>
    <row r="49650" ht="14.25"/>
    <row r="49651" ht="14.25"/>
    <row r="49652" ht="14.25"/>
    <row r="49653" ht="14.25"/>
    <row r="49654" ht="14.25"/>
    <row r="49655" ht="14.25"/>
    <row r="49656" ht="14.25"/>
    <row r="49657" ht="14.25"/>
    <row r="49658" ht="14.25"/>
    <row r="49659" ht="14.25"/>
    <row r="49660" ht="14.25"/>
    <row r="49661" ht="14.25"/>
    <row r="49662" ht="14.25"/>
    <row r="49663" ht="14.25"/>
    <row r="49664" ht="14.25"/>
    <row r="49665" ht="14.25"/>
    <row r="49666" ht="14.25"/>
    <row r="49667" ht="14.25"/>
    <row r="49668" ht="14.25"/>
    <row r="49669" ht="14.25"/>
    <row r="49670" ht="14.25"/>
    <row r="49671" ht="14.25"/>
    <row r="49672" ht="14.25"/>
    <row r="49673" ht="14.25"/>
    <row r="49674" ht="14.25"/>
    <row r="49675" ht="14.25"/>
    <row r="49676" ht="14.25"/>
    <row r="49677" ht="14.25"/>
    <row r="49678" ht="14.25"/>
    <row r="49679" ht="14.25"/>
    <row r="49680" ht="14.25"/>
    <row r="49681" ht="14.25"/>
    <row r="49682" ht="14.25"/>
    <row r="49683" ht="14.25"/>
    <row r="49684" ht="14.25"/>
    <row r="49685" ht="14.25"/>
    <row r="49686" ht="14.25"/>
    <row r="49687" ht="14.25"/>
    <row r="49688" ht="14.25"/>
    <row r="49689" ht="14.25"/>
    <row r="49690" ht="14.25"/>
    <row r="49691" ht="14.25"/>
    <row r="49692" ht="14.25"/>
    <row r="49693" ht="14.25"/>
    <row r="49694" ht="14.25"/>
    <row r="49695" ht="14.25"/>
    <row r="49696" ht="14.25"/>
    <row r="49697" ht="14.25"/>
    <row r="49698" ht="14.25"/>
    <row r="49699" ht="14.25"/>
    <row r="49700" ht="14.25"/>
    <row r="49701" ht="14.25"/>
    <row r="49702" ht="14.25"/>
    <row r="49703" ht="14.25"/>
    <row r="49704" ht="14.25"/>
    <row r="49705" ht="14.25"/>
    <row r="49706" ht="14.25"/>
    <row r="49707" ht="14.25"/>
    <row r="49708" ht="14.25"/>
    <row r="49709" ht="14.25"/>
    <row r="49710" ht="14.25"/>
    <row r="49711" ht="14.25"/>
    <row r="49712" ht="14.25"/>
    <row r="49713" ht="14.25"/>
    <row r="49714" ht="14.25"/>
    <row r="49715" ht="14.25"/>
    <row r="49716" ht="14.25"/>
    <row r="49717" ht="14.25"/>
    <row r="49718" ht="14.25"/>
    <row r="49719" ht="14.25"/>
    <row r="49720" ht="14.25"/>
    <row r="49721" ht="14.25"/>
    <row r="49722" ht="14.25"/>
    <row r="49723" ht="14.25"/>
    <row r="49724" ht="14.25"/>
    <row r="49725" ht="14.25"/>
    <row r="49726" ht="14.25"/>
    <row r="49727" ht="14.25"/>
    <row r="49728" ht="14.25"/>
    <row r="49729" ht="14.25"/>
    <row r="49730" ht="14.25"/>
    <row r="49731" ht="14.25"/>
    <row r="49732" ht="14.25"/>
    <row r="49733" ht="14.25"/>
    <row r="49734" ht="14.25"/>
    <row r="49735" ht="14.25"/>
    <row r="49736" ht="14.25"/>
    <row r="49737" ht="14.25"/>
    <row r="49738" ht="14.25"/>
    <row r="49739" ht="14.25"/>
    <row r="49740" ht="14.25"/>
    <row r="49741" ht="14.25"/>
    <row r="49742" ht="14.25"/>
    <row r="49743" ht="14.25"/>
    <row r="49744" ht="14.25"/>
    <row r="49745" ht="14.25"/>
    <row r="49746" ht="14.25"/>
    <row r="49747" ht="14.25"/>
    <row r="49748" ht="14.25"/>
    <row r="49749" ht="14.25"/>
    <row r="49750" ht="14.25"/>
    <row r="49751" ht="14.25"/>
    <row r="49752" ht="14.25"/>
    <row r="49753" ht="14.25"/>
    <row r="49754" ht="14.25"/>
    <row r="49755" ht="14.25"/>
    <row r="49756" ht="14.25"/>
    <row r="49757" ht="14.25"/>
    <row r="49758" ht="14.25"/>
    <row r="49759" ht="14.25"/>
    <row r="49760" ht="14.25"/>
    <row r="49761" ht="14.25"/>
    <row r="49762" ht="14.25"/>
    <row r="49763" ht="14.25"/>
    <row r="49764" ht="14.25"/>
    <row r="49765" ht="14.25"/>
    <row r="49766" ht="14.25"/>
    <row r="49767" ht="14.25"/>
    <row r="49768" ht="14.25"/>
    <row r="49769" ht="14.25"/>
    <row r="49770" ht="14.25"/>
    <row r="49771" ht="14.25"/>
    <row r="49772" ht="14.25"/>
    <row r="49773" ht="14.25"/>
    <row r="49774" ht="14.25"/>
    <row r="49775" ht="14.25"/>
    <row r="49776" ht="14.25"/>
    <row r="49777" ht="14.25"/>
    <row r="49778" ht="14.25"/>
    <row r="49779" ht="14.25"/>
    <row r="49780" ht="14.25"/>
    <row r="49781" ht="14.25"/>
    <row r="49782" ht="14.25"/>
    <row r="49783" ht="14.25"/>
    <row r="49784" ht="14.25"/>
    <row r="49785" ht="14.25"/>
    <row r="49786" ht="14.25"/>
    <row r="49787" ht="14.25"/>
    <row r="49788" ht="14.25"/>
    <row r="49789" ht="14.25"/>
    <row r="49790" ht="14.25"/>
    <row r="49791" ht="14.25"/>
    <row r="49792" ht="14.25"/>
    <row r="49793" ht="14.25"/>
    <row r="49794" ht="14.25"/>
    <row r="49795" ht="14.25"/>
    <row r="49796" ht="14.25"/>
    <row r="49797" ht="14.25"/>
    <row r="49798" ht="14.25"/>
    <row r="49799" ht="14.25"/>
    <row r="49800" ht="14.25"/>
    <row r="49801" ht="14.25"/>
    <row r="49802" ht="14.25"/>
    <row r="49803" ht="14.25"/>
    <row r="49804" ht="14.25"/>
    <row r="49805" ht="14.25"/>
    <row r="49806" ht="14.25"/>
    <row r="49807" ht="14.25"/>
    <row r="49808" ht="14.25"/>
    <row r="49809" ht="14.25"/>
    <row r="49810" ht="14.25"/>
    <row r="49811" ht="14.25"/>
    <row r="49812" ht="14.25"/>
    <row r="49813" ht="14.25"/>
    <row r="49814" ht="14.25"/>
    <row r="49815" ht="14.25"/>
    <row r="49816" ht="14.25"/>
    <row r="49817" ht="14.25"/>
    <row r="49818" ht="14.25"/>
    <row r="49819" ht="14.25"/>
    <row r="49820" ht="14.25"/>
    <row r="49821" ht="14.25"/>
    <row r="49822" ht="14.25"/>
    <row r="49823" ht="14.25"/>
    <row r="49824" ht="14.25"/>
    <row r="49825" ht="14.25"/>
    <row r="49826" ht="14.25"/>
    <row r="49827" ht="14.25"/>
    <row r="49828" ht="14.25"/>
    <row r="49829" ht="14.25"/>
    <row r="49830" ht="14.25"/>
    <row r="49831" ht="14.25"/>
    <row r="49832" ht="14.25"/>
    <row r="49833" ht="14.25"/>
    <row r="49834" ht="14.25"/>
    <row r="49835" ht="14.25"/>
    <row r="49836" ht="14.25"/>
    <row r="49837" ht="14.25"/>
    <row r="49838" ht="14.25"/>
    <row r="49839" ht="14.25"/>
    <row r="49840" ht="14.25"/>
    <row r="49841" ht="14.25"/>
    <row r="49842" ht="14.25"/>
    <row r="49843" ht="14.25"/>
    <row r="49844" ht="14.25"/>
    <row r="49845" ht="14.25"/>
    <row r="49846" ht="14.25"/>
    <row r="49847" ht="14.25"/>
    <row r="49848" ht="14.25"/>
    <row r="49849" ht="14.25"/>
    <row r="49850" ht="14.25"/>
    <row r="49851" ht="14.25"/>
    <row r="49852" ht="14.25"/>
    <row r="49853" ht="14.25"/>
    <row r="49854" ht="14.25"/>
    <row r="49855" ht="14.25"/>
    <row r="49856" ht="14.25"/>
    <row r="49857" ht="14.25"/>
    <row r="49858" ht="14.25"/>
    <row r="49859" ht="14.25"/>
    <row r="49860" ht="14.25"/>
    <row r="49861" ht="14.25"/>
    <row r="49862" ht="14.25"/>
    <row r="49863" ht="14.25"/>
    <row r="49864" ht="14.25"/>
    <row r="49865" ht="14.25"/>
    <row r="49866" ht="14.25"/>
    <row r="49867" ht="14.25"/>
    <row r="49868" ht="14.25"/>
    <row r="49869" ht="14.25"/>
    <row r="49870" ht="14.25"/>
    <row r="49871" ht="14.25"/>
    <row r="49872" ht="14.25"/>
    <row r="49873" ht="14.25"/>
    <row r="49874" ht="14.25"/>
    <row r="49875" ht="14.25"/>
    <row r="49876" ht="14.25"/>
    <row r="49877" ht="14.25"/>
    <row r="49878" ht="14.25"/>
    <row r="49879" ht="14.25"/>
    <row r="49880" ht="14.25"/>
    <row r="49881" ht="14.25"/>
    <row r="49882" ht="14.25"/>
    <row r="49883" ht="14.25"/>
    <row r="49884" ht="14.25"/>
    <row r="49885" ht="14.25"/>
    <row r="49886" ht="14.25"/>
    <row r="49887" ht="14.25"/>
    <row r="49888" ht="14.25"/>
    <row r="49889" ht="14.25"/>
    <row r="49890" ht="14.25"/>
    <row r="49891" ht="14.25"/>
    <row r="49892" ht="14.25"/>
    <row r="49893" ht="14.25"/>
    <row r="49894" ht="14.25"/>
    <row r="49895" ht="14.25"/>
    <row r="49896" ht="14.25"/>
    <row r="49897" ht="14.25"/>
    <row r="49898" ht="14.25"/>
    <row r="49899" ht="14.25"/>
    <row r="49900" ht="14.25"/>
    <row r="49901" ht="14.25"/>
    <row r="49902" ht="14.25"/>
    <row r="49903" ht="14.25"/>
    <row r="49904" ht="14.25"/>
    <row r="49905" ht="14.25"/>
    <row r="49906" ht="14.25"/>
    <row r="49907" ht="14.25"/>
    <row r="49908" ht="14.25"/>
    <row r="49909" ht="14.25"/>
    <row r="49910" ht="14.25"/>
    <row r="49911" ht="14.25"/>
    <row r="49912" ht="14.25"/>
    <row r="49913" ht="14.25"/>
    <row r="49914" ht="14.25"/>
    <row r="49915" ht="14.25"/>
    <row r="49916" ht="14.25"/>
    <row r="49917" ht="14.25"/>
    <row r="49918" ht="14.25"/>
    <row r="49919" ht="14.25"/>
    <row r="49920" ht="14.25"/>
    <row r="49921" ht="14.25"/>
    <row r="49922" ht="14.25"/>
    <row r="49923" ht="14.25"/>
    <row r="49924" ht="14.25"/>
    <row r="49925" ht="14.25"/>
    <row r="49926" ht="14.25"/>
    <row r="49927" ht="14.25"/>
    <row r="49928" ht="14.25"/>
    <row r="49929" ht="14.25"/>
    <row r="49930" ht="14.25"/>
    <row r="49931" ht="14.25"/>
    <row r="49932" ht="14.25"/>
    <row r="49933" ht="14.25"/>
    <row r="49934" ht="14.25"/>
    <row r="49935" ht="14.25"/>
    <row r="49936" ht="14.25"/>
    <row r="49937" ht="14.25"/>
    <row r="49938" ht="14.25"/>
    <row r="49939" ht="14.25"/>
    <row r="49940" ht="14.25"/>
    <row r="49941" ht="14.25"/>
    <row r="49942" ht="14.25"/>
    <row r="49943" ht="14.25"/>
    <row r="49944" ht="14.25"/>
    <row r="49945" ht="14.25"/>
    <row r="49946" ht="14.25"/>
    <row r="49947" ht="14.25"/>
    <row r="49948" ht="14.25"/>
    <row r="49949" ht="14.25"/>
    <row r="49950" ht="14.25"/>
    <row r="49951" ht="14.25"/>
    <row r="49952" ht="14.25"/>
    <row r="49953" ht="14.25"/>
    <row r="49954" ht="14.25"/>
    <row r="49955" ht="14.25"/>
    <row r="49956" ht="14.25"/>
    <row r="49957" ht="14.25"/>
    <row r="49958" ht="14.25"/>
    <row r="49959" ht="14.25"/>
    <row r="49960" ht="14.25"/>
    <row r="49961" ht="14.25"/>
    <row r="49962" ht="14.25"/>
    <row r="49963" ht="14.25"/>
    <row r="49964" ht="14.25"/>
    <row r="49965" ht="14.25"/>
    <row r="49966" ht="14.25"/>
    <row r="49967" ht="14.25"/>
    <row r="49968" ht="14.25"/>
    <row r="49969" ht="14.25"/>
    <row r="49970" ht="14.25"/>
    <row r="49971" ht="14.25"/>
    <row r="49972" ht="14.25"/>
    <row r="49973" ht="14.25"/>
    <row r="49974" ht="14.25"/>
    <row r="49975" ht="14.25"/>
    <row r="49976" ht="14.25"/>
    <row r="49977" ht="14.25"/>
    <row r="49978" ht="14.25"/>
    <row r="49979" ht="14.25"/>
    <row r="49980" ht="14.25"/>
    <row r="49981" ht="14.25"/>
    <row r="49982" ht="14.25"/>
    <row r="49983" ht="14.25"/>
    <row r="49984" ht="14.25"/>
    <row r="49985" ht="14.25"/>
    <row r="49986" ht="14.25"/>
    <row r="49987" ht="14.25"/>
    <row r="49988" ht="14.25"/>
    <row r="49989" ht="14.25"/>
    <row r="49990" ht="14.25"/>
    <row r="49991" ht="14.25"/>
    <row r="49992" ht="14.25"/>
    <row r="49993" ht="14.25"/>
    <row r="49994" ht="14.25"/>
    <row r="49995" ht="14.25"/>
    <row r="49996" ht="14.25"/>
    <row r="49997" ht="14.25"/>
    <row r="49998" ht="14.25"/>
    <row r="49999" ht="14.25"/>
    <row r="50000" ht="14.25"/>
    <row r="50001" ht="14.25"/>
    <row r="50002" ht="14.25"/>
    <row r="50003" ht="14.25"/>
    <row r="50004" ht="14.25"/>
    <row r="50005" ht="14.25"/>
    <row r="50006" ht="14.25"/>
    <row r="50007" ht="14.25"/>
    <row r="50008" ht="14.25"/>
    <row r="50009" ht="14.25"/>
    <row r="50010" ht="14.25"/>
    <row r="50011" ht="14.25"/>
    <row r="50012" ht="14.25"/>
    <row r="50013" ht="14.25"/>
    <row r="50014" ht="14.25"/>
    <row r="50015" ht="14.25"/>
    <row r="50016" ht="14.25"/>
    <row r="50017" ht="14.25"/>
    <row r="50018" ht="14.25"/>
    <row r="50019" ht="14.25"/>
    <row r="50020" ht="14.25"/>
    <row r="50021" ht="14.25"/>
    <row r="50022" ht="14.25"/>
    <row r="50023" ht="14.25"/>
    <row r="50024" ht="14.25"/>
    <row r="50025" ht="14.25"/>
    <row r="50026" ht="14.25"/>
    <row r="50027" ht="14.25"/>
    <row r="50028" ht="14.25"/>
    <row r="50029" ht="14.25"/>
    <row r="50030" ht="14.25"/>
    <row r="50031" ht="14.25"/>
    <row r="50032" ht="14.25"/>
    <row r="50033" ht="14.25"/>
    <row r="50034" ht="14.25"/>
    <row r="50035" ht="14.25"/>
    <row r="50036" ht="14.25"/>
    <row r="50037" ht="14.25"/>
    <row r="50038" ht="14.25"/>
    <row r="50039" ht="14.25"/>
    <row r="50040" ht="14.25"/>
    <row r="50041" ht="14.25"/>
    <row r="50042" ht="14.25"/>
    <row r="50043" ht="14.25"/>
    <row r="50044" ht="14.25"/>
    <row r="50045" ht="14.25"/>
    <row r="50046" ht="14.25"/>
    <row r="50047" ht="14.25"/>
    <row r="50048" ht="14.25"/>
    <row r="50049" ht="14.25"/>
    <row r="50050" ht="14.25"/>
    <row r="50051" ht="14.25"/>
    <row r="50052" ht="14.25"/>
    <row r="50053" ht="14.25"/>
    <row r="50054" ht="14.25"/>
    <row r="50055" ht="14.25"/>
    <row r="50056" ht="14.25"/>
    <row r="50057" ht="14.25"/>
    <row r="50058" ht="14.25"/>
    <row r="50059" ht="14.25"/>
    <row r="50060" ht="14.25"/>
    <row r="50061" ht="14.25"/>
    <row r="50062" ht="14.25"/>
    <row r="50063" ht="14.25"/>
    <row r="50064" ht="14.25"/>
    <row r="50065" ht="14.25"/>
    <row r="50066" ht="14.25"/>
    <row r="50067" ht="14.25"/>
    <row r="50068" ht="14.25"/>
    <row r="50069" ht="14.25"/>
    <row r="50070" ht="14.25"/>
    <row r="50071" ht="14.25"/>
    <row r="50072" ht="14.25"/>
    <row r="50073" ht="14.25"/>
    <row r="50074" ht="14.25"/>
    <row r="50075" ht="14.25"/>
    <row r="50076" ht="14.25"/>
    <row r="50077" ht="14.25"/>
    <row r="50078" ht="14.25"/>
    <row r="50079" ht="14.25"/>
    <row r="50080" ht="14.25"/>
    <row r="50081" ht="14.25"/>
    <row r="50082" ht="14.25"/>
    <row r="50083" ht="14.25"/>
    <row r="50084" ht="14.25"/>
    <row r="50085" ht="14.25"/>
    <row r="50086" ht="14.25"/>
    <row r="50087" ht="14.25"/>
    <row r="50088" ht="14.25"/>
    <row r="50089" ht="14.25"/>
    <row r="50090" ht="14.25"/>
    <row r="50091" ht="14.25"/>
    <row r="50092" ht="14.25"/>
    <row r="50093" ht="14.25"/>
    <row r="50094" ht="14.25"/>
    <row r="50095" ht="14.25"/>
    <row r="50096" ht="14.25"/>
    <row r="50097" ht="14.25"/>
    <row r="50098" ht="14.25"/>
    <row r="50099" ht="14.25"/>
    <row r="50100" ht="14.25"/>
    <row r="50101" ht="14.25"/>
    <row r="50102" ht="14.25"/>
    <row r="50103" ht="14.25"/>
    <row r="50104" ht="14.25"/>
    <row r="50105" ht="14.25"/>
    <row r="50106" ht="14.25"/>
    <row r="50107" ht="14.25"/>
    <row r="50108" ht="14.25"/>
    <row r="50109" ht="14.25"/>
    <row r="50110" ht="14.25"/>
    <row r="50111" ht="14.25"/>
    <row r="50112" ht="14.25"/>
    <row r="50113" ht="14.25"/>
    <row r="50114" ht="14.25"/>
    <row r="50115" ht="14.25"/>
    <row r="50116" ht="14.25"/>
    <row r="50117" ht="14.25"/>
    <row r="50118" ht="14.25"/>
    <row r="50119" ht="14.25"/>
    <row r="50120" ht="14.25"/>
    <row r="50121" ht="14.25"/>
    <row r="50122" ht="14.25"/>
    <row r="50123" ht="14.25"/>
    <row r="50124" ht="14.25"/>
    <row r="50125" ht="14.25"/>
    <row r="50126" ht="14.25"/>
    <row r="50127" ht="14.25"/>
    <row r="50128" ht="14.25"/>
    <row r="50129" ht="14.25"/>
    <row r="50130" ht="14.25"/>
    <row r="50131" ht="14.25"/>
    <row r="50132" ht="14.25"/>
    <row r="50133" ht="14.25"/>
    <row r="50134" ht="14.25"/>
    <row r="50135" ht="14.25"/>
    <row r="50136" ht="14.25"/>
    <row r="50137" ht="14.25"/>
    <row r="50138" ht="14.25"/>
    <row r="50139" ht="14.25"/>
    <row r="50140" ht="14.25"/>
    <row r="50141" ht="14.25"/>
    <row r="50142" ht="14.25"/>
    <row r="50143" ht="14.25"/>
    <row r="50144" ht="14.25"/>
    <row r="50145" ht="14.25"/>
    <row r="50146" ht="14.25"/>
    <row r="50147" ht="14.25"/>
    <row r="50148" ht="14.25"/>
    <row r="50149" ht="14.25"/>
    <row r="50150" ht="14.25"/>
    <row r="50151" ht="14.25"/>
    <row r="50152" ht="14.25"/>
    <row r="50153" ht="14.25"/>
    <row r="50154" ht="14.25"/>
    <row r="50155" ht="14.25"/>
    <row r="50156" ht="14.25"/>
    <row r="50157" ht="14.25"/>
    <row r="50158" ht="14.25"/>
    <row r="50159" ht="14.25"/>
    <row r="50160" ht="14.25"/>
    <row r="50161" ht="14.25"/>
    <row r="50162" ht="14.25"/>
    <row r="50163" ht="14.25"/>
    <row r="50164" ht="14.25"/>
    <row r="50165" ht="14.25"/>
    <row r="50166" ht="14.25"/>
    <row r="50167" ht="14.25"/>
    <row r="50168" ht="14.25"/>
    <row r="50169" ht="14.25"/>
    <row r="50170" ht="14.25"/>
    <row r="50171" ht="14.25"/>
    <row r="50172" ht="14.25"/>
    <row r="50173" ht="14.25"/>
    <row r="50174" ht="14.25"/>
    <row r="50175" ht="14.25"/>
    <row r="50176" ht="14.25"/>
    <row r="50177" ht="14.25"/>
    <row r="50178" ht="14.25"/>
    <row r="50179" ht="14.25"/>
    <row r="50180" ht="14.25"/>
    <row r="50181" ht="14.25"/>
    <row r="50182" ht="14.25"/>
    <row r="50183" ht="14.25"/>
    <row r="50184" ht="14.25"/>
    <row r="50185" ht="14.25"/>
    <row r="50186" ht="14.25"/>
    <row r="50187" ht="14.25"/>
    <row r="50188" ht="14.25"/>
    <row r="50189" ht="14.25"/>
    <row r="50190" ht="14.25"/>
    <row r="50191" ht="14.25"/>
    <row r="50192" ht="14.25"/>
    <row r="50193" ht="14.25"/>
    <row r="50194" ht="14.25"/>
    <row r="50195" ht="14.25"/>
    <row r="50196" ht="14.25"/>
    <row r="50197" ht="14.25"/>
    <row r="50198" ht="14.25"/>
    <row r="50199" ht="14.25"/>
    <row r="50200" ht="14.25"/>
    <row r="50201" ht="14.25"/>
    <row r="50202" ht="14.25"/>
    <row r="50203" ht="14.25"/>
    <row r="50204" ht="14.25"/>
    <row r="50205" ht="14.25"/>
    <row r="50206" ht="14.25"/>
    <row r="50207" ht="14.25"/>
    <row r="50208" ht="14.25"/>
    <row r="50209" ht="14.25"/>
    <row r="50210" ht="14.25"/>
    <row r="50211" ht="14.25"/>
    <row r="50212" ht="14.25"/>
    <row r="50213" ht="14.25"/>
    <row r="50214" ht="14.25"/>
    <row r="50215" ht="14.25"/>
    <row r="50216" ht="14.25"/>
    <row r="50217" ht="14.25"/>
    <row r="50218" ht="14.25"/>
    <row r="50219" ht="14.25"/>
    <row r="50220" ht="14.25"/>
    <row r="50221" ht="14.25"/>
    <row r="50222" ht="14.25"/>
    <row r="50223" ht="14.25"/>
    <row r="50224" ht="14.25"/>
    <row r="50225" ht="14.25"/>
    <row r="50226" ht="14.25"/>
    <row r="50227" ht="14.25"/>
    <row r="50228" ht="14.25"/>
    <row r="50229" ht="14.25"/>
    <row r="50230" ht="14.25"/>
    <row r="50231" ht="14.25"/>
    <row r="50232" ht="14.25"/>
    <row r="50233" ht="14.25"/>
    <row r="50234" ht="14.25"/>
    <row r="50235" ht="14.25"/>
    <row r="50236" ht="14.25"/>
    <row r="50237" ht="14.25"/>
    <row r="50238" ht="14.25"/>
    <row r="50239" ht="14.25"/>
    <row r="50240" ht="14.25"/>
    <row r="50241" ht="14.25"/>
    <row r="50242" ht="14.25"/>
    <row r="50243" ht="14.25"/>
    <row r="50244" ht="14.25"/>
    <row r="50245" ht="14.25"/>
    <row r="50246" ht="14.25"/>
    <row r="50247" ht="14.25"/>
    <row r="50248" ht="14.25"/>
    <row r="50249" ht="14.25"/>
    <row r="50250" ht="14.25"/>
    <row r="50251" ht="14.25"/>
    <row r="50252" ht="14.25"/>
    <row r="50253" ht="14.25"/>
    <row r="50254" ht="14.25"/>
    <row r="50255" ht="14.25"/>
    <row r="50256" ht="14.25"/>
    <row r="50257" ht="14.25"/>
    <row r="50258" ht="14.25"/>
    <row r="50259" ht="14.25"/>
    <row r="50260" ht="14.25"/>
    <row r="50261" ht="14.25"/>
    <row r="50262" ht="14.25"/>
    <row r="50263" ht="14.25"/>
    <row r="50264" ht="14.25"/>
    <row r="50265" ht="14.25"/>
    <row r="50266" ht="14.25"/>
    <row r="50267" ht="14.25"/>
    <row r="50268" ht="14.25"/>
    <row r="50269" ht="14.25"/>
    <row r="50270" ht="14.25"/>
    <row r="50271" ht="14.25"/>
    <row r="50272" ht="14.25"/>
    <row r="50273" ht="14.25"/>
    <row r="50274" ht="14.25"/>
    <row r="50275" ht="14.25"/>
    <row r="50276" ht="14.25"/>
    <row r="50277" ht="14.25"/>
    <row r="50278" ht="14.25"/>
    <row r="50279" ht="14.25"/>
    <row r="50280" ht="14.25"/>
    <row r="50281" ht="14.25"/>
    <row r="50282" ht="14.25"/>
    <row r="50283" ht="14.25"/>
    <row r="50284" ht="14.25"/>
    <row r="50285" ht="14.25"/>
    <row r="50286" ht="14.25"/>
    <row r="50287" ht="14.25"/>
    <row r="50288" ht="14.25"/>
    <row r="50289" ht="14.25"/>
    <row r="50290" ht="14.25"/>
    <row r="50291" ht="14.25"/>
    <row r="50292" ht="14.25"/>
    <row r="50293" ht="14.25"/>
    <row r="50294" ht="14.25"/>
    <row r="50295" ht="14.25"/>
    <row r="50296" ht="14.25"/>
    <row r="50297" ht="14.25"/>
    <row r="50298" ht="14.25"/>
    <row r="50299" ht="14.25"/>
    <row r="50300" ht="14.25"/>
    <row r="50301" ht="14.25"/>
    <row r="50302" ht="14.25"/>
    <row r="50303" ht="14.25"/>
    <row r="50304" ht="14.25"/>
    <row r="50305" ht="14.25"/>
    <row r="50306" ht="14.25"/>
    <row r="50307" ht="14.25"/>
    <row r="50308" ht="14.25"/>
    <row r="50309" ht="14.25"/>
    <row r="50310" ht="14.25"/>
    <row r="50311" ht="14.25"/>
    <row r="50312" ht="14.25"/>
    <row r="50313" ht="14.25"/>
    <row r="50314" ht="14.25"/>
    <row r="50315" ht="14.25"/>
    <row r="50316" ht="14.25"/>
    <row r="50317" ht="14.25"/>
    <row r="50318" ht="14.25"/>
    <row r="50319" ht="14.25"/>
    <row r="50320" ht="14.25"/>
    <row r="50321" ht="14.25"/>
    <row r="50322" ht="14.25"/>
    <row r="50323" ht="14.25"/>
    <row r="50324" ht="14.25"/>
    <row r="50325" ht="14.25"/>
    <row r="50326" ht="14.25"/>
    <row r="50327" ht="14.25"/>
    <row r="50328" ht="14.25"/>
    <row r="50329" ht="14.25"/>
    <row r="50330" ht="14.25"/>
    <row r="50331" ht="14.25"/>
    <row r="50332" ht="14.25"/>
    <row r="50333" ht="14.25"/>
    <row r="50334" ht="14.25"/>
    <row r="50335" ht="14.25"/>
    <row r="50336" ht="14.25"/>
    <row r="50337" ht="14.25"/>
    <row r="50338" ht="14.25"/>
    <row r="50339" ht="14.25"/>
    <row r="50340" ht="14.25"/>
    <row r="50341" ht="14.25"/>
    <row r="50342" ht="14.25"/>
    <row r="50343" ht="14.25"/>
    <row r="50344" ht="14.25"/>
    <row r="50345" ht="14.25"/>
    <row r="50346" ht="14.25"/>
    <row r="50347" ht="14.25"/>
    <row r="50348" ht="14.25"/>
    <row r="50349" ht="14.25"/>
    <row r="50350" ht="14.25"/>
    <row r="50351" ht="14.25"/>
    <row r="50352" ht="14.25"/>
    <row r="50353" ht="14.25"/>
    <row r="50354" ht="14.25"/>
    <row r="50355" ht="14.25"/>
    <row r="50356" ht="14.25"/>
    <row r="50357" ht="14.25"/>
    <row r="50358" ht="14.25"/>
    <row r="50359" ht="14.25"/>
    <row r="50360" ht="14.25"/>
    <row r="50361" ht="14.25"/>
    <row r="50362" ht="14.25"/>
    <row r="50363" ht="14.25"/>
    <row r="50364" ht="14.25"/>
    <row r="50365" ht="14.25"/>
    <row r="50366" ht="14.25"/>
    <row r="50367" ht="14.25"/>
    <row r="50368" ht="14.25"/>
    <row r="50369" ht="14.25"/>
    <row r="50370" ht="14.25"/>
    <row r="50371" ht="14.25"/>
    <row r="50372" ht="14.25"/>
    <row r="50373" ht="14.25"/>
    <row r="50374" ht="14.25"/>
    <row r="50375" ht="14.25"/>
    <row r="50376" ht="14.25"/>
    <row r="50377" ht="14.25"/>
    <row r="50378" ht="14.25"/>
    <row r="50379" ht="14.25"/>
    <row r="50380" ht="14.25"/>
    <row r="50381" ht="14.25"/>
    <row r="50382" ht="14.25"/>
    <row r="50383" ht="14.25"/>
    <row r="50384" ht="14.25"/>
    <row r="50385" ht="14.25"/>
    <row r="50386" ht="14.25"/>
    <row r="50387" ht="14.25"/>
    <row r="50388" ht="14.25"/>
    <row r="50389" ht="14.25"/>
    <row r="50390" ht="14.25"/>
    <row r="50391" ht="14.25"/>
    <row r="50392" ht="14.25"/>
    <row r="50393" ht="14.25"/>
    <row r="50394" ht="14.25"/>
    <row r="50395" ht="14.25"/>
    <row r="50396" ht="14.25"/>
    <row r="50397" ht="14.25"/>
    <row r="50398" ht="14.25"/>
    <row r="50399" ht="14.25"/>
    <row r="50400" ht="14.25"/>
    <row r="50401" ht="14.25"/>
    <row r="50402" ht="14.25"/>
    <row r="50403" ht="14.25"/>
    <row r="50404" ht="14.25"/>
    <row r="50405" ht="14.25"/>
    <row r="50406" ht="14.25"/>
    <row r="50407" ht="14.25"/>
    <row r="50408" ht="14.25"/>
    <row r="50409" ht="14.25"/>
    <row r="50410" ht="14.25"/>
    <row r="50411" ht="14.25"/>
    <row r="50412" ht="14.25"/>
    <row r="50413" ht="14.25"/>
    <row r="50414" ht="14.25"/>
    <row r="50415" ht="14.25"/>
    <row r="50416" ht="14.25"/>
    <row r="50417" ht="14.25"/>
    <row r="50418" ht="14.25"/>
    <row r="50419" ht="14.25"/>
    <row r="50420" ht="14.25"/>
    <row r="50421" ht="14.25"/>
    <row r="50422" ht="14.25"/>
    <row r="50423" ht="14.25"/>
    <row r="50424" ht="14.25"/>
    <row r="50425" ht="14.25"/>
    <row r="50426" ht="14.25"/>
    <row r="50427" ht="14.25"/>
    <row r="50428" ht="14.25"/>
    <row r="50429" ht="14.25"/>
    <row r="50430" ht="14.25"/>
    <row r="50431" ht="14.25"/>
    <row r="50432" ht="14.25"/>
    <row r="50433" ht="14.25"/>
    <row r="50434" ht="14.25"/>
    <row r="50435" ht="14.25"/>
    <row r="50436" ht="14.25"/>
    <row r="50437" ht="14.25"/>
    <row r="50438" ht="14.25"/>
    <row r="50439" ht="14.25"/>
    <row r="50440" ht="14.25"/>
    <row r="50441" ht="14.25"/>
    <row r="50442" ht="14.25"/>
    <row r="50443" ht="14.25"/>
    <row r="50444" ht="14.25"/>
    <row r="50445" ht="14.25"/>
    <row r="50446" ht="14.25"/>
    <row r="50447" ht="14.25"/>
    <row r="50448" ht="14.25"/>
    <row r="50449" ht="14.25"/>
    <row r="50450" ht="14.25"/>
    <row r="50451" ht="14.25"/>
    <row r="50452" ht="14.25"/>
    <row r="50453" ht="14.25"/>
    <row r="50454" ht="14.25"/>
    <row r="50455" ht="14.25"/>
    <row r="50456" ht="14.25"/>
    <row r="50457" ht="14.25"/>
    <row r="50458" ht="14.25"/>
    <row r="50459" ht="14.25"/>
    <row r="50460" ht="14.25"/>
    <row r="50461" ht="14.25"/>
    <row r="50462" ht="14.25"/>
    <row r="50463" ht="14.25"/>
    <row r="50464" ht="14.25"/>
    <row r="50465" ht="14.25"/>
    <row r="50466" ht="14.25"/>
    <row r="50467" ht="14.25"/>
    <row r="50468" ht="14.25"/>
    <row r="50469" ht="14.25"/>
    <row r="50470" ht="14.25"/>
    <row r="50471" ht="14.25"/>
    <row r="50472" ht="14.25"/>
    <row r="50473" ht="14.25"/>
    <row r="50474" ht="14.25"/>
    <row r="50475" ht="14.25"/>
    <row r="50476" ht="14.25"/>
    <row r="50477" ht="14.25"/>
    <row r="50478" ht="14.25"/>
    <row r="50479" ht="14.25"/>
    <row r="50480" ht="14.25"/>
    <row r="50481" ht="14.25"/>
    <row r="50482" ht="14.25"/>
    <row r="50483" ht="14.25"/>
    <row r="50484" ht="14.25"/>
    <row r="50485" ht="14.25"/>
    <row r="50486" ht="14.25"/>
    <row r="50487" ht="14.25"/>
    <row r="50488" ht="14.25"/>
    <row r="50489" ht="14.25"/>
    <row r="50490" ht="14.25"/>
    <row r="50491" ht="14.25"/>
    <row r="50492" ht="14.25"/>
    <row r="50493" ht="14.25"/>
    <row r="50494" ht="14.25"/>
    <row r="50495" ht="14.25"/>
    <row r="50496" ht="14.25"/>
    <row r="50497" ht="14.25"/>
    <row r="50498" ht="14.25"/>
    <row r="50499" ht="14.25"/>
    <row r="50500" ht="14.25"/>
    <row r="50501" ht="14.25"/>
    <row r="50502" ht="14.25"/>
    <row r="50503" ht="14.25"/>
    <row r="50504" ht="14.25"/>
    <row r="50505" ht="14.25"/>
    <row r="50506" ht="14.25"/>
    <row r="50507" ht="14.25"/>
    <row r="50508" ht="14.25"/>
    <row r="50509" ht="14.25"/>
    <row r="50510" ht="14.25"/>
    <row r="50511" ht="14.25"/>
    <row r="50512" ht="14.25"/>
    <row r="50513" ht="14.25"/>
    <row r="50514" ht="14.25"/>
    <row r="50515" ht="14.25"/>
    <row r="50516" ht="14.25"/>
    <row r="50517" ht="14.25"/>
    <row r="50518" ht="14.25"/>
    <row r="50519" ht="14.25"/>
    <row r="50520" ht="14.25"/>
    <row r="50521" ht="14.25"/>
    <row r="50522" ht="14.25"/>
    <row r="50523" ht="14.25"/>
    <row r="50524" ht="14.25"/>
    <row r="50525" ht="14.25"/>
    <row r="50526" ht="14.25"/>
    <row r="50527" ht="14.25"/>
    <row r="50528" ht="14.25"/>
    <row r="50529" ht="14.25"/>
    <row r="50530" ht="14.25"/>
    <row r="50531" ht="14.25"/>
    <row r="50532" ht="14.25"/>
    <row r="50533" ht="14.25"/>
    <row r="50534" ht="14.25"/>
    <row r="50535" ht="14.25"/>
    <row r="50536" ht="14.25"/>
    <row r="50537" ht="14.25"/>
    <row r="50538" ht="14.25"/>
    <row r="50539" ht="14.25"/>
    <row r="50540" ht="14.25"/>
    <row r="50541" ht="14.25"/>
    <row r="50542" ht="14.25"/>
    <row r="50543" ht="14.25"/>
    <row r="50544" ht="14.25"/>
    <row r="50545" ht="14.25"/>
    <row r="50546" ht="14.25"/>
    <row r="50547" ht="14.25"/>
    <row r="50548" ht="14.25"/>
    <row r="50549" ht="14.25"/>
    <row r="50550" ht="14.25"/>
    <row r="50551" ht="14.25"/>
    <row r="50552" ht="14.25"/>
    <row r="50553" ht="14.25"/>
    <row r="50554" ht="14.25"/>
    <row r="50555" ht="14.25"/>
    <row r="50556" ht="14.25"/>
    <row r="50557" ht="14.25"/>
    <row r="50558" ht="14.25"/>
    <row r="50559" ht="14.25"/>
    <row r="50560" ht="14.25"/>
    <row r="50561" ht="14.25"/>
    <row r="50562" ht="14.25"/>
    <row r="50563" ht="14.25"/>
    <row r="50564" ht="14.25"/>
    <row r="50565" ht="14.25"/>
    <row r="50566" ht="14.25"/>
    <row r="50567" ht="14.25"/>
    <row r="50568" ht="14.25"/>
    <row r="50569" ht="14.25"/>
    <row r="50570" ht="14.25"/>
    <row r="50571" ht="14.25"/>
    <row r="50572" ht="14.25"/>
    <row r="50573" ht="14.25"/>
    <row r="50574" ht="14.25"/>
    <row r="50575" ht="14.25"/>
    <row r="50576" ht="14.25"/>
    <row r="50577" ht="14.25"/>
    <row r="50578" ht="14.25"/>
    <row r="50579" ht="14.25"/>
    <row r="50580" ht="14.25"/>
    <row r="50581" ht="14.25"/>
    <row r="50582" ht="14.25"/>
    <row r="50583" ht="14.25"/>
    <row r="50584" ht="14.25"/>
    <row r="50585" ht="14.25"/>
    <row r="50586" ht="14.25"/>
    <row r="50587" ht="14.25"/>
    <row r="50588" ht="14.25"/>
    <row r="50589" ht="14.25"/>
    <row r="50590" ht="14.25"/>
    <row r="50591" ht="14.25"/>
    <row r="50592" ht="14.25"/>
    <row r="50593" ht="14.25"/>
    <row r="50594" ht="14.25"/>
    <row r="50595" ht="14.25"/>
    <row r="50596" ht="14.25"/>
    <row r="50597" ht="14.25"/>
    <row r="50598" ht="14.25"/>
    <row r="50599" ht="14.25"/>
    <row r="50600" ht="14.25"/>
    <row r="50601" ht="14.25"/>
    <row r="50602" ht="14.25"/>
    <row r="50603" ht="14.25"/>
    <row r="50604" ht="14.25"/>
    <row r="50605" ht="14.25"/>
    <row r="50606" ht="14.25"/>
    <row r="50607" ht="14.25"/>
    <row r="50608" ht="14.25"/>
    <row r="50609" ht="14.25"/>
    <row r="50610" ht="14.25"/>
    <row r="50611" ht="14.25"/>
    <row r="50612" ht="14.25"/>
    <row r="50613" ht="14.25"/>
    <row r="50614" ht="14.25"/>
    <row r="50615" ht="14.25"/>
    <row r="50616" ht="14.25"/>
    <row r="50617" ht="14.25"/>
    <row r="50618" ht="14.25"/>
    <row r="50619" ht="14.25"/>
    <row r="50620" ht="14.25"/>
    <row r="50621" ht="14.25"/>
    <row r="50622" ht="14.25"/>
    <row r="50623" ht="14.25"/>
    <row r="50624" ht="14.25"/>
    <row r="50625" ht="14.25"/>
    <row r="50626" ht="14.25"/>
    <row r="50627" ht="14.25"/>
    <row r="50628" ht="14.25"/>
    <row r="50629" ht="14.25"/>
    <row r="50630" ht="14.25"/>
    <row r="50631" ht="14.25"/>
    <row r="50632" ht="14.25"/>
    <row r="50633" ht="14.25"/>
    <row r="50634" ht="14.25"/>
    <row r="50635" ht="14.25"/>
    <row r="50636" ht="14.25"/>
    <row r="50637" ht="14.25"/>
    <row r="50638" ht="14.25"/>
    <row r="50639" ht="14.25"/>
    <row r="50640" ht="14.25"/>
    <row r="50641" ht="14.25"/>
    <row r="50642" ht="14.25"/>
    <row r="50643" ht="14.25"/>
    <row r="50644" ht="14.25"/>
    <row r="50645" ht="14.25"/>
    <row r="50646" ht="14.25"/>
    <row r="50647" ht="14.25"/>
    <row r="50648" ht="14.25"/>
    <row r="50649" ht="14.25"/>
    <row r="50650" ht="14.25"/>
    <row r="50651" ht="14.25"/>
    <row r="50652" ht="14.25"/>
    <row r="50653" ht="14.25"/>
    <row r="50654" ht="14.25"/>
    <row r="50655" ht="14.25"/>
    <row r="50656" ht="14.25"/>
    <row r="50657" ht="14.25"/>
    <row r="50658" ht="14.25"/>
    <row r="50659" ht="14.25"/>
    <row r="50660" ht="14.25"/>
    <row r="50661" ht="14.25"/>
    <row r="50662" ht="14.25"/>
    <row r="50663" ht="14.25"/>
    <row r="50664" ht="14.25"/>
    <row r="50665" ht="14.25"/>
    <row r="50666" ht="14.25"/>
    <row r="50667" ht="14.25"/>
    <row r="50668" ht="14.25"/>
    <row r="50669" ht="14.25"/>
    <row r="50670" ht="14.25"/>
    <row r="50671" ht="14.25"/>
    <row r="50672" ht="14.25"/>
    <row r="50673" ht="14.25"/>
    <row r="50674" ht="14.25"/>
    <row r="50675" ht="14.25"/>
    <row r="50676" ht="14.25"/>
    <row r="50677" ht="14.25"/>
    <row r="50678" ht="14.25"/>
    <row r="50679" ht="14.25"/>
    <row r="50680" ht="14.25"/>
    <row r="50681" ht="14.25"/>
    <row r="50682" ht="14.25"/>
    <row r="50683" ht="14.25"/>
    <row r="50684" ht="14.25"/>
    <row r="50685" ht="14.25"/>
    <row r="50686" ht="14.25"/>
    <row r="50687" ht="14.25"/>
    <row r="50688" ht="14.25"/>
    <row r="50689" ht="14.25"/>
    <row r="50690" ht="14.25"/>
    <row r="50691" ht="14.25"/>
    <row r="50692" ht="14.25"/>
    <row r="50693" ht="14.25"/>
    <row r="50694" ht="14.25"/>
    <row r="50695" ht="14.25"/>
    <row r="50696" ht="14.25"/>
    <row r="50697" ht="14.25"/>
    <row r="50698" ht="14.25"/>
    <row r="50699" ht="14.25"/>
    <row r="50700" ht="14.25"/>
    <row r="50701" ht="14.25"/>
    <row r="50702" ht="14.25"/>
    <row r="50703" ht="14.25"/>
    <row r="50704" ht="14.25"/>
    <row r="50705" ht="14.25"/>
    <row r="50706" ht="14.25"/>
    <row r="50707" ht="14.25"/>
    <row r="50708" ht="14.25"/>
    <row r="50709" ht="14.25"/>
    <row r="50710" ht="14.25"/>
    <row r="50711" ht="14.25"/>
    <row r="50712" ht="14.25"/>
    <row r="50713" ht="14.25"/>
    <row r="50714" ht="14.25"/>
    <row r="50715" ht="14.25"/>
    <row r="50716" ht="14.25"/>
    <row r="50717" ht="14.25"/>
    <row r="50718" ht="14.25"/>
    <row r="50719" ht="14.25"/>
    <row r="50720" ht="14.25"/>
    <row r="50721" ht="14.25"/>
    <row r="50722" ht="14.25"/>
    <row r="50723" ht="14.25"/>
    <row r="50724" ht="14.25"/>
    <row r="50725" ht="14.25"/>
    <row r="50726" ht="14.25"/>
    <row r="50727" ht="14.25"/>
    <row r="50728" ht="14.25"/>
    <row r="50729" ht="14.25"/>
    <row r="50730" ht="14.25"/>
    <row r="50731" ht="14.25"/>
    <row r="50732" ht="14.25"/>
    <row r="50733" ht="14.25"/>
    <row r="50734" ht="14.25"/>
    <row r="50735" ht="14.25"/>
    <row r="50736" ht="14.25"/>
    <row r="50737" ht="14.25"/>
    <row r="50738" ht="14.25"/>
    <row r="50739" ht="14.25"/>
    <row r="50740" ht="14.25"/>
    <row r="50741" ht="14.25"/>
    <row r="50742" ht="14.25"/>
    <row r="50743" ht="14.25"/>
    <row r="50744" ht="14.25"/>
    <row r="50745" ht="14.25"/>
    <row r="50746" ht="14.25"/>
    <row r="50747" ht="14.25"/>
    <row r="50748" ht="14.25"/>
    <row r="50749" ht="14.25"/>
    <row r="50750" ht="14.25"/>
    <row r="50751" ht="14.25"/>
    <row r="50752" ht="14.25"/>
    <row r="50753" ht="14.25"/>
    <row r="50754" ht="14.25"/>
    <row r="50755" ht="14.25"/>
    <row r="50756" ht="14.25"/>
    <row r="50757" ht="14.25"/>
    <row r="50758" ht="14.25"/>
    <row r="50759" ht="14.25"/>
    <row r="50760" ht="14.25"/>
    <row r="50761" ht="14.25"/>
    <row r="50762" ht="14.25"/>
    <row r="50763" ht="14.25"/>
    <row r="50764" ht="14.25"/>
    <row r="50765" ht="14.25"/>
    <row r="50766" ht="14.25"/>
    <row r="50767" ht="14.25"/>
    <row r="50768" ht="14.25"/>
    <row r="50769" ht="14.25"/>
    <row r="50770" ht="14.25"/>
    <row r="50771" ht="14.25"/>
    <row r="50772" ht="14.25"/>
    <row r="50773" ht="14.25"/>
    <row r="50774" ht="14.25"/>
    <row r="50775" ht="14.25"/>
    <row r="50776" ht="14.25"/>
    <row r="50777" ht="14.25"/>
    <row r="50778" ht="14.25"/>
    <row r="50779" ht="14.25"/>
    <row r="50780" ht="14.25"/>
    <row r="50781" ht="14.25"/>
    <row r="50782" ht="14.25"/>
    <row r="50783" ht="14.25"/>
    <row r="50784" ht="14.25"/>
    <row r="50785" ht="14.25"/>
    <row r="50786" ht="14.25"/>
    <row r="50787" ht="14.25"/>
    <row r="50788" ht="14.25"/>
    <row r="50789" ht="14.25"/>
    <row r="50790" ht="14.25"/>
    <row r="50791" ht="14.25"/>
    <row r="50792" ht="14.25"/>
    <row r="50793" ht="14.25"/>
    <row r="50794" ht="14.25"/>
    <row r="50795" ht="14.25"/>
    <row r="50796" ht="14.25"/>
    <row r="50797" ht="14.25"/>
    <row r="50798" ht="14.25"/>
    <row r="50799" ht="14.25"/>
    <row r="50800" ht="14.25"/>
    <row r="50801" ht="14.25"/>
    <row r="50802" ht="14.25"/>
    <row r="50803" ht="14.25"/>
    <row r="50804" ht="14.25"/>
    <row r="50805" ht="14.25"/>
    <row r="50806" ht="14.25"/>
    <row r="50807" ht="14.25"/>
    <row r="50808" ht="14.25"/>
    <row r="50809" ht="14.25"/>
    <row r="50810" ht="14.25"/>
    <row r="50811" ht="14.25"/>
    <row r="50812" ht="14.25"/>
    <row r="50813" ht="14.25"/>
    <row r="50814" ht="14.25"/>
    <row r="50815" ht="14.25"/>
    <row r="50816" ht="14.25"/>
    <row r="50817" ht="14.25"/>
    <row r="50818" ht="14.25"/>
    <row r="50819" ht="14.25"/>
    <row r="50820" ht="14.25"/>
    <row r="50821" ht="14.25"/>
    <row r="50822" ht="14.25"/>
    <row r="50823" ht="14.25"/>
    <row r="50824" ht="14.25"/>
    <row r="50825" ht="14.25"/>
    <row r="50826" ht="14.25"/>
    <row r="50827" ht="14.25"/>
    <row r="50828" ht="14.25"/>
    <row r="50829" ht="14.25"/>
    <row r="50830" ht="14.25"/>
    <row r="50831" ht="14.25"/>
    <row r="50832" ht="14.25"/>
    <row r="50833" ht="14.25"/>
    <row r="50834" ht="14.25"/>
    <row r="50835" ht="14.25"/>
    <row r="50836" ht="14.25"/>
    <row r="50837" ht="14.25"/>
    <row r="50838" ht="14.25"/>
    <row r="50839" ht="14.25"/>
    <row r="50840" ht="14.25"/>
    <row r="50841" ht="14.25"/>
    <row r="50842" ht="14.25"/>
    <row r="50843" ht="14.25"/>
    <row r="50844" ht="14.25"/>
    <row r="50845" ht="14.25"/>
    <row r="50846" ht="14.25"/>
    <row r="50847" ht="14.25"/>
    <row r="50848" ht="14.25"/>
    <row r="50849" ht="14.25"/>
    <row r="50850" ht="14.25"/>
    <row r="50851" ht="14.25"/>
    <row r="50852" ht="14.25"/>
    <row r="50853" ht="14.25"/>
    <row r="50854" ht="14.25"/>
    <row r="50855" ht="14.25"/>
    <row r="50856" ht="14.25"/>
    <row r="50857" ht="14.25"/>
    <row r="50858" ht="14.25"/>
    <row r="50859" ht="14.25"/>
    <row r="50860" ht="14.25"/>
    <row r="50861" ht="14.25"/>
    <row r="50862" ht="14.25"/>
    <row r="50863" ht="14.25"/>
    <row r="50864" ht="14.25"/>
    <row r="50865" ht="14.25"/>
    <row r="50866" ht="14.25"/>
    <row r="50867" ht="14.25"/>
    <row r="50868" ht="14.25"/>
    <row r="50869" ht="14.25"/>
    <row r="50870" ht="14.25"/>
    <row r="50871" ht="14.25"/>
    <row r="50872" ht="14.25"/>
    <row r="50873" ht="14.25"/>
    <row r="50874" ht="14.25"/>
    <row r="50875" ht="14.25"/>
    <row r="50876" ht="14.25"/>
    <row r="50877" ht="14.25"/>
    <row r="50878" ht="14.25"/>
    <row r="50879" ht="14.25"/>
    <row r="50880" ht="14.25"/>
    <row r="50881" ht="14.25"/>
    <row r="50882" ht="14.25"/>
    <row r="50883" ht="14.25"/>
    <row r="50884" ht="14.25"/>
    <row r="50885" ht="14.25"/>
    <row r="50886" ht="14.25"/>
    <row r="50887" ht="14.25"/>
    <row r="50888" ht="14.25"/>
    <row r="50889" ht="14.25"/>
    <row r="50890" ht="14.25"/>
    <row r="50891" ht="14.25"/>
    <row r="50892" ht="14.25"/>
    <row r="50893" ht="14.25"/>
    <row r="50894" ht="14.25"/>
    <row r="50895" ht="14.25"/>
    <row r="50896" ht="14.25"/>
    <row r="50897" ht="14.25"/>
    <row r="50898" ht="14.25"/>
    <row r="50899" ht="14.25"/>
    <row r="50900" ht="14.25"/>
    <row r="50901" ht="14.25"/>
    <row r="50902" ht="14.25"/>
    <row r="50903" ht="14.25"/>
    <row r="50904" ht="14.25"/>
    <row r="50905" ht="14.25"/>
    <row r="50906" ht="14.25"/>
    <row r="50907" ht="14.25"/>
    <row r="50908" ht="14.25"/>
    <row r="50909" ht="14.25"/>
    <row r="50910" ht="14.25"/>
    <row r="50911" ht="14.25"/>
    <row r="50912" ht="14.25"/>
    <row r="50913" ht="14.25"/>
    <row r="50914" ht="14.25"/>
    <row r="50915" ht="14.25"/>
    <row r="50916" ht="14.25"/>
    <row r="50917" ht="14.25"/>
    <row r="50918" ht="14.25"/>
    <row r="50919" ht="14.25"/>
    <row r="50920" ht="14.25"/>
    <row r="50921" ht="14.25"/>
    <row r="50922" ht="14.25"/>
    <row r="50923" ht="14.25"/>
    <row r="50924" ht="14.25"/>
    <row r="50925" ht="14.25"/>
    <row r="50926" ht="14.25"/>
    <row r="50927" ht="14.25"/>
    <row r="50928" ht="14.25"/>
    <row r="50929" ht="14.25"/>
    <row r="50930" ht="14.25"/>
    <row r="50931" ht="14.25"/>
    <row r="50932" ht="14.25"/>
    <row r="50933" ht="14.25"/>
    <row r="50934" ht="14.25"/>
    <row r="50935" ht="14.25"/>
    <row r="50936" ht="14.25"/>
    <row r="50937" ht="14.25"/>
    <row r="50938" ht="14.25"/>
    <row r="50939" ht="14.25"/>
    <row r="50940" ht="14.25"/>
    <row r="50941" ht="14.25"/>
    <row r="50942" ht="14.25"/>
    <row r="50943" ht="14.25"/>
    <row r="50944" ht="14.25"/>
    <row r="50945" ht="14.25"/>
    <row r="50946" ht="14.25"/>
    <row r="50947" ht="14.25"/>
    <row r="50948" ht="14.25"/>
    <row r="50949" ht="14.25"/>
    <row r="50950" ht="14.25"/>
    <row r="50951" ht="14.25"/>
    <row r="50952" ht="14.25"/>
    <row r="50953" ht="14.25"/>
    <row r="50954" ht="14.25"/>
    <row r="50955" ht="14.25"/>
    <row r="50956" ht="14.25"/>
    <row r="50957" ht="14.25"/>
    <row r="50958" ht="14.25"/>
    <row r="50959" ht="14.25"/>
    <row r="50960" ht="14.25"/>
    <row r="50961" ht="14.25"/>
    <row r="50962" ht="14.25"/>
    <row r="50963" ht="14.25"/>
    <row r="50964" ht="14.25"/>
    <row r="50965" ht="14.25"/>
    <row r="50966" ht="14.25"/>
    <row r="50967" ht="14.25"/>
    <row r="50968" ht="14.25"/>
    <row r="50969" ht="14.25"/>
    <row r="50970" ht="14.25"/>
    <row r="50971" ht="14.25"/>
    <row r="50972" ht="14.25"/>
    <row r="50973" ht="14.25"/>
    <row r="50974" ht="14.25"/>
    <row r="50975" ht="14.25"/>
    <row r="50976" ht="14.25"/>
    <row r="50977" ht="14.25"/>
    <row r="50978" ht="14.25"/>
    <row r="50979" ht="14.25"/>
    <row r="50980" ht="14.25"/>
    <row r="50981" ht="14.25"/>
    <row r="50982" ht="14.25"/>
    <row r="50983" ht="14.25"/>
    <row r="50984" ht="14.25"/>
    <row r="50985" ht="14.25"/>
    <row r="50986" ht="14.25"/>
    <row r="50987" ht="14.25"/>
    <row r="50988" ht="14.25"/>
    <row r="50989" ht="14.25"/>
    <row r="50990" ht="14.25"/>
    <row r="50991" ht="14.25"/>
    <row r="50992" ht="14.25"/>
    <row r="50993" ht="14.25"/>
    <row r="50994" ht="14.25"/>
    <row r="50995" ht="14.25"/>
    <row r="50996" ht="14.25"/>
    <row r="50997" ht="14.25"/>
    <row r="50998" ht="14.25"/>
    <row r="50999" ht="14.25"/>
    <row r="51000" ht="14.25"/>
    <row r="51001" ht="14.25"/>
    <row r="51002" ht="14.25"/>
    <row r="51003" ht="14.25"/>
    <row r="51004" ht="14.25"/>
    <row r="51005" ht="14.25"/>
    <row r="51006" ht="14.25"/>
    <row r="51007" ht="14.25"/>
    <row r="51008" ht="14.25"/>
    <row r="51009" ht="14.25"/>
    <row r="51010" ht="14.25"/>
    <row r="51011" ht="14.25"/>
    <row r="51012" ht="14.25"/>
    <row r="51013" ht="14.25"/>
    <row r="51014" ht="14.25"/>
    <row r="51015" ht="14.25"/>
    <row r="51016" ht="14.25"/>
    <row r="51017" ht="14.25"/>
    <row r="51018" ht="14.25"/>
    <row r="51019" ht="14.25"/>
    <row r="51020" ht="14.25"/>
    <row r="51021" ht="14.25"/>
    <row r="51022" ht="14.25"/>
    <row r="51023" ht="14.25"/>
    <row r="51024" ht="14.25"/>
    <row r="51025" ht="14.25"/>
    <row r="51026" ht="14.25"/>
    <row r="51027" ht="14.25"/>
    <row r="51028" ht="14.25"/>
    <row r="51029" ht="14.25"/>
    <row r="51030" ht="14.25"/>
    <row r="51031" ht="14.25"/>
    <row r="51032" ht="14.25"/>
    <row r="51033" ht="14.25"/>
    <row r="51034" ht="14.25"/>
    <row r="51035" ht="14.25"/>
    <row r="51036" ht="14.25"/>
    <row r="51037" ht="14.25"/>
    <row r="51038" ht="14.25"/>
    <row r="51039" ht="14.25"/>
    <row r="51040" ht="14.25"/>
    <row r="51041" ht="14.25"/>
    <row r="51042" ht="14.25"/>
    <row r="51043" ht="14.25"/>
    <row r="51044" ht="14.25"/>
    <row r="51045" ht="14.25"/>
    <row r="51046" ht="14.25"/>
    <row r="51047" ht="14.25"/>
    <row r="51048" ht="14.25"/>
    <row r="51049" ht="14.25"/>
    <row r="51050" ht="14.25"/>
    <row r="51051" ht="14.25"/>
    <row r="51052" ht="14.25"/>
    <row r="51053" ht="14.25"/>
    <row r="51054" ht="14.25"/>
    <row r="51055" ht="14.25"/>
    <row r="51056" ht="14.25"/>
    <row r="51057" ht="14.25"/>
    <row r="51058" ht="14.25"/>
    <row r="51059" ht="14.25"/>
    <row r="51060" ht="14.25"/>
    <row r="51061" ht="14.25"/>
    <row r="51062" ht="14.25"/>
    <row r="51063" ht="14.25"/>
    <row r="51064" ht="14.25"/>
    <row r="51065" ht="14.25"/>
    <row r="51066" ht="14.25"/>
    <row r="51067" ht="14.25"/>
    <row r="51068" ht="14.25"/>
    <row r="51069" ht="14.25"/>
    <row r="51070" ht="14.25"/>
    <row r="51071" ht="14.25"/>
    <row r="51072" ht="14.25"/>
    <row r="51073" ht="14.25"/>
    <row r="51074" ht="14.25"/>
    <row r="51075" ht="14.25"/>
    <row r="51076" ht="14.25"/>
    <row r="51077" ht="14.25"/>
    <row r="51078" ht="14.25"/>
    <row r="51079" ht="14.25"/>
    <row r="51080" ht="14.25"/>
    <row r="51081" ht="14.25"/>
    <row r="51082" ht="14.25"/>
    <row r="51083" ht="14.25"/>
    <row r="51084" ht="14.25"/>
    <row r="51085" ht="14.25"/>
    <row r="51086" ht="14.25"/>
    <row r="51087" ht="14.25"/>
    <row r="51088" ht="14.25"/>
    <row r="51089" ht="14.25"/>
    <row r="51090" ht="14.25"/>
    <row r="51091" ht="14.25"/>
    <row r="51092" ht="14.25"/>
    <row r="51093" ht="14.25"/>
    <row r="51094" ht="14.25"/>
    <row r="51095" ht="14.25"/>
    <row r="51096" ht="14.25"/>
    <row r="51097" ht="14.25"/>
    <row r="51098" ht="14.25"/>
    <row r="51099" ht="14.25"/>
    <row r="51100" ht="14.25"/>
    <row r="51101" ht="14.25"/>
    <row r="51102" ht="14.25"/>
    <row r="51103" ht="14.25"/>
    <row r="51104" ht="14.25"/>
    <row r="51105" ht="14.25"/>
    <row r="51106" ht="14.25"/>
    <row r="51107" ht="14.25"/>
    <row r="51108" ht="14.25"/>
    <row r="51109" ht="14.25"/>
    <row r="51110" ht="14.25"/>
    <row r="51111" ht="14.25"/>
    <row r="51112" ht="14.25"/>
    <row r="51113" ht="14.25"/>
    <row r="51114" ht="14.25"/>
    <row r="51115" ht="14.25"/>
    <row r="51116" ht="14.25"/>
    <row r="51117" ht="14.25"/>
    <row r="51118" ht="14.25"/>
    <row r="51119" ht="14.25"/>
    <row r="51120" ht="14.25"/>
    <row r="51121" ht="14.25"/>
    <row r="51122" ht="14.25"/>
    <row r="51123" ht="14.25"/>
    <row r="51124" ht="14.25"/>
    <row r="51125" ht="14.25"/>
    <row r="51126" ht="14.25"/>
    <row r="51127" ht="14.25"/>
    <row r="51128" ht="14.25"/>
    <row r="51129" ht="14.25"/>
    <row r="51130" ht="14.25"/>
    <row r="51131" ht="14.25"/>
    <row r="51132" ht="14.25"/>
    <row r="51133" ht="14.25"/>
    <row r="51134" ht="14.25"/>
    <row r="51135" ht="14.25"/>
    <row r="51136" ht="14.25"/>
    <row r="51137" ht="14.25"/>
    <row r="51138" ht="14.25"/>
    <row r="51139" ht="14.25"/>
    <row r="51140" ht="14.25"/>
    <row r="51141" ht="14.25"/>
    <row r="51142" ht="14.25"/>
    <row r="51143" ht="14.25"/>
    <row r="51144" ht="14.25"/>
    <row r="51145" ht="14.25"/>
    <row r="51146" ht="14.25"/>
    <row r="51147" ht="14.25"/>
    <row r="51148" ht="14.25"/>
    <row r="51149" ht="14.25"/>
    <row r="51150" ht="14.25"/>
    <row r="51151" ht="14.25"/>
    <row r="51152" ht="14.25"/>
    <row r="51153" ht="14.25"/>
    <row r="51154" ht="14.25"/>
    <row r="51155" ht="14.25"/>
    <row r="51156" ht="14.25"/>
    <row r="51157" ht="14.25"/>
    <row r="51158" ht="14.25"/>
    <row r="51159" ht="14.25"/>
    <row r="51160" ht="14.25"/>
    <row r="51161" ht="14.25"/>
    <row r="51162" ht="14.25"/>
    <row r="51163" ht="14.25"/>
    <row r="51164" ht="14.25"/>
    <row r="51165" ht="14.25"/>
    <row r="51166" ht="14.25"/>
    <row r="51167" ht="14.25"/>
    <row r="51168" ht="14.25"/>
    <row r="51169" ht="14.25"/>
    <row r="51170" ht="14.25"/>
    <row r="51171" ht="14.25"/>
    <row r="51172" ht="14.25"/>
    <row r="51173" ht="14.25"/>
    <row r="51174" ht="14.25"/>
    <row r="51175" ht="14.25"/>
    <row r="51176" ht="14.25"/>
    <row r="51177" ht="14.25"/>
    <row r="51178" ht="14.25"/>
    <row r="51179" ht="14.25"/>
    <row r="51180" ht="14.25"/>
    <row r="51181" ht="14.25"/>
    <row r="51182" ht="14.25"/>
    <row r="51183" ht="14.25"/>
    <row r="51184" ht="14.25"/>
    <row r="51185" ht="14.25"/>
    <row r="51186" ht="14.25"/>
    <row r="51187" ht="14.25"/>
    <row r="51188" ht="14.25"/>
    <row r="51189" ht="14.25"/>
    <row r="51190" ht="14.25"/>
    <row r="51191" ht="14.25"/>
    <row r="51192" ht="14.25"/>
    <row r="51193" ht="14.25"/>
    <row r="51194" ht="14.25"/>
    <row r="51195" ht="14.25"/>
    <row r="51196" ht="14.25"/>
    <row r="51197" ht="14.25"/>
    <row r="51198" ht="14.25"/>
    <row r="51199" ht="14.25"/>
    <row r="51200" ht="14.25"/>
    <row r="51201" ht="14.25"/>
    <row r="51202" ht="14.25"/>
    <row r="51203" ht="14.25"/>
    <row r="51204" ht="14.25"/>
    <row r="51205" ht="14.25"/>
    <row r="51206" ht="14.25"/>
    <row r="51207" ht="14.25"/>
    <row r="51208" ht="14.25"/>
    <row r="51209" ht="14.25"/>
    <row r="51210" ht="14.25"/>
    <row r="51211" ht="14.25"/>
    <row r="51212" ht="14.25"/>
    <row r="51213" ht="14.25"/>
    <row r="51214" ht="14.25"/>
    <row r="51215" ht="14.25"/>
    <row r="51216" ht="14.25"/>
    <row r="51217" ht="14.25"/>
    <row r="51218" ht="14.25"/>
    <row r="51219" ht="14.25"/>
    <row r="51220" ht="14.25"/>
    <row r="51221" ht="14.25"/>
    <row r="51222" ht="14.25"/>
    <row r="51223" ht="14.25"/>
    <row r="51224" ht="14.25"/>
    <row r="51225" ht="14.25"/>
    <row r="51226" ht="14.25"/>
    <row r="51227" ht="14.25"/>
    <row r="51228" ht="14.25"/>
    <row r="51229" ht="14.25"/>
    <row r="51230" ht="14.25"/>
    <row r="51231" ht="14.25"/>
    <row r="51232" ht="14.25"/>
    <row r="51233" ht="14.25"/>
    <row r="51234" ht="14.25"/>
    <row r="51235" ht="14.25"/>
    <row r="51236" ht="14.25"/>
    <row r="51237" ht="14.25"/>
    <row r="51238" ht="14.25"/>
    <row r="51239" ht="14.25"/>
    <row r="51240" ht="14.25"/>
    <row r="51241" ht="14.25"/>
    <row r="51242" ht="14.25"/>
    <row r="51243" ht="14.25"/>
    <row r="51244" ht="14.25"/>
    <row r="51245" ht="14.25"/>
    <row r="51246" ht="14.25"/>
    <row r="51247" ht="14.25"/>
    <row r="51248" ht="14.25"/>
    <row r="51249" ht="14.25"/>
    <row r="51250" ht="14.25"/>
    <row r="51251" ht="14.25"/>
    <row r="51252" ht="14.25"/>
    <row r="51253" ht="14.25"/>
    <row r="51254" ht="14.25"/>
    <row r="51255" ht="14.25"/>
    <row r="51256" ht="14.25"/>
    <row r="51257" ht="14.25"/>
    <row r="51258" ht="14.25"/>
    <row r="51259" ht="14.25"/>
    <row r="51260" ht="14.25"/>
    <row r="51261" ht="14.25"/>
    <row r="51262" ht="14.25"/>
    <row r="51263" ht="14.25"/>
    <row r="51264" ht="14.25"/>
    <row r="51265" ht="14.25"/>
    <row r="51266" ht="14.25"/>
    <row r="51267" ht="14.25"/>
    <row r="51268" ht="14.25"/>
    <row r="51269" ht="14.25"/>
    <row r="51270" ht="14.25"/>
    <row r="51271" ht="14.25"/>
    <row r="51272" ht="14.25"/>
    <row r="51273" ht="14.25"/>
    <row r="51274" ht="14.25"/>
    <row r="51275" ht="14.25"/>
    <row r="51276" ht="14.25"/>
    <row r="51277" ht="14.25"/>
    <row r="51278" ht="14.25"/>
    <row r="51279" ht="14.25"/>
    <row r="51280" ht="14.25"/>
    <row r="51281" ht="14.25"/>
    <row r="51282" ht="14.25"/>
    <row r="51283" ht="14.25"/>
    <row r="51284" ht="14.25"/>
    <row r="51285" ht="14.25"/>
    <row r="51286" ht="14.25"/>
    <row r="51287" ht="14.25"/>
    <row r="51288" ht="14.25"/>
    <row r="51289" ht="14.25"/>
    <row r="51290" ht="14.25"/>
    <row r="51291" ht="14.25"/>
    <row r="51292" ht="14.25"/>
    <row r="51293" ht="14.25"/>
    <row r="51294" ht="14.25"/>
    <row r="51295" ht="14.25"/>
    <row r="51296" ht="14.25"/>
    <row r="51297" ht="14.25"/>
    <row r="51298" ht="14.25"/>
    <row r="51299" ht="14.25"/>
    <row r="51300" ht="14.25"/>
    <row r="51301" ht="14.25"/>
    <row r="51302" ht="14.25"/>
    <row r="51303" ht="14.25"/>
    <row r="51304" ht="14.25"/>
    <row r="51305" ht="14.25"/>
    <row r="51306" ht="14.25"/>
    <row r="51307" ht="14.25"/>
    <row r="51308" ht="14.25"/>
    <row r="51309" ht="14.25"/>
    <row r="51310" ht="14.25"/>
    <row r="51311" ht="14.25"/>
    <row r="51312" ht="14.25"/>
    <row r="51313" ht="14.25"/>
    <row r="51314" ht="14.25"/>
    <row r="51315" ht="14.25"/>
    <row r="51316" ht="14.25"/>
    <row r="51317" ht="14.25"/>
    <row r="51318" ht="14.25"/>
    <row r="51319" ht="14.25"/>
    <row r="51320" ht="14.25"/>
    <row r="51321" ht="14.25"/>
    <row r="51322" ht="14.25"/>
    <row r="51323" ht="14.25"/>
    <row r="51324" ht="14.25"/>
    <row r="51325" ht="14.25"/>
    <row r="51326" ht="14.25"/>
    <row r="51327" ht="14.25"/>
    <row r="51328" ht="14.25"/>
    <row r="51329" ht="14.25"/>
    <row r="51330" ht="14.25"/>
    <row r="51331" ht="14.25"/>
    <row r="51332" ht="14.25"/>
    <row r="51333" ht="14.25"/>
    <row r="51334" ht="14.25"/>
    <row r="51335" ht="14.25"/>
    <row r="51336" ht="14.25"/>
    <row r="51337" ht="14.25"/>
    <row r="51338" ht="14.25"/>
    <row r="51339" ht="14.25"/>
    <row r="51340" ht="14.25"/>
    <row r="51341" ht="14.25"/>
    <row r="51342" ht="14.25"/>
    <row r="51343" ht="14.25"/>
    <row r="51344" ht="14.25"/>
    <row r="51345" ht="14.25"/>
    <row r="51346" ht="14.25"/>
    <row r="51347" ht="14.25"/>
    <row r="51348" ht="14.25"/>
    <row r="51349" ht="14.25"/>
    <row r="51350" ht="14.25"/>
    <row r="51351" ht="14.25"/>
    <row r="51352" ht="14.25"/>
    <row r="51353" ht="14.25"/>
    <row r="51354" ht="14.25"/>
    <row r="51355" ht="14.25"/>
    <row r="51356" ht="14.25"/>
    <row r="51357" ht="14.25"/>
    <row r="51358" ht="14.25"/>
    <row r="51359" ht="14.25"/>
    <row r="51360" ht="14.25"/>
    <row r="51361" ht="14.25"/>
    <row r="51362" ht="14.25"/>
    <row r="51363" ht="14.25"/>
    <row r="51364" ht="14.25"/>
    <row r="51365" ht="14.25"/>
    <row r="51366" ht="14.25"/>
    <row r="51367" ht="14.25"/>
    <row r="51368" ht="14.25"/>
    <row r="51369" ht="14.25"/>
    <row r="51370" ht="14.25"/>
    <row r="51371" ht="14.25"/>
    <row r="51372" ht="14.25"/>
    <row r="51373" ht="14.25"/>
    <row r="51374" ht="14.25"/>
    <row r="51375" ht="14.25"/>
    <row r="51376" ht="14.25"/>
    <row r="51377" ht="14.25"/>
    <row r="51378" ht="14.25"/>
    <row r="51379" ht="14.25"/>
    <row r="51380" ht="14.25"/>
    <row r="51381" ht="14.25"/>
    <row r="51382" ht="14.25"/>
    <row r="51383" ht="14.25"/>
    <row r="51384" ht="14.25"/>
    <row r="51385" ht="14.25"/>
    <row r="51386" ht="14.25"/>
    <row r="51387" ht="14.25"/>
    <row r="51388" ht="14.25"/>
    <row r="51389" ht="14.25"/>
    <row r="51390" ht="14.25"/>
    <row r="51391" ht="14.25"/>
    <row r="51392" ht="14.25"/>
    <row r="51393" ht="14.25"/>
    <row r="51394" ht="14.25"/>
    <row r="51395" ht="14.25"/>
    <row r="51396" ht="14.25"/>
    <row r="51397" ht="14.25"/>
    <row r="51398" ht="14.25"/>
    <row r="51399" ht="14.25"/>
    <row r="51400" ht="14.25"/>
    <row r="51401" ht="14.25"/>
    <row r="51402" ht="14.25"/>
    <row r="51403" ht="14.25"/>
    <row r="51404" ht="14.25"/>
    <row r="51405" ht="14.25"/>
    <row r="51406" ht="14.25"/>
    <row r="51407" ht="14.25"/>
    <row r="51408" ht="14.25"/>
    <row r="51409" ht="14.25"/>
    <row r="51410" ht="14.25"/>
    <row r="51411" ht="14.25"/>
    <row r="51412" ht="14.25"/>
    <row r="51413" ht="14.25"/>
    <row r="51414" ht="14.25"/>
    <row r="51415" ht="14.25"/>
    <row r="51416" ht="14.25"/>
    <row r="51417" ht="14.25"/>
    <row r="51418" ht="14.25"/>
    <row r="51419" ht="14.25"/>
    <row r="51420" ht="14.25"/>
    <row r="51421" ht="14.25"/>
    <row r="51422" ht="14.25"/>
    <row r="51423" ht="14.25"/>
    <row r="51424" ht="14.25"/>
    <row r="51425" ht="14.25"/>
    <row r="51426" ht="14.25"/>
    <row r="51427" ht="14.25"/>
    <row r="51428" ht="14.25"/>
    <row r="51429" ht="14.25"/>
    <row r="51430" ht="14.25"/>
    <row r="51431" ht="14.25"/>
    <row r="51432" ht="14.25"/>
    <row r="51433" ht="14.25"/>
    <row r="51434" ht="14.25"/>
    <row r="51435" ht="14.25"/>
    <row r="51436" ht="14.25"/>
    <row r="51437" ht="14.25"/>
    <row r="51438" ht="14.25"/>
    <row r="51439" ht="14.25"/>
    <row r="51440" ht="14.25"/>
    <row r="51441" ht="14.25"/>
    <row r="51442" ht="14.25"/>
    <row r="51443" ht="14.25"/>
    <row r="51444" ht="14.25"/>
    <row r="51445" ht="14.25"/>
    <row r="51446" ht="14.25"/>
    <row r="51447" ht="14.25"/>
    <row r="51448" ht="14.25"/>
    <row r="51449" ht="14.25"/>
    <row r="51450" ht="14.25"/>
    <row r="51451" ht="14.25"/>
    <row r="51452" ht="14.25"/>
    <row r="51453" ht="14.25"/>
    <row r="51454" ht="14.25"/>
    <row r="51455" ht="14.25"/>
    <row r="51456" ht="14.25"/>
    <row r="51457" ht="14.25"/>
    <row r="51458" ht="14.25"/>
    <row r="51459" ht="14.25"/>
    <row r="51460" ht="14.25"/>
    <row r="51461" ht="14.25"/>
    <row r="51462" ht="14.25"/>
    <row r="51463" ht="14.25"/>
    <row r="51464" ht="14.25"/>
    <row r="51465" ht="14.25"/>
    <row r="51466" ht="14.25"/>
    <row r="51467" ht="14.25"/>
    <row r="51468" ht="14.25"/>
    <row r="51469" ht="14.25"/>
    <row r="51470" ht="14.25"/>
    <row r="51471" ht="14.25"/>
    <row r="51472" ht="14.25"/>
    <row r="51473" ht="14.25"/>
    <row r="51474" ht="14.25"/>
    <row r="51475" ht="14.25"/>
    <row r="51476" ht="14.25"/>
    <row r="51477" ht="14.25"/>
    <row r="51478" ht="14.25"/>
    <row r="51479" ht="14.25"/>
    <row r="51480" ht="14.25"/>
    <row r="51481" ht="14.25"/>
    <row r="51482" ht="14.25"/>
    <row r="51483" ht="14.25"/>
    <row r="51484" ht="14.25"/>
    <row r="51485" ht="14.25"/>
    <row r="51486" ht="14.25"/>
    <row r="51487" ht="14.25"/>
    <row r="51488" ht="14.25"/>
    <row r="51489" ht="14.25"/>
    <row r="51490" ht="14.25"/>
    <row r="51491" ht="14.25"/>
    <row r="51492" ht="14.25"/>
    <row r="51493" ht="14.25"/>
    <row r="51494" ht="14.25"/>
    <row r="51495" ht="14.25"/>
    <row r="51496" ht="14.25"/>
    <row r="51497" ht="14.25"/>
    <row r="51498" ht="14.25"/>
    <row r="51499" ht="14.25"/>
    <row r="51500" ht="14.25"/>
    <row r="51501" ht="14.25"/>
    <row r="51502" ht="14.25"/>
    <row r="51503" ht="14.25"/>
    <row r="51504" ht="14.25"/>
    <row r="51505" ht="14.25"/>
    <row r="51506" ht="14.25"/>
    <row r="51507" ht="14.25"/>
    <row r="51508" ht="14.25"/>
    <row r="51509" ht="14.25"/>
    <row r="51510" ht="14.25"/>
    <row r="51511" ht="14.25"/>
    <row r="51512" ht="14.25"/>
    <row r="51513" ht="14.25"/>
    <row r="51514" ht="14.25"/>
    <row r="51515" ht="14.25"/>
    <row r="51516" ht="14.25"/>
    <row r="51517" ht="14.25"/>
    <row r="51518" ht="14.25"/>
    <row r="51519" ht="14.25"/>
    <row r="51520" ht="14.25"/>
    <row r="51521" ht="14.25"/>
    <row r="51522" ht="14.25"/>
    <row r="51523" ht="14.25"/>
    <row r="51524" ht="14.25"/>
    <row r="51525" ht="14.25"/>
    <row r="51526" ht="14.25"/>
    <row r="51527" ht="14.25"/>
    <row r="51528" ht="14.25"/>
    <row r="51529" ht="14.25"/>
    <row r="51530" ht="14.25"/>
    <row r="51531" ht="14.25"/>
    <row r="51532" ht="14.25"/>
    <row r="51533" ht="14.25"/>
    <row r="51534" ht="14.25"/>
    <row r="51535" ht="14.25"/>
    <row r="51536" ht="14.25"/>
    <row r="51537" ht="14.25"/>
    <row r="51538" ht="14.25"/>
    <row r="51539" ht="14.25"/>
    <row r="51540" ht="14.25"/>
    <row r="51541" ht="14.25"/>
    <row r="51542" ht="14.25"/>
    <row r="51543" ht="14.25"/>
    <row r="51544" ht="14.25"/>
    <row r="51545" ht="14.25"/>
    <row r="51546" ht="14.25"/>
    <row r="51547" ht="14.25"/>
    <row r="51548" ht="14.25"/>
    <row r="51549" ht="14.25"/>
    <row r="51550" ht="14.25"/>
    <row r="51551" ht="14.25"/>
    <row r="51552" ht="14.25"/>
    <row r="51553" ht="14.25"/>
    <row r="51554" ht="14.25"/>
    <row r="51555" ht="14.25"/>
    <row r="51556" ht="14.25"/>
    <row r="51557" ht="14.25"/>
    <row r="51558" ht="14.25"/>
    <row r="51559" ht="14.25"/>
    <row r="51560" ht="14.25"/>
    <row r="51561" ht="14.25"/>
    <row r="51562" ht="14.25"/>
    <row r="51563" ht="14.25"/>
    <row r="51564" ht="14.25"/>
    <row r="51565" ht="14.25"/>
    <row r="51566" ht="14.25"/>
    <row r="51567" ht="14.25"/>
    <row r="51568" ht="14.25"/>
    <row r="51569" ht="14.25"/>
    <row r="51570" ht="14.25"/>
    <row r="51571" ht="14.25"/>
    <row r="51572" ht="14.25"/>
    <row r="51573" ht="14.25"/>
    <row r="51574" ht="14.25"/>
    <row r="51575" ht="14.25"/>
    <row r="51576" ht="14.25"/>
    <row r="51577" ht="14.25"/>
    <row r="51578" ht="14.25"/>
    <row r="51579" ht="14.25"/>
    <row r="51580" ht="14.25"/>
    <row r="51581" ht="14.25"/>
    <row r="51582" ht="14.25"/>
    <row r="51583" ht="14.25"/>
    <row r="51584" ht="14.25"/>
    <row r="51585" ht="14.25"/>
    <row r="51586" ht="14.25"/>
    <row r="51587" ht="14.25"/>
    <row r="51588" ht="14.25"/>
    <row r="51589" ht="14.25"/>
    <row r="51590" ht="14.25"/>
    <row r="51591" ht="14.25"/>
    <row r="51592" ht="14.25"/>
    <row r="51593" ht="14.25"/>
    <row r="51594" ht="14.25"/>
    <row r="51595" ht="14.25"/>
    <row r="51596" ht="14.25"/>
    <row r="51597" ht="14.25"/>
    <row r="51598" ht="14.25"/>
    <row r="51599" ht="14.25"/>
    <row r="51600" ht="14.25"/>
    <row r="51601" ht="14.25"/>
    <row r="51602" ht="14.25"/>
    <row r="51603" ht="14.25"/>
    <row r="51604" ht="14.25"/>
    <row r="51605" ht="14.25"/>
    <row r="51606" ht="14.25"/>
    <row r="51607" ht="14.25"/>
    <row r="51608" ht="14.25"/>
    <row r="51609" ht="14.25"/>
    <row r="51610" ht="14.25"/>
    <row r="51611" ht="14.25"/>
    <row r="51612" ht="14.25"/>
    <row r="51613" ht="14.25"/>
    <row r="51614" ht="14.25"/>
    <row r="51615" ht="14.25"/>
    <row r="51616" ht="14.25"/>
    <row r="51617" ht="14.25"/>
    <row r="51618" ht="14.25"/>
    <row r="51619" ht="14.25"/>
    <row r="51620" ht="14.25"/>
    <row r="51621" ht="14.25"/>
    <row r="51622" ht="14.25"/>
    <row r="51623" ht="14.25"/>
    <row r="51624" ht="14.25"/>
    <row r="51625" ht="14.25"/>
    <row r="51626" ht="14.25"/>
    <row r="51627" ht="14.25"/>
    <row r="51628" ht="14.25"/>
    <row r="51629" ht="14.25"/>
    <row r="51630" ht="14.25"/>
    <row r="51631" ht="14.25"/>
    <row r="51632" ht="14.25"/>
    <row r="51633" ht="14.25"/>
    <row r="51634" ht="14.25"/>
    <row r="51635" ht="14.25"/>
    <row r="51636" ht="14.25"/>
    <row r="51637" ht="14.25"/>
    <row r="51638" ht="14.25"/>
    <row r="51639" ht="14.25"/>
    <row r="51640" ht="14.25"/>
    <row r="51641" ht="14.25"/>
    <row r="51642" ht="14.25"/>
    <row r="51643" ht="14.25"/>
    <row r="51644" ht="14.25"/>
    <row r="51645" ht="14.25"/>
    <row r="51646" ht="14.25"/>
    <row r="51647" ht="14.25"/>
    <row r="51648" ht="14.25"/>
    <row r="51649" ht="14.25"/>
    <row r="51650" ht="14.25"/>
    <row r="51651" ht="14.25"/>
    <row r="51652" ht="14.25"/>
    <row r="51653" ht="14.25"/>
    <row r="51654" ht="14.25"/>
    <row r="51655" ht="14.25"/>
    <row r="51656" ht="14.25"/>
    <row r="51657" ht="14.25"/>
    <row r="51658" ht="14.25"/>
    <row r="51659" ht="14.25"/>
    <row r="51660" ht="14.25"/>
    <row r="51661" ht="14.25"/>
    <row r="51662" ht="14.25"/>
    <row r="51663" ht="14.25"/>
    <row r="51664" ht="14.25"/>
    <row r="51665" ht="14.25"/>
    <row r="51666" ht="14.25"/>
    <row r="51667" ht="14.25"/>
    <row r="51668" ht="14.25"/>
    <row r="51669" ht="14.25"/>
    <row r="51670" ht="14.25"/>
    <row r="51671" ht="14.25"/>
    <row r="51672" ht="14.25"/>
    <row r="51673" ht="14.25"/>
    <row r="51674" ht="14.25"/>
    <row r="51675" ht="14.25"/>
    <row r="51676" ht="14.25"/>
    <row r="51677" ht="14.25"/>
    <row r="51678" ht="14.25"/>
    <row r="51679" ht="14.25"/>
    <row r="51680" ht="14.25"/>
    <row r="51681" ht="14.25"/>
    <row r="51682" ht="14.25"/>
    <row r="51683" ht="14.25"/>
    <row r="51684" ht="14.25"/>
    <row r="51685" ht="14.25"/>
    <row r="51686" ht="14.25"/>
    <row r="51687" ht="14.25"/>
    <row r="51688" ht="14.25"/>
    <row r="51689" ht="14.25"/>
    <row r="51690" ht="14.25"/>
    <row r="51691" ht="14.25"/>
    <row r="51692" ht="14.25"/>
    <row r="51693" ht="14.25"/>
    <row r="51694" ht="14.25"/>
    <row r="51695" ht="14.25"/>
    <row r="51696" ht="14.25"/>
    <row r="51697" ht="14.25"/>
    <row r="51698" ht="14.25"/>
    <row r="51699" ht="14.25"/>
    <row r="51700" ht="14.25"/>
    <row r="51701" ht="14.25"/>
    <row r="51702" ht="14.25"/>
    <row r="51703" ht="14.25"/>
    <row r="51704" ht="14.25"/>
    <row r="51705" ht="14.25"/>
    <row r="51706" ht="14.25"/>
    <row r="51707" ht="14.25"/>
    <row r="51708" ht="14.25"/>
    <row r="51709" ht="14.25"/>
    <row r="51710" ht="14.25"/>
    <row r="51711" ht="14.25"/>
    <row r="51712" ht="14.25"/>
    <row r="51713" ht="14.25"/>
    <row r="51714" ht="14.25"/>
    <row r="51715" ht="14.25"/>
    <row r="51716" ht="14.25"/>
    <row r="51717" ht="14.25"/>
    <row r="51718" ht="14.25"/>
    <row r="51719" ht="14.25"/>
    <row r="51720" ht="14.25"/>
    <row r="51721" ht="14.25"/>
    <row r="51722" ht="14.25"/>
    <row r="51723" ht="14.25"/>
    <row r="51724" ht="14.25"/>
    <row r="51725" ht="14.25"/>
    <row r="51726" ht="14.25"/>
    <row r="51727" ht="14.25"/>
    <row r="51728" ht="14.25"/>
    <row r="51729" ht="14.25"/>
    <row r="51730" ht="14.25"/>
    <row r="51731" ht="14.25"/>
    <row r="51732" ht="14.25"/>
    <row r="51733" ht="14.25"/>
    <row r="51734" ht="14.25"/>
    <row r="51735" ht="14.25"/>
    <row r="51736" ht="14.25"/>
    <row r="51737" ht="14.25"/>
    <row r="51738" ht="14.25"/>
    <row r="51739" ht="14.25"/>
    <row r="51740" ht="14.25"/>
    <row r="51741" ht="14.25"/>
    <row r="51742" ht="14.25"/>
    <row r="51743" ht="14.25"/>
    <row r="51744" ht="14.25"/>
    <row r="51745" ht="14.25"/>
    <row r="51746" ht="14.25"/>
    <row r="51747" ht="14.25"/>
    <row r="51748" ht="14.25"/>
    <row r="51749" ht="14.25"/>
    <row r="51750" ht="14.25"/>
    <row r="51751" ht="14.25"/>
    <row r="51752" ht="14.25"/>
    <row r="51753" ht="14.25"/>
    <row r="51754" ht="14.25"/>
    <row r="51755" ht="14.25"/>
    <row r="51756" ht="14.25"/>
    <row r="51757" ht="14.25"/>
    <row r="51758" ht="14.25"/>
    <row r="51759" ht="14.25"/>
    <row r="51760" ht="14.25"/>
    <row r="51761" ht="14.25"/>
    <row r="51762" ht="14.25"/>
    <row r="51763" ht="14.25"/>
    <row r="51764" ht="14.25"/>
    <row r="51765" ht="14.25"/>
    <row r="51766" ht="14.25"/>
    <row r="51767" ht="14.25"/>
    <row r="51768" ht="14.25"/>
    <row r="51769" ht="14.25"/>
    <row r="51770" ht="14.25"/>
    <row r="51771" ht="14.25"/>
    <row r="51772" ht="14.25"/>
    <row r="51773" ht="14.25"/>
    <row r="51774" ht="14.25"/>
    <row r="51775" ht="14.25"/>
    <row r="51776" ht="14.25"/>
    <row r="51777" ht="14.25"/>
    <row r="51778" ht="14.25"/>
    <row r="51779" ht="14.25"/>
    <row r="51780" ht="14.25"/>
    <row r="51781" ht="14.25"/>
    <row r="51782" ht="14.25"/>
    <row r="51783" ht="14.25"/>
    <row r="51784" ht="14.25"/>
    <row r="51785" ht="14.25"/>
    <row r="51786" ht="14.25"/>
    <row r="51787" ht="14.25"/>
    <row r="51788" ht="14.25"/>
    <row r="51789" ht="14.25"/>
    <row r="51790" ht="14.25"/>
    <row r="51791" ht="14.25"/>
    <row r="51792" ht="14.25"/>
    <row r="51793" ht="14.25"/>
    <row r="51794" ht="14.25"/>
    <row r="51795" ht="14.25"/>
    <row r="51796" ht="14.25"/>
    <row r="51797" ht="14.25"/>
    <row r="51798" ht="14.25"/>
    <row r="51799" ht="14.25"/>
    <row r="51800" ht="14.25"/>
    <row r="51801" ht="14.25"/>
    <row r="51802" ht="14.25"/>
    <row r="51803" ht="14.25"/>
    <row r="51804" ht="14.25"/>
    <row r="51805" ht="14.25"/>
    <row r="51806" ht="14.25"/>
    <row r="51807" ht="14.25"/>
    <row r="51808" ht="14.25"/>
    <row r="51809" ht="14.25"/>
    <row r="51810" ht="14.25"/>
    <row r="51811" ht="14.25"/>
    <row r="51812" ht="14.25"/>
    <row r="51813" ht="14.25"/>
    <row r="51814" ht="14.25"/>
    <row r="51815" ht="14.25"/>
    <row r="51816" ht="14.25"/>
    <row r="51817" ht="14.25"/>
    <row r="51818" ht="14.25"/>
    <row r="51819" ht="14.25"/>
    <row r="51820" ht="14.25"/>
    <row r="51821" ht="14.25"/>
    <row r="51822" ht="14.25"/>
    <row r="51823" ht="14.25"/>
    <row r="51824" ht="14.25"/>
    <row r="51825" ht="14.25"/>
    <row r="51826" ht="14.25"/>
    <row r="51827" ht="14.25"/>
    <row r="51828" ht="14.25"/>
    <row r="51829" ht="14.25"/>
    <row r="51830" ht="14.25"/>
    <row r="51831" ht="14.25"/>
    <row r="51832" ht="14.25"/>
    <row r="51833" ht="14.25"/>
    <row r="51834" ht="14.25"/>
    <row r="51835" ht="14.25"/>
    <row r="51836" ht="14.25"/>
    <row r="51837" ht="14.25"/>
    <row r="51838" ht="14.25"/>
    <row r="51839" ht="14.25"/>
    <row r="51840" ht="14.25"/>
    <row r="51841" ht="14.25"/>
    <row r="51842" ht="14.25"/>
    <row r="51843" ht="14.25"/>
    <row r="51844" ht="14.25"/>
    <row r="51845" ht="14.25"/>
    <row r="51846" ht="14.25"/>
    <row r="51847" ht="14.25"/>
    <row r="51848" ht="14.25"/>
    <row r="51849" ht="14.25"/>
    <row r="51850" ht="14.25"/>
    <row r="51851" ht="14.25"/>
    <row r="51852" ht="14.25"/>
    <row r="51853" ht="14.25"/>
    <row r="51854" ht="14.25"/>
    <row r="51855" ht="14.25"/>
    <row r="51856" ht="14.25"/>
    <row r="51857" ht="14.25"/>
    <row r="51858" ht="14.25"/>
    <row r="51859" ht="14.25"/>
    <row r="51860" ht="14.25"/>
    <row r="51861" ht="14.25"/>
    <row r="51862" ht="14.25"/>
    <row r="51863" ht="14.25"/>
    <row r="51864" ht="14.25"/>
    <row r="51865" ht="14.25"/>
    <row r="51866" ht="14.25"/>
    <row r="51867" ht="14.25"/>
    <row r="51868" ht="14.25"/>
    <row r="51869" ht="14.25"/>
    <row r="51870" ht="14.25"/>
    <row r="51871" ht="14.25"/>
    <row r="51872" ht="14.25"/>
    <row r="51873" ht="14.25"/>
    <row r="51874" ht="14.25"/>
    <row r="51875" ht="14.25"/>
    <row r="51876" ht="14.25"/>
    <row r="51877" ht="14.25"/>
    <row r="51878" ht="14.25"/>
    <row r="51879" ht="14.25"/>
    <row r="51880" ht="14.25"/>
    <row r="51881" ht="14.25"/>
    <row r="51882" ht="14.25"/>
    <row r="51883" ht="14.25"/>
    <row r="51884" ht="14.25"/>
    <row r="51885" ht="14.25"/>
    <row r="51886" ht="14.25"/>
    <row r="51887" ht="14.25"/>
    <row r="51888" ht="14.25"/>
    <row r="51889" ht="14.25"/>
    <row r="51890" ht="14.25"/>
    <row r="51891" ht="14.25"/>
    <row r="51892" ht="14.25"/>
    <row r="51893" ht="14.25"/>
    <row r="51894" ht="14.25"/>
    <row r="51895" ht="14.25"/>
    <row r="51896" ht="14.25"/>
    <row r="51897" ht="14.25"/>
    <row r="51898" ht="14.25"/>
    <row r="51899" ht="14.25"/>
    <row r="51900" ht="14.25"/>
    <row r="51901" ht="14.25"/>
    <row r="51902" ht="14.25"/>
    <row r="51903" ht="14.25"/>
    <row r="51904" ht="14.25"/>
    <row r="51905" ht="14.25"/>
    <row r="51906" ht="14.25"/>
    <row r="51907" ht="14.25"/>
    <row r="51908" ht="14.25"/>
    <row r="51909" ht="14.25"/>
    <row r="51910" ht="14.25"/>
    <row r="51911" ht="14.25"/>
    <row r="51912" ht="14.25"/>
    <row r="51913" ht="14.25"/>
    <row r="51914" ht="14.25"/>
    <row r="51915" ht="14.25"/>
    <row r="51916" ht="14.25"/>
    <row r="51917" ht="14.25"/>
    <row r="51918" ht="14.25"/>
    <row r="51919" ht="14.25"/>
    <row r="51920" ht="14.25"/>
    <row r="51921" ht="14.25"/>
    <row r="51922" ht="14.25"/>
    <row r="51923" ht="14.25"/>
    <row r="51924" ht="14.25"/>
    <row r="51925" ht="14.25"/>
    <row r="51926" ht="14.25"/>
    <row r="51927" ht="14.25"/>
    <row r="51928" ht="14.25"/>
    <row r="51929" ht="14.25"/>
    <row r="51930" ht="14.25"/>
    <row r="51931" ht="14.25"/>
    <row r="51932" ht="14.25"/>
    <row r="51933" ht="14.25"/>
    <row r="51934" ht="14.25"/>
    <row r="51935" ht="14.25"/>
    <row r="51936" ht="14.25"/>
    <row r="51937" ht="14.25"/>
    <row r="51938" ht="14.25"/>
    <row r="51939" ht="14.25"/>
    <row r="51940" ht="14.25"/>
    <row r="51941" ht="14.25"/>
    <row r="51942" ht="14.25"/>
    <row r="51943" ht="14.25"/>
    <row r="51944" ht="14.25"/>
    <row r="51945" ht="14.25"/>
    <row r="51946" ht="14.25"/>
    <row r="51947" ht="14.25"/>
    <row r="51948" ht="14.25"/>
    <row r="51949" ht="14.25"/>
    <row r="51950" ht="14.25"/>
    <row r="51951" ht="14.25"/>
    <row r="51952" ht="14.25"/>
    <row r="51953" ht="14.25"/>
    <row r="51954" ht="14.25"/>
    <row r="51955" ht="14.25"/>
    <row r="51956" ht="14.25"/>
    <row r="51957" ht="14.25"/>
    <row r="51958" ht="14.25"/>
    <row r="51959" ht="14.25"/>
    <row r="51960" ht="14.25"/>
    <row r="51961" ht="14.25"/>
    <row r="51962" ht="14.25"/>
    <row r="51963" ht="14.25"/>
    <row r="51964" ht="14.25"/>
    <row r="51965" ht="14.25"/>
    <row r="51966" ht="14.25"/>
    <row r="51967" ht="14.25"/>
    <row r="51968" ht="14.25"/>
    <row r="51969" ht="14.25"/>
    <row r="51970" ht="14.25"/>
    <row r="51971" ht="14.25"/>
    <row r="51972" ht="14.25"/>
    <row r="51973" ht="14.25"/>
    <row r="51974" ht="14.25"/>
    <row r="51975" ht="14.25"/>
    <row r="51976" ht="14.25"/>
    <row r="51977" ht="14.25"/>
    <row r="51978" ht="14.25"/>
    <row r="51979" ht="14.25"/>
    <row r="51980" ht="14.25"/>
    <row r="51981" ht="14.25"/>
    <row r="51982" ht="14.25"/>
    <row r="51983" ht="14.25"/>
    <row r="51984" ht="14.25"/>
    <row r="51985" ht="14.25"/>
    <row r="51986" ht="14.25"/>
    <row r="51987" ht="14.25"/>
    <row r="51988" ht="14.25"/>
    <row r="51989" ht="14.25"/>
    <row r="51990" ht="14.25"/>
    <row r="51991" ht="14.25"/>
    <row r="51992" ht="14.25"/>
    <row r="51993" ht="14.25"/>
    <row r="51994" ht="14.25"/>
    <row r="51995" ht="14.25"/>
    <row r="51996" ht="14.25"/>
    <row r="51997" ht="14.25"/>
    <row r="51998" ht="14.25"/>
    <row r="51999" ht="14.25"/>
    <row r="52000" ht="14.25"/>
    <row r="52001" ht="14.25"/>
    <row r="52002" ht="14.25"/>
    <row r="52003" ht="14.25"/>
    <row r="52004" ht="14.25"/>
    <row r="52005" ht="14.25"/>
    <row r="52006" ht="14.25"/>
    <row r="52007" ht="14.25"/>
    <row r="52008" ht="14.25"/>
    <row r="52009" ht="14.25"/>
    <row r="52010" ht="14.25"/>
    <row r="52011" ht="14.25"/>
    <row r="52012" ht="14.25"/>
    <row r="52013" ht="14.25"/>
    <row r="52014" ht="14.25"/>
    <row r="52015" ht="14.25"/>
    <row r="52016" ht="14.25"/>
    <row r="52017" ht="14.25"/>
    <row r="52018" ht="14.25"/>
    <row r="52019" ht="14.25"/>
    <row r="52020" ht="14.25"/>
    <row r="52021" ht="14.25"/>
    <row r="52022" ht="14.25"/>
    <row r="52023" ht="14.25"/>
    <row r="52024" ht="14.25"/>
    <row r="52025" ht="14.25"/>
    <row r="52026" ht="14.25"/>
    <row r="52027" ht="14.25"/>
    <row r="52028" ht="14.25"/>
    <row r="52029" ht="14.25"/>
    <row r="52030" ht="14.25"/>
    <row r="52031" ht="14.25"/>
    <row r="52032" ht="14.25"/>
    <row r="52033" ht="14.25"/>
    <row r="52034" ht="14.25"/>
    <row r="52035" ht="14.25"/>
    <row r="52036" ht="14.25"/>
    <row r="52037" ht="14.25"/>
    <row r="52038" ht="14.25"/>
    <row r="52039" ht="14.25"/>
    <row r="52040" ht="14.25"/>
    <row r="52041" ht="14.25"/>
    <row r="52042" ht="14.25"/>
    <row r="52043" ht="14.25"/>
    <row r="52044" ht="14.25"/>
    <row r="52045" ht="14.25"/>
    <row r="52046" ht="14.25"/>
    <row r="52047" ht="14.25"/>
    <row r="52048" ht="14.25"/>
    <row r="52049" ht="14.25"/>
    <row r="52050" ht="14.25"/>
    <row r="52051" ht="14.25"/>
    <row r="52052" ht="14.25"/>
    <row r="52053" ht="14.25"/>
    <row r="52054" ht="14.25"/>
    <row r="52055" ht="14.25"/>
    <row r="52056" ht="14.25"/>
    <row r="52057" ht="14.25"/>
    <row r="52058" ht="14.25"/>
    <row r="52059" ht="14.25"/>
    <row r="52060" ht="14.25"/>
    <row r="52061" ht="14.25"/>
    <row r="52062" ht="14.25"/>
    <row r="52063" ht="14.25"/>
    <row r="52064" ht="14.25"/>
    <row r="52065" ht="14.25"/>
    <row r="52066" ht="14.25"/>
    <row r="52067" ht="14.25"/>
    <row r="52068" ht="14.25"/>
    <row r="52069" ht="14.25"/>
    <row r="52070" ht="14.25"/>
    <row r="52071" ht="14.25"/>
    <row r="52072" ht="14.25"/>
    <row r="52073" ht="14.25"/>
    <row r="52074" ht="14.25"/>
    <row r="52075" ht="14.25"/>
    <row r="52076" ht="14.25"/>
    <row r="52077" ht="14.25"/>
    <row r="52078" ht="14.25"/>
    <row r="52079" ht="14.25"/>
    <row r="52080" ht="14.25"/>
    <row r="52081" ht="14.25"/>
    <row r="52082" ht="14.25"/>
    <row r="52083" ht="14.25"/>
    <row r="52084" ht="14.25"/>
    <row r="52085" ht="14.25"/>
    <row r="52086" ht="14.25"/>
    <row r="52087" ht="14.25"/>
    <row r="52088" ht="14.25"/>
    <row r="52089" ht="14.25"/>
    <row r="52090" ht="14.25"/>
    <row r="52091" ht="14.25"/>
    <row r="52092" ht="14.25"/>
    <row r="52093" ht="14.25"/>
    <row r="52094" ht="14.25"/>
    <row r="52095" ht="14.25"/>
    <row r="52096" ht="14.25"/>
    <row r="52097" ht="14.25"/>
    <row r="52098" ht="14.25"/>
    <row r="52099" ht="14.25"/>
    <row r="52100" ht="14.25"/>
    <row r="52101" ht="14.25"/>
    <row r="52102" ht="14.25"/>
    <row r="52103" ht="14.25"/>
    <row r="52104" ht="14.25"/>
    <row r="52105" ht="14.25"/>
    <row r="52106" ht="14.25"/>
    <row r="52107" ht="14.25"/>
    <row r="52108" ht="14.25"/>
    <row r="52109" ht="14.25"/>
    <row r="52110" ht="14.25"/>
    <row r="52111" ht="14.25"/>
    <row r="52112" ht="14.25"/>
    <row r="52113" ht="14.25"/>
    <row r="52114" ht="14.25"/>
    <row r="52115" ht="14.25"/>
    <row r="52116" ht="14.25"/>
    <row r="52117" ht="14.25"/>
    <row r="52118" ht="14.25"/>
    <row r="52119" ht="14.25"/>
    <row r="52120" ht="14.25"/>
    <row r="52121" ht="14.25"/>
    <row r="52122" ht="14.25"/>
    <row r="52123" ht="14.25"/>
    <row r="52124" ht="14.25"/>
    <row r="52125" ht="14.25"/>
    <row r="52126" ht="14.25"/>
    <row r="52127" ht="14.25"/>
    <row r="52128" ht="14.25"/>
    <row r="52129" ht="14.25"/>
    <row r="52130" ht="14.25"/>
    <row r="52131" ht="14.25"/>
    <row r="52132" ht="14.25"/>
    <row r="52133" ht="14.25"/>
    <row r="52134" ht="14.25"/>
    <row r="52135" ht="14.25"/>
    <row r="52136" ht="14.25"/>
    <row r="52137" ht="14.25"/>
    <row r="52138" ht="14.25"/>
    <row r="52139" ht="14.25"/>
    <row r="52140" ht="14.25"/>
    <row r="52141" ht="14.25"/>
    <row r="52142" ht="14.25"/>
    <row r="52143" ht="14.25"/>
    <row r="52144" ht="14.25"/>
    <row r="52145" ht="14.25"/>
    <row r="52146" ht="14.25"/>
    <row r="52147" ht="14.25"/>
    <row r="52148" ht="14.25"/>
    <row r="52149" ht="14.25"/>
    <row r="52150" ht="14.25"/>
    <row r="52151" ht="14.25"/>
    <row r="52152" ht="14.25"/>
    <row r="52153" ht="14.25"/>
    <row r="52154" ht="14.25"/>
    <row r="52155" ht="14.25"/>
    <row r="52156" ht="14.25"/>
    <row r="52157" ht="14.25"/>
    <row r="52158" ht="14.25"/>
    <row r="52159" ht="14.25"/>
    <row r="52160" ht="14.25"/>
    <row r="52161" ht="14.25"/>
    <row r="52162" ht="14.25"/>
    <row r="52163" ht="14.25"/>
    <row r="52164" ht="14.25"/>
    <row r="52165" ht="14.25"/>
    <row r="52166" ht="14.25"/>
    <row r="52167" ht="14.25"/>
    <row r="52168" ht="14.25"/>
    <row r="52169" ht="14.25"/>
    <row r="52170" ht="14.25"/>
    <row r="52171" ht="14.25"/>
    <row r="52172" ht="14.25"/>
    <row r="52173" ht="14.25"/>
    <row r="52174" ht="14.25"/>
    <row r="52175" ht="14.25"/>
    <row r="52176" ht="14.25"/>
    <row r="52177" ht="14.25"/>
    <row r="52178" ht="14.25"/>
    <row r="52179" ht="14.25"/>
    <row r="52180" ht="14.25"/>
    <row r="52181" ht="14.25"/>
    <row r="52182" ht="14.25"/>
    <row r="52183" ht="14.25"/>
    <row r="52184" ht="14.25"/>
    <row r="52185" ht="14.25"/>
    <row r="52186" ht="14.25"/>
    <row r="52187" ht="14.25"/>
    <row r="52188" ht="14.25"/>
    <row r="52189" ht="14.25"/>
    <row r="52190" ht="14.25"/>
    <row r="52191" ht="14.25"/>
    <row r="52192" ht="14.25"/>
    <row r="52193" ht="14.25"/>
    <row r="52194" ht="14.25"/>
    <row r="52195" ht="14.25"/>
    <row r="52196" ht="14.25"/>
    <row r="52197" ht="14.25"/>
    <row r="52198" ht="14.25"/>
    <row r="52199" ht="14.25"/>
    <row r="52200" ht="14.25"/>
    <row r="52201" ht="14.25"/>
    <row r="52202" ht="14.25"/>
    <row r="52203" ht="14.25"/>
    <row r="52204" ht="14.25"/>
    <row r="52205" ht="14.25"/>
    <row r="52206" ht="14.25"/>
    <row r="52207" ht="14.25"/>
    <row r="52208" ht="14.25"/>
    <row r="52209" ht="14.25"/>
    <row r="52210" ht="14.25"/>
    <row r="52211" ht="14.25"/>
    <row r="52212" ht="14.25"/>
    <row r="52213" ht="14.25"/>
    <row r="52214" ht="14.25"/>
    <row r="52215" ht="14.25"/>
    <row r="52216" ht="14.25"/>
    <row r="52217" ht="14.25"/>
    <row r="52218" ht="14.25"/>
    <row r="52219" ht="14.25"/>
    <row r="52220" ht="14.25"/>
    <row r="52221" ht="14.25"/>
    <row r="52222" ht="14.25"/>
    <row r="52223" ht="14.25"/>
    <row r="52224" ht="14.25"/>
    <row r="52225" ht="14.25"/>
    <row r="52226" ht="14.25"/>
    <row r="52227" ht="14.25"/>
    <row r="52228" ht="14.25"/>
    <row r="52229" ht="14.25"/>
    <row r="52230" ht="14.25"/>
    <row r="52231" ht="14.25"/>
    <row r="52232" ht="14.25"/>
    <row r="52233" ht="14.25"/>
    <row r="52234" ht="14.25"/>
    <row r="52235" ht="14.25"/>
    <row r="52236" ht="14.25"/>
    <row r="52237" ht="14.25"/>
    <row r="52238" ht="14.25"/>
    <row r="52239" ht="14.25"/>
    <row r="52240" ht="14.25"/>
    <row r="52241" ht="14.25"/>
    <row r="52242" ht="14.25"/>
    <row r="52243" ht="14.25"/>
    <row r="52244" ht="14.25"/>
    <row r="52245" ht="14.25"/>
    <row r="52246" ht="14.25"/>
    <row r="52247" ht="14.25"/>
    <row r="52248" ht="14.25"/>
    <row r="52249" ht="14.25"/>
    <row r="52250" ht="14.25"/>
    <row r="52251" ht="14.25"/>
    <row r="52252" ht="14.25"/>
    <row r="52253" ht="14.25"/>
    <row r="52254" ht="14.25"/>
    <row r="52255" ht="14.25"/>
    <row r="52256" ht="14.25"/>
    <row r="52257" ht="14.25"/>
    <row r="52258" ht="14.25"/>
    <row r="52259" ht="14.25"/>
    <row r="52260" ht="14.25"/>
    <row r="52261" ht="14.25"/>
    <row r="52262" ht="14.25"/>
    <row r="52263" ht="14.25"/>
    <row r="52264" ht="14.25"/>
    <row r="52265" ht="14.25"/>
    <row r="52266" ht="14.25"/>
    <row r="52267" ht="14.25"/>
    <row r="52268" ht="14.25"/>
    <row r="52269" ht="14.25"/>
    <row r="52270" ht="14.25"/>
    <row r="52271" ht="14.25"/>
    <row r="52272" ht="14.25"/>
    <row r="52273" ht="14.25"/>
    <row r="52274" ht="14.25"/>
    <row r="52275" ht="14.25"/>
    <row r="52276" ht="14.25"/>
    <row r="52277" ht="14.25"/>
    <row r="52278" ht="14.25"/>
    <row r="52279" ht="14.25"/>
    <row r="52280" ht="14.25"/>
    <row r="52281" ht="14.25"/>
    <row r="52282" ht="14.25"/>
    <row r="52283" ht="14.25"/>
    <row r="52284" ht="14.25"/>
    <row r="52285" ht="14.25"/>
    <row r="52286" ht="14.25"/>
    <row r="52287" ht="14.25"/>
    <row r="52288" ht="14.25"/>
    <row r="52289" ht="14.25"/>
    <row r="52290" ht="14.25"/>
    <row r="52291" ht="14.25"/>
    <row r="52292" ht="14.25"/>
    <row r="52293" ht="14.25"/>
    <row r="52294" ht="14.25"/>
    <row r="52295" ht="14.25"/>
    <row r="52296" ht="14.25"/>
    <row r="52297" ht="14.25"/>
    <row r="52298" ht="14.25"/>
    <row r="52299" ht="14.25"/>
    <row r="52300" ht="14.25"/>
    <row r="52301" ht="14.25"/>
    <row r="52302" ht="14.25"/>
    <row r="52303" ht="14.25"/>
    <row r="52304" ht="14.25"/>
    <row r="52305" ht="14.25"/>
    <row r="52306" ht="14.25"/>
    <row r="52307" ht="14.25"/>
    <row r="52308" ht="14.25"/>
    <row r="52309" ht="14.25"/>
    <row r="52310" ht="14.25"/>
    <row r="52311" ht="14.25"/>
    <row r="52312" ht="14.25"/>
    <row r="52313" ht="14.25"/>
    <row r="52314" ht="14.25"/>
    <row r="52315" ht="14.25"/>
    <row r="52316" ht="14.25"/>
    <row r="52317" ht="14.25"/>
    <row r="52318" ht="14.25"/>
    <row r="52319" ht="14.25"/>
    <row r="52320" ht="14.25"/>
    <row r="52321" ht="14.25"/>
    <row r="52322" ht="14.25"/>
    <row r="52323" ht="14.25"/>
    <row r="52324" ht="14.25"/>
    <row r="52325" ht="14.25"/>
    <row r="52326" ht="14.25"/>
    <row r="52327" ht="14.25"/>
    <row r="52328" ht="14.25"/>
    <row r="52329" ht="14.25"/>
    <row r="52330" ht="14.25"/>
    <row r="52331" ht="14.25"/>
    <row r="52332" ht="14.25"/>
    <row r="52333" ht="14.25"/>
    <row r="52334" ht="14.25"/>
    <row r="52335" ht="14.25"/>
    <row r="52336" ht="14.25"/>
    <row r="52337" ht="14.25"/>
    <row r="52338" ht="14.25"/>
    <row r="52339" ht="14.25"/>
    <row r="52340" ht="14.25"/>
    <row r="52341" ht="14.25"/>
    <row r="52342" ht="14.25"/>
    <row r="52343" ht="14.25"/>
    <row r="52344" ht="14.25"/>
    <row r="52345" ht="14.25"/>
    <row r="52346" ht="14.25"/>
    <row r="52347" ht="14.25"/>
    <row r="52348" ht="14.25"/>
    <row r="52349" ht="14.25"/>
    <row r="52350" ht="14.25"/>
    <row r="52351" ht="14.25"/>
    <row r="52352" ht="14.25"/>
    <row r="52353" ht="14.25"/>
    <row r="52354" ht="14.25"/>
    <row r="52355" ht="14.25"/>
    <row r="52356" ht="14.25"/>
    <row r="52357" ht="14.25"/>
    <row r="52358" ht="14.25"/>
    <row r="52359" ht="14.25"/>
    <row r="52360" ht="14.25"/>
    <row r="52361" ht="14.25"/>
    <row r="52362" ht="14.25"/>
    <row r="52363" ht="14.25"/>
    <row r="52364" ht="14.25"/>
    <row r="52365" ht="14.25"/>
    <row r="52366" ht="14.25"/>
    <row r="52367" ht="14.25"/>
    <row r="52368" ht="14.25"/>
    <row r="52369" ht="14.25"/>
    <row r="52370" ht="14.25"/>
    <row r="52371" ht="14.25"/>
    <row r="52372" ht="14.25"/>
    <row r="52373" ht="14.25"/>
    <row r="52374" ht="14.25"/>
    <row r="52375" ht="14.25"/>
    <row r="52376" ht="14.25"/>
    <row r="52377" ht="14.25"/>
    <row r="52378" ht="14.25"/>
    <row r="52379" ht="14.25"/>
    <row r="52380" ht="14.25"/>
    <row r="52381" ht="14.25"/>
    <row r="52382" ht="14.25"/>
    <row r="52383" ht="14.25"/>
    <row r="52384" ht="14.25"/>
    <row r="52385" ht="14.25"/>
    <row r="52386" ht="14.25"/>
    <row r="52387" ht="14.25"/>
    <row r="52388" ht="14.25"/>
    <row r="52389" ht="14.25"/>
    <row r="52390" ht="14.25"/>
    <row r="52391" ht="14.25"/>
    <row r="52392" ht="14.25"/>
    <row r="52393" ht="14.25"/>
    <row r="52394" ht="14.25"/>
    <row r="52395" ht="14.25"/>
    <row r="52396" ht="14.25"/>
    <row r="52397" ht="14.25"/>
    <row r="52398" ht="14.25"/>
    <row r="52399" ht="14.25"/>
    <row r="52400" ht="14.25"/>
    <row r="52401" ht="14.25"/>
    <row r="52402" ht="14.25"/>
    <row r="52403" ht="14.25"/>
    <row r="52404" ht="14.25"/>
    <row r="52405" ht="14.25"/>
    <row r="52406" ht="14.25"/>
    <row r="52407" ht="14.25"/>
    <row r="52408" ht="14.25"/>
    <row r="52409" ht="14.25"/>
    <row r="52410" ht="14.25"/>
    <row r="52411" ht="14.25"/>
    <row r="52412" ht="14.25"/>
    <row r="52413" ht="14.25"/>
    <row r="52414" ht="14.25"/>
    <row r="52415" ht="14.25"/>
    <row r="52416" ht="14.25"/>
    <row r="52417" ht="14.25"/>
    <row r="52418" ht="14.25"/>
    <row r="52419" ht="14.25"/>
    <row r="52420" ht="14.25"/>
    <row r="52421" ht="14.25"/>
    <row r="52422" ht="14.25"/>
    <row r="52423" ht="14.25"/>
    <row r="52424" ht="14.25"/>
    <row r="52425" ht="14.25"/>
    <row r="52426" ht="14.25"/>
    <row r="52427" ht="14.25"/>
    <row r="52428" ht="14.25"/>
    <row r="52429" ht="14.25"/>
    <row r="52430" ht="14.25"/>
    <row r="52431" ht="14.25"/>
    <row r="52432" ht="14.25"/>
    <row r="52433" ht="14.25"/>
    <row r="52434" ht="14.25"/>
    <row r="52435" ht="14.25"/>
    <row r="52436" ht="14.25"/>
    <row r="52437" ht="14.25"/>
    <row r="52438" ht="14.25"/>
    <row r="52439" ht="14.25"/>
    <row r="52440" ht="14.25"/>
    <row r="52441" ht="14.25"/>
    <row r="52442" ht="14.25"/>
    <row r="52443" ht="14.25"/>
    <row r="52444" ht="14.25"/>
    <row r="52445" ht="14.25"/>
    <row r="52446" ht="14.25"/>
    <row r="52447" ht="14.25"/>
    <row r="52448" ht="14.25"/>
    <row r="52449" ht="14.25"/>
    <row r="52450" ht="14.25"/>
    <row r="52451" ht="14.25"/>
    <row r="52452" ht="14.25"/>
    <row r="52453" ht="14.25"/>
    <row r="52454" ht="14.25"/>
    <row r="52455" ht="14.25"/>
    <row r="52456" ht="14.25"/>
    <row r="52457" ht="14.25"/>
    <row r="52458" ht="14.25"/>
    <row r="52459" ht="14.25"/>
    <row r="52460" ht="14.25"/>
    <row r="52461" ht="14.25"/>
    <row r="52462" ht="14.25"/>
    <row r="52463" ht="14.25"/>
    <row r="52464" ht="14.25"/>
    <row r="52465" ht="14.25"/>
    <row r="52466" ht="14.25"/>
    <row r="52467" ht="14.25"/>
    <row r="52468" ht="14.25"/>
    <row r="52469" ht="14.25"/>
    <row r="52470" ht="14.25"/>
    <row r="52471" ht="14.25"/>
    <row r="52472" ht="14.25"/>
    <row r="52473" ht="14.25"/>
    <row r="52474" ht="14.25"/>
    <row r="52475" ht="14.25"/>
    <row r="52476" ht="14.25"/>
    <row r="52477" ht="14.25"/>
    <row r="52478" ht="14.25"/>
    <row r="52479" ht="14.25"/>
    <row r="52480" ht="14.25"/>
    <row r="52481" ht="14.25"/>
    <row r="52482" ht="14.25"/>
    <row r="52483" ht="14.25"/>
    <row r="52484" ht="14.25"/>
    <row r="52485" ht="14.25"/>
    <row r="52486" ht="14.25"/>
    <row r="52487" ht="14.25"/>
    <row r="52488" ht="14.25"/>
    <row r="52489" ht="14.25"/>
    <row r="52490" ht="14.25"/>
    <row r="52491" ht="14.25"/>
    <row r="52492" ht="14.25"/>
    <row r="52493" ht="14.25"/>
    <row r="52494" ht="14.25"/>
    <row r="52495" ht="14.25"/>
    <row r="52496" ht="14.25"/>
    <row r="52497" ht="14.25"/>
    <row r="52498" ht="14.25"/>
    <row r="52499" ht="14.25"/>
    <row r="52500" ht="14.25"/>
    <row r="52501" ht="14.25"/>
    <row r="52502" ht="14.25"/>
    <row r="52503" ht="14.25"/>
    <row r="52504" ht="14.25"/>
    <row r="52505" ht="14.25"/>
    <row r="52506" ht="14.25"/>
    <row r="52507" ht="14.25"/>
    <row r="52508" ht="14.25"/>
    <row r="52509" ht="14.25"/>
    <row r="52510" ht="14.25"/>
    <row r="52511" ht="14.25"/>
    <row r="52512" ht="14.25"/>
    <row r="52513" ht="14.25"/>
    <row r="52514" ht="14.25"/>
    <row r="52515" ht="14.25"/>
    <row r="52516" ht="14.25"/>
    <row r="52517" ht="14.25"/>
    <row r="52518" ht="14.25"/>
    <row r="52519" ht="14.25"/>
    <row r="52520" ht="14.25"/>
    <row r="52521" ht="14.25"/>
    <row r="52522" ht="14.25"/>
    <row r="52523" ht="14.25"/>
    <row r="52524" ht="14.25"/>
    <row r="52525" ht="14.25"/>
    <row r="52526" ht="14.25"/>
    <row r="52527" ht="14.25"/>
    <row r="52528" ht="14.25"/>
    <row r="52529" ht="14.25"/>
    <row r="52530" ht="14.25"/>
    <row r="52531" ht="14.25"/>
    <row r="52532" ht="14.25"/>
    <row r="52533" ht="14.25"/>
    <row r="52534" ht="14.25"/>
    <row r="52535" ht="14.25"/>
    <row r="52536" ht="14.25"/>
    <row r="52537" ht="14.25"/>
    <row r="52538" ht="14.25"/>
    <row r="52539" ht="14.25"/>
    <row r="52540" ht="14.25"/>
    <row r="52541" ht="14.25"/>
    <row r="52542" ht="14.25"/>
    <row r="52543" ht="14.25"/>
    <row r="52544" ht="14.25"/>
    <row r="52545" ht="14.25"/>
    <row r="52546" ht="14.25"/>
    <row r="52547" ht="14.25"/>
    <row r="52548" ht="14.25"/>
    <row r="52549" ht="14.25"/>
    <row r="52550" ht="14.25"/>
    <row r="52551" ht="14.25"/>
    <row r="52552" ht="14.25"/>
    <row r="52553" ht="14.25"/>
    <row r="52554" ht="14.25"/>
    <row r="52555" ht="14.25"/>
    <row r="52556" ht="14.25"/>
    <row r="52557" ht="14.25"/>
    <row r="52558" ht="14.25"/>
    <row r="52559" ht="14.25"/>
    <row r="52560" ht="14.25"/>
    <row r="52561" ht="14.25"/>
    <row r="52562" ht="14.25"/>
    <row r="52563" ht="14.25"/>
    <row r="52564" ht="14.25"/>
    <row r="52565" ht="14.25"/>
    <row r="52566" ht="14.25"/>
    <row r="52567" ht="14.25"/>
    <row r="52568" ht="14.25"/>
    <row r="52569" ht="14.25"/>
    <row r="52570" ht="14.25"/>
    <row r="52571" ht="14.25"/>
    <row r="52572" ht="14.25"/>
    <row r="52573" ht="14.25"/>
    <row r="52574" ht="14.25"/>
    <row r="52575" ht="14.25"/>
    <row r="52576" ht="14.25"/>
    <row r="52577" ht="14.25"/>
    <row r="52578" ht="14.25"/>
    <row r="52579" ht="14.25"/>
    <row r="52580" ht="14.25"/>
    <row r="52581" ht="14.25"/>
    <row r="52582" ht="14.25"/>
    <row r="52583" ht="14.25"/>
    <row r="52584" ht="14.25"/>
    <row r="52585" ht="14.25"/>
    <row r="52586" ht="14.25"/>
    <row r="52587" ht="14.25"/>
    <row r="52588" ht="14.25"/>
    <row r="52589" ht="14.25"/>
    <row r="52590" ht="14.25"/>
    <row r="52591" ht="14.25"/>
    <row r="52592" ht="14.25"/>
    <row r="52593" ht="14.25"/>
    <row r="52594" ht="14.25"/>
    <row r="52595" ht="14.25"/>
    <row r="52596" ht="14.25"/>
    <row r="52597" ht="14.25"/>
    <row r="52598" ht="14.25"/>
    <row r="52599" ht="14.25"/>
    <row r="52600" ht="14.25"/>
    <row r="52601" ht="14.25"/>
    <row r="52602" ht="14.25"/>
    <row r="52603" ht="14.25"/>
    <row r="52604" ht="14.25"/>
    <row r="52605" ht="14.25"/>
    <row r="52606" ht="14.25"/>
    <row r="52607" ht="14.25"/>
    <row r="52608" ht="14.25"/>
    <row r="52609" ht="14.25"/>
    <row r="52610" ht="14.25"/>
    <row r="52611" ht="14.25"/>
    <row r="52612" ht="14.25"/>
    <row r="52613" ht="14.25"/>
    <row r="52614" ht="14.25"/>
    <row r="52615" ht="14.25"/>
    <row r="52616" ht="14.25"/>
    <row r="52617" ht="14.25"/>
    <row r="52618" ht="14.25"/>
    <row r="52619" ht="14.25"/>
    <row r="52620" ht="14.25"/>
    <row r="52621" ht="14.25"/>
    <row r="52622" ht="14.25"/>
    <row r="52623" ht="14.25"/>
    <row r="52624" ht="14.25"/>
    <row r="52625" ht="14.25"/>
    <row r="52626" ht="14.25"/>
    <row r="52627" ht="14.25"/>
    <row r="52628" ht="14.25"/>
    <row r="52629" ht="14.25"/>
    <row r="52630" ht="14.25"/>
    <row r="52631" ht="14.25"/>
    <row r="52632" ht="14.25"/>
    <row r="52633" ht="14.25"/>
    <row r="52634" ht="14.25"/>
    <row r="52635" ht="14.25"/>
    <row r="52636" ht="14.25"/>
    <row r="52637" ht="14.25"/>
    <row r="52638" ht="14.25"/>
    <row r="52639" ht="14.25"/>
    <row r="52640" ht="14.25"/>
    <row r="52641" ht="14.25"/>
    <row r="52642" ht="14.25"/>
    <row r="52643" ht="14.25"/>
    <row r="52644" ht="14.25"/>
    <row r="52645" ht="14.25"/>
    <row r="52646" ht="14.25"/>
    <row r="52647" ht="14.25"/>
    <row r="52648" ht="14.25"/>
    <row r="52649" ht="14.25"/>
    <row r="52650" ht="14.25"/>
    <row r="52651" ht="14.25"/>
    <row r="52652" ht="14.25"/>
    <row r="52653" ht="14.25"/>
    <row r="52654" ht="14.25"/>
    <row r="52655" ht="14.25"/>
    <row r="52656" ht="14.25"/>
    <row r="52657" ht="14.25"/>
    <row r="52658" ht="14.25"/>
    <row r="52659" ht="14.25"/>
    <row r="52660" ht="14.25"/>
    <row r="52661" ht="14.25"/>
    <row r="52662" ht="14.25"/>
    <row r="52663" ht="14.25"/>
    <row r="52664" ht="14.25"/>
    <row r="52665" ht="14.25"/>
    <row r="52666" ht="14.25"/>
    <row r="52667" ht="14.25"/>
    <row r="52668" ht="14.25"/>
    <row r="52669" ht="14.25"/>
    <row r="52670" ht="14.25"/>
    <row r="52671" ht="14.25"/>
    <row r="52672" ht="14.25"/>
    <row r="52673" ht="14.25"/>
    <row r="52674" ht="14.25"/>
    <row r="52675" ht="14.25"/>
    <row r="52676" ht="14.25"/>
    <row r="52677" ht="14.25"/>
    <row r="52678" ht="14.25"/>
    <row r="52679" ht="14.25"/>
    <row r="52680" ht="14.25"/>
    <row r="52681" ht="14.25"/>
    <row r="52682" ht="14.25"/>
    <row r="52683" ht="14.25"/>
    <row r="52684" ht="14.25"/>
    <row r="52685" ht="14.25"/>
    <row r="52686" ht="14.25"/>
    <row r="52687" ht="14.25"/>
    <row r="52688" ht="14.25"/>
    <row r="52689" ht="14.25"/>
    <row r="52690" ht="14.25"/>
    <row r="52691" ht="14.25"/>
    <row r="52692" ht="14.25"/>
    <row r="52693" ht="14.25"/>
    <row r="52694" ht="14.25"/>
    <row r="52695" ht="14.25"/>
    <row r="52696" ht="14.25"/>
    <row r="52697" ht="14.25"/>
    <row r="52698" ht="14.25"/>
    <row r="52699" ht="14.25"/>
    <row r="52700" ht="14.25"/>
    <row r="52701" ht="14.25"/>
    <row r="52702" ht="14.25"/>
    <row r="52703" ht="14.25"/>
    <row r="52704" ht="14.25"/>
    <row r="52705" ht="14.25"/>
    <row r="52706" ht="14.25"/>
    <row r="52707" ht="14.25"/>
    <row r="52708" ht="14.25"/>
    <row r="52709" ht="14.25"/>
    <row r="52710" ht="14.25"/>
    <row r="52711" ht="14.25"/>
    <row r="52712" ht="14.25"/>
    <row r="52713" ht="14.25"/>
    <row r="52714" ht="14.25"/>
    <row r="52715" ht="14.25"/>
    <row r="52716" ht="14.25"/>
    <row r="52717" ht="14.25"/>
    <row r="52718" ht="14.25"/>
    <row r="52719" ht="14.25"/>
    <row r="52720" ht="14.25"/>
    <row r="52721" ht="14.25"/>
    <row r="52722" ht="14.25"/>
    <row r="52723" ht="14.25"/>
    <row r="52724" ht="14.25"/>
    <row r="52725" ht="14.25"/>
    <row r="52726" ht="14.25"/>
    <row r="52727" ht="14.25"/>
    <row r="52728" ht="14.25"/>
    <row r="52729" ht="14.25"/>
    <row r="52730" ht="14.25"/>
    <row r="52731" ht="14.25"/>
    <row r="52732" ht="14.25"/>
    <row r="52733" ht="14.25"/>
    <row r="52734" ht="14.25"/>
    <row r="52735" ht="14.25"/>
    <row r="52736" ht="14.25"/>
    <row r="52737" ht="14.25"/>
    <row r="52738" ht="14.25"/>
    <row r="52739" ht="14.25"/>
    <row r="52740" ht="14.25"/>
    <row r="52741" ht="14.25"/>
    <row r="52742" ht="14.25"/>
    <row r="52743" ht="14.25"/>
    <row r="52744" ht="14.25"/>
    <row r="52745" ht="14.25"/>
    <row r="52746" ht="14.25"/>
    <row r="52747" ht="14.25"/>
    <row r="52748" ht="14.25"/>
    <row r="52749" ht="14.25"/>
    <row r="52750" ht="14.25"/>
    <row r="52751" ht="14.25"/>
    <row r="52752" ht="14.25"/>
    <row r="52753" ht="14.25"/>
    <row r="52754" ht="14.25"/>
    <row r="52755" ht="14.25"/>
    <row r="52756" ht="14.25"/>
    <row r="52757" ht="14.25"/>
    <row r="52758" ht="14.25"/>
    <row r="52759" ht="14.25"/>
    <row r="52760" ht="14.25"/>
    <row r="52761" ht="14.25"/>
    <row r="52762" ht="14.25"/>
    <row r="52763" ht="14.25"/>
    <row r="52764" ht="14.25"/>
    <row r="52765" ht="14.25"/>
    <row r="52766" ht="14.25"/>
    <row r="52767" ht="14.25"/>
    <row r="52768" ht="14.25"/>
    <row r="52769" ht="14.25"/>
    <row r="52770" ht="14.25"/>
    <row r="52771" ht="14.25"/>
    <row r="52772" ht="14.25"/>
    <row r="52773" ht="14.25"/>
    <row r="52774" ht="14.25"/>
    <row r="52775" ht="14.25"/>
    <row r="52776" ht="14.25"/>
    <row r="52777" ht="14.25"/>
    <row r="52778" ht="14.25"/>
    <row r="52779" ht="14.25"/>
    <row r="52780" ht="14.25"/>
    <row r="52781" ht="14.25"/>
    <row r="52782" ht="14.25"/>
    <row r="52783" ht="14.25"/>
    <row r="52784" ht="14.25"/>
    <row r="52785" ht="14.25"/>
    <row r="52786" ht="14.25"/>
    <row r="52787" ht="14.25"/>
    <row r="52788" ht="14.25"/>
    <row r="52789" ht="14.25"/>
    <row r="52790" ht="14.25"/>
    <row r="52791" ht="14.25"/>
    <row r="52792" ht="14.25"/>
    <row r="52793" ht="14.25"/>
    <row r="52794" ht="14.25"/>
    <row r="52795" ht="14.25"/>
    <row r="52796" ht="14.25"/>
    <row r="52797" ht="14.25"/>
    <row r="52798" ht="14.25"/>
    <row r="52799" ht="14.25"/>
    <row r="52800" ht="14.25"/>
    <row r="52801" ht="14.25"/>
    <row r="52802" ht="14.25"/>
    <row r="52803" ht="14.25"/>
    <row r="52804" ht="14.25"/>
    <row r="52805" ht="14.25"/>
    <row r="52806" ht="14.25"/>
    <row r="52807" ht="14.25"/>
    <row r="52808" ht="14.25"/>
    <row r="52809" ht="14.25"/>
    <row r="52810" ht="14.25"/>
    <row r="52811" ht="14.25"/>
    <row r="52812" ht="14.25"/>
    <row r="52813" ht="14.25"/>
    <row r="52814" ht="14.25"/>
    <row r="52815" ht="14.25"/>
    <row r="52816" ht="14.25"/>
    <row r="52817" ht="14.25"/>
    <row r="52818" ht="14.25"/>
    <row r="52819" ht="14.25"/>
    <row r="52820" ht="14.25"/>
    <row r="52821" ht="14.25"/>
    <row r="52822" ht="14.25"/>
    <row r="52823" ht="14.25"/>
    <row r="52824" ht="14.25"/>
    <row r="52825" ht="14.25"/>
    <row r="52826" ht="14.25"/>
    <row r="52827" ht="14.25"/>
    <row r="52828" ht="14.25"/>
    <row r="52829" ht="14.25"/>
    <row r="52830" ht="14.25"/>
    <row r="52831" ht="14.25"/>
    <row r="52832" ht="14.25"/>
    <row r="52833" ht="14.25"/>
    <row r="52834" ht="14.25"/>
    <row r="52835" ht="14.25"/>
    <row r="52836" ht="14.25"/>
    <row r="52837" ht="14.25"/>
    <row r="52838" ht="14.25"/>
    <row r="52839" ht="14.25"/>
    <row r="52840" ht="14.25"/>
    <row r="52841" ht="14.25"/>
    <row r="52842" ht="14.25"/>
    <row r="52843" ht="14.25"/>
    <row r="52844" ht="14.25"/>
    <row r="52845" ht="14.25"/>
    <row r="52846" ht="14.25"/>
    <row r="52847" ht="14.25"/>
    <row r="52848" ht="14.25"/>
    <row r="52849" ht="14.25"/>
    <row r="52850" ht="14.25"/>
    <row r="52851" ht="14.25"/>
    <row r="52852" ht="14.25"/>
    <row r="52853" ht="14.25"/>
    <row r="52854" ht="14.25"/>
    <row r="52855" ht="14.25"/>
    <row r="52856" ht="14.25"/>
    <row r="52857" ht="14.25"/>
    <row r="52858" ht="14.25"/>
    <row r="52859" ht="14.25"/>
    <row r="52860" ht="14.25"/>
    <row r="52861" ht="14.25"/>
    <row r="52862" ht="14.25"/>
    <row r="52863" ht="14.25"/>
    <row r="52864" ht="14.25"/>
    <row r="52865" ht="14.25"/>
    <row r="52866" ht="14.25"/>
    <row r="52867" ht="14.25"/>
    <row r="52868" ht="14.25"/>
    <row r="52869" ht="14.25"/>
    <row r="52870" ht="14.25"/>
    <row r="52871" ht="14.25"/>
    <row r="52872" ht="14.25"/>
    <row r="52873" ht="14.25"/>
    <row r="52874" ht="14.25"/>
    <row r="52875" ht="14.25"/>
    <row r="52876" ht="14.25"/>
    <row r="52877" ht="14.25"/>
    <row r="52878" ht="14.25"/>
    <row r="52879" ht="14.25"/>
    <row r="52880" ht="14.25"/>
    <row r="52881" ht="14.25"/>
    <row r="52882" ht="14.25"/>
    <row r="52883" ht="14.25"/>
    <row r="52884" ht="14.25"/>
    <row r="52885" ht="14.25"/>
    <row r="52886" ht="14.25"/>
    <row r="52887" ht="14.25"/>
    <row r="52888" ht="14.25"/>
    <row r="52889" ht="14.25"/>
    <row r="52890" ht="14.25"/>
    <row r="52891" ht="14.25"/>
    <row r="52892" ht="14.25"/>
    <row r="52893" ht="14.25"/>
    <row r="52894" ht="14.25"/>
    <row r="52895" ht="14.25"/>
    <row r="52896" ht="14.25"/>
    <row r="52897" ht="14.25"/>
    <row r="52898" ht="14.25"/>
    <row r="52899" ht="14.25"/>
    <row r="52900" ht="14.25"/>
    <row r="52901" ht="14.25"/>
    <row r="52902" ht="14.25"/>
    <row r="52903" ht="14.25"/>
    <row r="52904" ht="14.25"/>
    <row r="52905" ht="14.25"/>
    <row r="52906" ht="14.25"/>
    <row r="52907" ht="14.25"/>
    <row r="52908" ht="14.25"/>
    <row r="52909" ht="14.25"/>
    <row r="52910" ht="14.25"/>
    <row r="52911" ht="14.25"/>
    <row r="52912" ht="14.25"/>
    <row r="52913" ht="14.25"/>
    <row r="52914" ht="14.25"/>
    <row r="52915" ht="14.25"/>
    <row r="52916" ht="14.25"/>
    <row r="52917" ht="14.25"/>
    <row r="52918" ht="14.25"/>
    <row r="52919" ht="14.25"/>
    <row r="52920" ht="14.25"/>
    <row r="52921" ht="14.25"/>
    <row r="52922" ht="14.25"/>
    <row r="52923" ht="14.25"/>
    <row r="52924" ht="14.25"/>
    <row r="52925" ht="14.25"/>
    <row r="52926" ht="14.25"/>
    <row r="52927" ht="14.25"/>
    <row r="52928" ht="14.25"/>
    <row r="52929" ht="14.25"/>
    <row r="52930" ht="14.25"/>
    <row r="52931" ht="14.25"/>
    <row r="52932" ht="14.25"/>
    <row r="52933" ht="14.25"/>
    <row r="52934" ht="14.25"/>
    <row r="52935" ht="14.25"/>
    <row r="52936" ht="14.25"/>
    <row r="52937" ht="14.25"/>
    <row r="52938" ht="14.25"/>
    <row r="52939" ht="14.25"/>
    <row r="52940" ht="14.25"/>
    <row r="52941" ht="14.25"/>
    <row r="52942" ht="14.25"/>
    <row r="52943" ht="14.25"/>
    <row r="52944" ht="14.25"/>
    <row r="52945" ht="14.25"/>
    <row r="52946" ht="14.25"/>
    <row r="52947" ht="14.25"/>
    <row r="52948" ht="14.25"/>
    <row r="52949" ht="14.25"/>
    <row r="52950" ht="14.25"/>
    <row r="52951" ht="14.25"/>
    <row r="52952" ht="14.25"/>
    <row r="52953" ht="14.25"/>
    <row r="52954" ht="14.25"/>
    <row r="52955" ht="14.25"/>
    <row r="52956" ht="14.25"/>
    <row r="52957" ht="14.25"/>
    <row r="52958" ht="14.25"/>
    <row r="52959" ht="14.25"/>
    <row r="52960" ht="14.25"/>
    <row r="52961" ht="14.25"/>
    <row r="52962" ht="14.25"/>
    <row r="52963" ht="14.25"/>
    <row r="52964" ht="14.25"/>
    <row r="52965" ht="14.25"/>
    <row r="52966" ht="14.25"/>
    <row r="52967" ht="14.25"/>
    <row r="52968" ht="14.25"/>
    <row r="52969" ht="14.25"/>
    <row r="52970" ht="14.25"/>
    <row r="52971" ht="14.25"/>
    <row r="52972" ht="14.25"/>
    <row r="52973" ht="14.25"/>
    <row r="52974" ht="14.25"/>
    <row r="52975" ht="14.25"/>
    <row r="52976" ht="14.25"/>
    <row r="52977" ht="14.25"/>
    <row r="52978" ht="14.25"/>
    <row r="52979" ht="14.25"/>
    <row r="52980" ht="14.25"/>
    <row r="52981" ht="14.25"/>
    <row r="52982" ht="14.25"/>
    <row r="52983" ht="14.25"/>
    <row r="52984" ht="14.25"/>
    <row r="52985" ht="14.25"/>
    <row r="52986" ht="14.25"/>
    <row r="52987" ht="14.25"/>
    <row r="52988" ht="14.25"/>
    <row r="52989" ht="14.25"/>
    <row r="52990" ht="14.25"/>
    <row r="52991" ht="14.25"/>
    <row r="52992" ht="14.25"/>
    <row r="52993" ht="14.25"/>
    <row r="52994" ht="14.25"/>
    <row r="52995" ht="14.25"/>
    <row r="52996" ht="14.25"/>
    <row r="52997" ht="14.25"/>
    <row r="52998" ht="14.25"/>
    <row r="52999" ht="14.25"/>
    <row r="53000" ht="14.25"/>
    <row r="53001" ht="14.25"/>
    <row r="53002" ht="14.25"/>
    <row r="53003" ht="14.25"/>
    <row r="53004" ht="14.25"/>
    <row r="53005" ht="14.25"/>
    <row r="53006" ht="14.25"/>
    <row r="53007" ht="14.25"/>
    <row r="53008" ht="14.25"/>
    <row r="53009" ht="14.25"/>
    <row r="53010" ht="14.25"/>
    <row r="53011" ht="14.25"/>
    <row r="53012" ht="14.25"/>
    <row r="53013" ht="14.25"/>
    <row r="53014" ht="14.25"/>
    <row r="53015" ht="14.25"/>
    <row r="53016" ht="14.25"/>
    <row r="53017" ht="14.25"/>
    <row r="53018" ht="14.25"/>
    <row r="53019" ht="14.25"/>
    <row r="53020" ht="14.25"/>
    <row r="53021" ht="14.25"/>
    <row r="53022" ht="14.25"/>
    <row r="53023" ht="14.25"/>
    <row r="53024" ht="14.25"/>
    <row r="53025" ht="14.25"/>
    <row r="53026" ht="14.25"/>
    <row r="53027" ht="14.25"/>
    <row r="53028" ht="14.25"/>
    <row r="53029" ht="14.25"/>
    <row r="53030" ht="14.25"/>
    <row r="53031" ht="14.25"/>
    <row r="53032" ht="14.25"/>
    <row r="53033" ht="14.25"/>
    <row r="53034" ht="14.25"/>
    <row r="53035" ht="14.25"/>
    <row r="53036" ht="14.25"/>
    <row r="53037" ht="14.25"/>
    <row r="53038" ht="14.25"/>
    <row r="53039" ht="14.25"/>
    <row r="53040" ht="14.25"/>
    <row r="53041" ht="14.25"/>
    <row r="53042" ht="14.25"/>
    <row r="53043" ht="14.25"/>
    <row r="53044" ht="14.25"/>
    <row r="53045" ht="14.25"/>
    <row r="53046" ht="14.25"/>
    <row r="53047" ht="14.25"/>
    <row r="53048" ht="14.25"/>
    <row r="53049" ht="14.25"/>
    <row r="53050" ht="14.25"/>
    <row r="53051" ht="14.25"/>
    <row r="53052" ht="14.25"/>
    <row r="53053" ht="14.25"/>
    <row r="53054" ht="14.25"/>
    <row r="53055" ht="14.25"/>
    <row r="53056" ht="14.25"/>
    <row r="53057" ht="14.25"/>
    <row r="53058" ht="14.25"/>
    <row r="53059" ht="14.25"/>
    <row r="53060" ht="14.25"/>
    <row r="53061" ht="14.25"/>
    <row r="53062" ht="14.25"/>
    <row r="53063" ht="14.25"/>
    <row r="53064" ht="14.25"/>
    <row r="53065" ht="14.25"/>
    <row r="53066" ht="14.25"/>
    <row r="53067" ht="14.25"/>
    <row r="53068" ht="14.25"/>
    <row r="53069" ht="14.25"/>
    <row r="53070" ht="14.25"/>
    <row r="53071" ht="14.25"/>
    <row r="53072" ht="14.25"/>
    <row r="53073" ht="14.25"/>
    <row r="53074" ht="14.25"/>
    <row r="53075" ht="14.25"/>
    <row r="53076" ht="14.25"/>
    <row r="53077" ht="14.25"/>
    <row r="53078" ht="14.25"/>
    <row r="53079" ht="14.25"/>
    <row r="53080" ht="14.25"/>
    <row r="53081" ht="14.25"/>
    <row r="53082" ht="14.25"/>
    <row r="53083" ht="14.25"/>
    <row r="53084" ht="14.25"/>
    <row r="53085" ht="14.25"/>
    <row r="53086" ht="14.25"/>
    <row r="53087" ht="14.25"/>
    <row r="53088" ht="14.25"/>
    <row r="53089" ht="14.25"/>
    <row r="53090" ht="14.25"/>
    <row r="53091" ht="14.25"/>
    <row r="53092" ht="14.25"/>
    <row r="53093" ht="14.25"/>
    <row r="53094" ht="14.25"/>
    <row r="53095" ht="14.25"/>
    <row r="53096" ht="14.25"/>
    <row r="53097" ht="14.25"/>
    <row r="53098" ht="14.25"/>
    <row r="53099" ht="14.25"/>
    <row r="53100" ht="14.25"/>
    <row r="53101" ht="14.25"/>
    <row r="53102" ht="14.25"/>
    <row r="53103" ht="14.25"/>
    <row r="53104" ht="14.25"/>
    <row r="53105" ht="14.25"/>
    <row r="53106" ht="14.25"/>
    <row r="53107" ht="14.25"/>
    <row r="53108" ht="14.25"/>
    <row r="53109" ht="14.25"/>
    <row r="53110" ht="14.25"/>
    <row r="53111" ht="14.25"/>
    <row r="53112" ht="14.25"/>
    <row r="53113" ht="14.25"/>
    <row r="53114" ht="14.25"/>
    <row r="53115" ht="14.25"/>
    <row r="53116" ht="14.25"/>
    <row r="53117" ht="14.25"/>
    <row r="53118" ht="14.25"/>
    <row r="53119" ht="14.25"/>
    <row r="53120" ht="14.25"/>
    <row r="53121" ht="14.25"/>
    <row r="53122" ht="14.25"/>
    <row r="53123" ht="14.25"/>
    <row r="53124" ht="14.25"/>
    <row r="53125" ht="14.25"/>
    <row r="53126" ht="14.25"/>
    <row r="53127" ht="14.25"/>
    <row r="53128" ht="14.25"/>
    <row r="53129" ht="14.25"/>
    <row r="53130" ht="14.25"/>
    <row r="53131" ht="14.25"/>
    <row r="53132" ht="14.25"/>
    <row r="53133" ht="14.25"/>
    <row r="53134" ht="14.25"/>
    <row r="53135" ht="14.25"/>
    <row r="53136" ht="14.25"/>
    <row r="53137" ht="14.25"/>
    <row r="53138" ht="14.25"/>
    <row r="53139" ht="14.25"/>
    <row r="53140" ht="14.25"/>
    <row r="53141" ht="14.25"/>
    <row r="53142" ht="14.25"/>
    <row r="53143" ht="14.25"/>
    <row r="53144" ht="14.25"/>
    <row r="53145" ht="14.25"/>
    <row r="53146" ht="14.25"/>
    <row r="53147" ht="14.25"/>
    <row r="53148" ht="14.25"/>
    <row r="53149" ht="14.25"/>
    <row r="53150" ht="14.25"/>
    <row r="53151" ht="14.25"/>
    <row r="53152" ht="14.25"/>
    <row r="53153" ht="14.25"/>
    <row r="53154" ht="14.25"/>
    <row r="53155" ht="14.25"/>
    <row r="53156" ht="14.25"/>
    <row r="53157" ht="14.25"/>
    <row r="53158" ht="14.25"/>
    <row r="53159" ht="14.25"/>
    <row r="53160" ht="14.25"/>
    <row r="53161" ht="14.25"/>
    <row r="53162" ht="14.25"/>
    <row r="53163" ht="14.25"/>
    <row r="53164" ht="14.25"/>
    <row r="53165" ht="14.25"/>
    <row r="53166" ht="14.25"/>
    <row r="53167" ht="14.25"/>
    <row r="53168" ht="14.25"/>
    <row r="53169" ht="14.25"/>
    <row r="53170" ht="14.25"/>
    <row r="53171" ht="14.25"/>
    <row r="53172" ht="14.25"/>
    <row r="53173" ht="14.25"/>
    <row r="53174" ht="14.25"/>
    <row r="53175" ht="14.25"/>
    <row r="53176" ht="14.25"/>
    <row r="53177" ht="14.25"/>
    <row r="53178" ht="14.25"/>
    <row r="53179" ht="14.25"/>
    <row r="53180" ht="14.25"/>
    <row r="53181" ht="14.25"/>
    <row r="53182" ht="14.25"/>
    <row r="53183" ht="14.25"/>
    <row r="53184" ht="14.25"/>
    <row r="53185" ht="14.25"/>
    <row r="53186" ht="14.25"/>
    <row r="53187" ht="14.25"/>
    <row r="53188" ht="14.25"/>
    <row r="53189" ht="14.25"/>
    <row r="53190" ht="14.25"/>
    <row r="53191" ht="14.25"/>
    <row r="53192" ht="14.25"/>
    <row r="53193" ht="14.25"/>
    <row r="53194" ht="14.25"/>
    <row r="53195" ht="14.25"/>
    <row r="53196" ht="14.25"/>
    <row r="53197" ht="14.25"/>
    <row r="53198" ht="14.25"/>
    <row r="53199" ht="14.25"/>
    <row r="53200" ht="14.25"/>
    <row r="53201" ht="14.25"/>
    <row r="53202" ht="14.25"/>
    <row r="53203" ht="14.25"/>
    <row r="53204" ht="14.25"/>
    <row r="53205" ht="14.25"/>
    <row r="53206" ht="14.25"/>
    <row r="53207" ht="14.25"/>
    <row r="53208" ht="14.25"/>
    <row r="53209" ht="14.25"/>
    <row r="53210" ht="14.25"/>
    <row r="53211" ht="14.25"/>
    <row r="53212" ht="14.25"/>
    <row r="53213" ht="14.25"/>
    <row r="53214" ht="14.25"/>
    <row r="53215" ht="14.25"/>
    <row r="53216" ht="14.25"/>
    <row r="53217" ht="14.25"/>
    <row r="53218" ht="14.25"/>
    <row r="53219" ht="14.25"/>
    <row r="53220" ht="14.25"/>
    <row r="53221" ht="14.25"/>
    <row r="53222" ht="14.25"/>
    <row r="53223" ht="14.25"/>
    <row r="53224" ht="14.25"/>
    <row r="53225" ht="14.25"/>
    <row r="53226" ht="14.25"/>
    <row r="53227" ht="14.25"/>
    <row r="53228" ht="14.25"/>
    <row r="53229" ht="14.25"/>
    <row r="53230" ht="14.25"/>
    <row r="53231" ht="14.25"/>
    <row r="53232" ht="14.25"/>
    <row r="53233" ht="14.25"/>
    <row r="53234" ht="14.25"/>
    <row r="53235" ht="14.25"/>
    <row r="53236" ht="14.25"/>
    <row r="53237" ht="14.25"/>
    <row r="53238" ht="14.25"/>
    <row r="53239" ht="14.25"/>
    <row r="53240" ht="14.25"/>
    <row r="53241" ht="14.25"/>
    <row r="53242" ht="14.25"/>
    <row r="53243" ht="14.25"/>
    <row r="53244" ht="14.25"/>
    <row r="53245" ht="14.25"/>
    <row r="53246" ht="14.25"/>
    <row r="53247" ht="14.25"/>
    <row r="53248" ht="14.25"/>
    <row r="53249" ht="14.25"/>
    <row r="53250" ht="14.25"/>
    <row r="53251" ht="14.25"/>
    <row r="53252" ht="14.25"/>
    <row r="53253" ht="14.25"/>
    <row r="53254" ht="14.25"/>
    <row r="53255" ht="14.25"/>
    <row r="53256" ht="14.25"/>
    <row r="53257" ht="14.25"/>
    <row r="53258" ht="14.25"/>
    <row r="53259" ht="14.25"/>
    <row r="53260" ht="14.25"/>
    <row r="53261" ht="14.25"/>
    <row r="53262" ht="14.25"/>
    <row r="53263" ht="14.25"/>
    <row r="53264" ht="14.25"/>
    <row r="53265" ht="14.25"/>
    <row r="53266" ht="14.25"/>
    <row r="53267" ht="14.25"/>
    <row r="53268" ht="14.25"/>
    <row r="53269" ht="14.25"/>
    <row r="53270" ht="14.25"/>
    <row r="53271" ht="14.25"/>
    <row r="53272" ht="14.25"/>
    <row r="53273" ht="14.25"/>
    <row r="53274" ht="14.25"/>
    <row r="53275" ht="14.25"/>
    <row r="53276" ht="14.25"/>
    <row r="53277" ht="14.25"/>
    <row r="53278" ht="14.25"/>
    <row r="53279" ht="14.25"/>
    <row r="53280" ht="14.25"/>
    <row r="53281" ht="14.25"/>
    <row r="53282" ht="14.25"/>
    <row r="53283" ht="14.25"/>
    <row r="53284" ht="14.25"/>
    <row r="53285" ht="14.25"/>
    <row r="53286" ht="14.25"/>
    <row r="53287" ht="14.25"/>
    <row r="53288" ht="14.25"/>
    <row r="53289" ht="14.25"/>
    <row r="53290" ht="14.25"/>
    <row r="53291" ht="14.25"/>
    <row r="53292" ht="14.25"/>
    <row r="53293" ht="14.25"/>
    <row r="53294" ht="14.25"/>
    <row r="53295" ht="14.25"/>
    <row r="53296" ht="14.25"/>
    <row r="53297" ht="14.25"/>
    <row r="53298" ht="14.25"/>
    <row r="53299" ht="14.25"/>
    <row r="53300" ht="14.25"/>
    <row r="53301" ht="14.25"/>
    <row r="53302" ht="14.25"/>
    <row r="53303" ht="14.25"/>
    <row r="53304" ht="14.25"/>
    <row r="53305" ht="14.25"/>
    <row r="53306" ht="14.25"/>
    <row r="53307" ht="14.25"/>
    <row r="53308" ht="14.25"/>
    <row r="53309" ht="14.25"/>
    <row r="53310" ht="14.25"/>
    <row r="53311" ht="14.25"/>
    <row r="53312" ht="14.25"/>
    <row r="53313" ht="14.25"/>
    <row r="53314" ht="14.25"/>
    <row r="53315" ht="14.25"/>
    <row r="53316" ht="14.25"/>
    <row r="53317" ht="14.25"/>
    <row r="53318" ht="14.25"/>
    <row r="53319" ht="14.25"/>
    <row r="53320" ht="14.25"/>
    <row r="53321" ht="14.25"/>
    <row r="53322" ht="14.25"/>
    <row r="53323" ht="14.25"/>
    <row r="53324" ht="14.25"/>
    <row r="53325" ht="14.25"/>
    <row r="53326" ht="14.25"/>
    <row r="53327" ht="14.25"/>
    <row r="53328" ht="14.25"/>
    <row r="53329" ht="14.25"/>
    <row r="53330" ht="14.25"/>
    <row r="53331" ht="14.25"/>
    <row r="53332" ht="14.25"/>
    <row r="53333" ht="14.25"/>
    <row r="53334" ht="14.25"/>
    <row r="53335" ht="14.25"/>
    <row r="53336" ht="14.25"/>
    <row r="53337" ht="14.25"/>
    <row r="53338" ht="14.25"/>
    <row r="53339" ht="14.25"/>
    <row r="53340" ht="14.25"/>
    <row r="53341" ht="14.25"/>
    <row r="53342" ht="14.25"/>
    <row r="53343" ht="14.25"/>
    <row r="53344" ht="14.25"/>
    <row r="53345" ht="14.25"/>
    <row r="53346" ht="14.25"/>
    <row r="53347" ht="14.25"/>
    <row r="53348" ht="14.25"/>
    <row r="53349" ht="14.25"/>
    <row r="53350" ht="14.25"/>
    <row r="53351" ht="14.25"/>
    <row r="53352" ht="14.25"/>
    <row r="53353" ht="14.25"/>
    <row r="53354" ht="14.25"/>
    <row r="53355" ht="14.25"/>
    <row r="53356" ht="14.25"/>
    <row r="53357" ht="14.25"/>
    <row r="53358" ht="14.25"/>
    <row r="53359" ht="14.25"/>
    <row r="53360" ht="14.25"/>
    <row r="53361" ht="14.25"/>
    <row r="53362" ht="14.25"/>
    <row r="53363" ht="14.25"/>
    <row r="53364" ht="14.25"/>
    <row r="53365" ht="14.25"/>
    <row r="53366" ht="14.25"/>
    <row r="53367" ht="14.25"/>
    <row r="53368" ht="14.25"/>
    <row r="53369" ht="14.25"/>
    <row r="53370" ht="14.25"/>
    <row r="53371" ht="14.25"/>
    <row r="53372" ht="14.25"/>
    <row r="53373" ht="14.25"/>
    <row r="53374" ht="14.25"/>
    <row r="53375" ht="14.25"/>
    <row r="53376" ht="14.25"/>
    <row r="53377" ht="14.25"/>
    <row r="53378" ht="14.25"/>
    <row r="53379" ht="14.25"/>
    <row r="53380" ht="14.25"/>
    <row r="53381" ht="14.25"/>
    <row r="53382" ht="14.25"/>
    <row r="53383" ht="14.25"/>
    <row r="53384" ht="14.25"/>
    <row r="53385" ht="14.25"/>
    <row r="53386" ht="14.25"/>
    <row r="53387" ht="14.25"/>
    <row r="53388" ht="14.25"/>
    <row r="53389" ht="14.25"/>
    <row r="53390" ht="14.25"/>
    <row r="53391" ht="14.25"/>
    <row r="53392" ht="14.25"/>
    <row r="53393" ht="14.25"/>
    <row r="53394" ht="14.25"/>
    <row r="53395" ht="14.25"/>
    <row r="53396" ht="14.25"/>
    <row r="53397" ht="14.25"/>
    <row r="53398" ht="14.25"/>
    <row r="53399" ht="14.25"/>
    <row r="53400" ht="14.25"/>
    <row r="53401" ht="14.25"/>
    <row r="53402" ht="14.25"/>
    <row r="53403" ht="14.25"/>
    <row r="53404" ht="14.25"/>
    <row r="53405" ht="14.25"/>
    <row r="53406" ht="14.25"/>
    <row r="53407" ht="14.25"/>
    <row r="53408" ht="14.25"/>
    <row r="53409" ht="14.25"/>
    <row r="53410" ht="14.25"/>
    <row r="53411" ht="14.25"/>
    <row r="53412" ht="14.25"/>
    <row r="53413" ht="14.25"/>
    <row r="53414" ht="14.25"/>
    <row r="53415" ht="14.25"/>
    <row r="53416" ht="14.25"/>
    <row r="53417" ht="14.25"/>
    <row r="53418" ht="14.25"/>
    <row r="53419" ht="14.25"/>
    <row r="53420" ht="14.25"/>
    <row r="53421" ht="14.25"/>
    <row r="53422" ht="14.25"/>
    <row r="53423" ht="14.25"/>
    <row r="53424" ht="14.25"/>
    <row r="53425" ht="14.25"/>
    <row r="53426" ht="14.25"/>
    <row r="53427" ht="14.25"/>
    <row r="53428" ht="14.25"/>
    <row r="53429" ht="14.25"/>
    <row r="53430" ht="14.25"/>
    <row r="53431" ht="14.25"/>
    <row r="53432" ht="14.25"/>
    <row r="53433" ht="14.25"/>
    <row r="53434" ht="14.25"/>
    <row r="53435" ht="14.25"/>
    <row r="53436" ht="14.25"/>
    <row r="53437" ht="14.25"/>
    <row r="53438" ht="14.25"/>
    <row r="53439" ht="14.25"/>
    <row r="53440" ht="14.25"/>
    <row r="53441" ht="14.25"/>
    <row r="53442" ht="14.25"/>
    <row r="53443" ht="14.25"/>
    <row r="53444" ht="14.25"/>
    <row r="53445" ht="14.25"/>
    <row r="53446" ht="14.25"/>
    <row r="53447" ht="14.25"/>
    <row r="53448" ht="14.25"/>
    <row r="53449" ht="14.25"/>
    <row r="53450" ht="14.25"/>
    <row r="53451" ht="14.25"/>
    <row r="53452" ht="14.25"/>
    <row r="53453" ht="14.25"/>
    <row r="53454" ht="14.25"/>
    <row r="53455" ht="14.25"/>
    <row r="53456" ht="14.25"/>
    <row r="53457" ht="14.25"/>
    <row r="53458" ht="14.25"/>
    <row r="53459" ht="14.25"/>
    <row r="53460" ht="14.25"/>
    <row r="53461" ht="14.25"/>
    <row r="53462" ht="14.25"/>
    <row r="53463" ht="14.25"/>
    <row r="53464" ht="14.25"/>
    <row r="53465" ht="14.25"/>
    <row r="53466" ht="14.25"/>
    <row r="53467" ht="14.25"/>
    <row r="53468" ht="14.25"/>
    <row r="53469" ht="14.25"/>
    <row r="53470" ht="14.25"/>
    <row r="53471" ht="14.25"/>
    <row r="53472" ht="14.25"/>
    <row r="53473" ht="14.25"/>
    <row r="53474" ht="14.25"/>
    <row r="53475" ht="14.25"/>
    <row r="53476" ht="14.25"/>
    <row r="53477" ht="14.25"/>
    <row r="53478" ht="14.25"/>
    <row r="53479" ht="14.25"/>
    <row r="53480" ht="14.25"/>
    <row r="53481" ht="14.25"/>
    <row r="53482" ht="14.25"/>
    <row r="53483" ht="14.25"/>
    <row r="53484" ht="14.25"/>
    <row r="53485" ht="14.25"/>
    <row r="53486" ht="14.25"/>
    <row r="53487" ht="14.25"/>
    <row r="53488" ht="14.25"/>
    <row r="53489" ht="14.25"/>
    <row r="53490" ht="14.25"/>
    <row r="53491" ht="14.25"/>
    <row r="53492" ht="14.25"/>
    <row r="53493" ht="14.25"/>
    <row r="53494" ht="14.25"/>
    <row r="53495" ht="14.25"/>
    <row r="53496" ht="14.25"/>
    <row r="53497" ht="14.25"/>
    <row r="53498" ht="14.25"/>
    <row r="53499" ht="14.25"/>
    <row r="53500" ht="14.25"/>
    <row r="53501" ht="14.25"/>
    <row r="53502" ht="14.25"/>
    <row r="53503" ht="14.25"/>
    <row r="53504" ht="14.25"/>
    <row r="53505" ht="14.25"/>
    <row r="53506" ht="14.25"/>
    <row r="53507" ht="14.25"/>
    <row r="53508" ht="14.25"/>
    <row r="53509" ht="14.25"/>
    <row r="53510" ht="14.25"/>
    <row r="53511" ht="14.25"/>
    <row r="53512" ht="14.25"/>
    <row r="53513" ht="14.25"/>
    <row r="53514" ht="14.25"/>
    <row r="53515" ht="14.25"/>
    <row r="53516" ht="14.25"/>
    <row r="53517" ht="14.25"/>
    <row r="53518" ht="14.25"/>
    <row r="53519" ht="14.25"/>
    <row r="53520" ht="14.25"/>
    <row r="53521" ht="14.25"/>
    <row r="53522" ht="14.25"/>
    <row r="53523" ht="14.25"/>
    <row r="53524" ht="14.25"/>
    <row r="53525" ht="14.25"/>
    <row r="53526" ht="14.25"/>
    <row r="53527" ht="14.25"/>
    <row r="53528" ht="14.25"/>
    <row r="53529" ht="14.25"/>
    <row r="53530" ht="14.25"/>
    <row r="53531" ht="14.25"/>
    <row r="53532" ht="14.25"/>
    <row r="53533" ht="14.25"/>
    <row r="53534" ht="14.25"/>
    <row r="53535" ht="14.25"/>
    <row r="53536" ht="14.25"/>
    <row r="53537" ht="14.25"/>
    <row r="53538" ht="14.25"/>
    <row r="53539" ht="14.25"/>
    <row r="53540" ht="14.25"/>
    <row r="53541" ht="14.25"/>
    <row r="53542" ht="14.25"/>
    <row r="53543" ht="14.25"/>
    <row r="53544" ht="14.25"/>
    <row r="53545" ht="14.25"/>
    <row r="53546" ht="14.25"/>
    <row r="53547" ht="14.25"/>
    <row r="53548" ht="14.25"/>
    <row r="53549" ht="14.25"/>
    <row r="53550" ht="14.25"/>
    <row r="53551" ht="14.25"/>
    <row r="53552" ht="14.25"/>
    <row r="53553" ht="14.25"/>
    <row r="53554" ht="14.25"/>
    <row r="53555" ht="14.25"/>
    <row r="53556" ht="14.25"/>
    <row r="53557" ht="14.25"/>
    <row r="53558" ht="14.25"/>
    <row r="53559" ht="14.25"/>
    <row r="53560" ht="14.25"/>
    <row r="53561" ht="14.25"/>
    <row r="53562" ht="14.25"/>
    <row r="53563" ht="14.25"/>
    <row r="53564" ht="14.25"/>
    <row r="53565" ht="14.25"/>
    <row r="53566" ht="14.25"/>
    <row r="53567" ht="14.25"/>
    <row r="53568" ht="14.25"/>
    <row r="53569" ht="14.25"/>
    <row r="53570" ht="14.25"/>
    <row r="53571" ht="14.25"/>
    <row r="53572" ht="14.25"/>
    <row r="53573" ht="14.25"/>
    <row r="53574" ht="14.25"/>
    <row r="53575" ht="14.25"/>
    <row r="53576" ht="14.25"/>
    <row r="53577" ht="14.25"/>
    <row r="53578" ht="14.25"/>
    <row r="53579" ht="14.25"/>
    <row r="53580" ht="14.25"/>
    <row r="53581" ht="14.25"/>
    <row r="53582" ht="14.25"/>
    <row r="53583" ht="14.25"/>
    <row r="53584" ht="14.25"/>
    <row r="53585" ht="14.25"/>
    <row r="53586" ht="14.25"/>
    <row r="53587" ht="14.25"/>
    <row r="53588" ht="14.25"/>
    <row r="53589" ht="14.25"/>
    <row r="53590" ht="14.25"/>
    <row r="53591" ht="14.25"/>
    <row r="53592" ht="14.25"/>
    <row r="53593" ht="14.25"/>
    <row r="53594" ht="14.25"/>
    <row r="53595" ht="14.25"/>
    <row r="53596" ht="14.25"/>
    <row r="53597" ht="14.25"/>
    <row r="53598" ht="14.25"/>
    <row r="53599" ht="14.25"/>
    <row r="53600" ht="14.25"/>
    <row r="53601" ht="14.25"/>
    <row r="53602" ht="14.25"/>
    <row r="53603" ht="14.25"/>
    <row r="53604" ht="14.25"/>
    <row r="53605" ht="14.25"/>
    <row r="53606" ht="14.25"/>
    <row r="53607" ht="14.25"/>
    <row r="53608" ht="14.25"/>
    <row r="53609" ht="14.25"/>
    <row r="53610" ht="14.25"/>
    <row r="53611" ht="14.25"/>
    <row r="53612" ht="14.25"/>
    <row r="53613" ht="14.25"/>
    <row r="53614" ht="14.25"/>
    <row r="53615" ht="14.25"/>
    <row r="53616" ht="14.25"/>
    <row r="53617" ht="14.25"/>
    <row r="53618" ht="14.25"/>
    <row r="53619" ht="14.25"/>
    <row r="53620" ht="14.25"/>
    <row r="53621" ht="14.25"/>
    <row r="53622" ht="14.25"/>
    <row r="53623" ht="14.25"/>
    <row r="53624" ht="14.25"/>
    <row r="53625" ht="14.25"/>
    <row r="53626" ht="14.25"/>
    <row r="53627" ht="14.25"/>
    <row r="53628" ht="14.25"/>
    <row r="53629" ht="14.25"/>
    <row r="53630" ht="14.25"/>
    <row r="53631" ht="14.25"/>
    <row r="53632" ht="14.25"/>
    <row r="53633" ht="14.25"/>
    <row r="53634" ht="14.25"/>
    <row r="53635" ht="14.25"/>
    <row r="53636" ht="14.25"/>
    <row r="53637" ht="14.25"/>
    <row r="53638" ht="14.25"/>
    <row r="53639" ht="14.25"/>
    <row r="53640" ht="14.25"/>
    <row r="53641" ht="14.25"/>
    <row r="53642" ht="14.25"/>
    <row r="53643" ht="14.25"/>
    <row r="53644" ht="14.25"/>
    <row r="53645" ht="14.25"/>
    <row r="53646" ht="14.25"/>
    <row r="53647" ht="14.25"/>
    <row r="53648" ht="14.25"/>
    <row r="53649" ht="14.25"/>
    <row r="53650" ht="14.25"/>
    <row r="53651" ht="14.25"/>
    <row r="53652" ht="14.25"/>
    <row r="53653" ht="14.25"/>
    <row r="53654" ht="14.25"/>
    <row r="53655" ht="14.25"/>
    <row r="53656" ht="14.25"/>
    <row r="53657" ht="14.25"/>
    <row r="53658" ht="14.25"/>
    <row r="53659" ht="14.25"/>
    <row r="53660" ht="14.25"/>
    <row r="53661" ht="14.25"/>
    <row r="53662" ht="14.25"/>
    <row r="53663" ht="14.25"/>
    <row r="53664" ht="14.25"/>
    <row r="53665" ht="14.25"/>
    <row r="53666" ht="14.25"/>
    <row r="53667" ht="14.25"/>
    <row r="53668" ht="14.25"/>
    <row r="53669" ht="14.25"/>
    <row r="53670" ht="14.25"/>
    <row r="53671" ht="14.25"/>
    <row r="53672" ht="14.25"/>
    <row r="53673" ht="14.25"/>
    <row r="53674" ht="14.25"/>
    <row r="53675" ht="14.25"/>
    <row r="53676" ht="14.25"/>
    <row r="53677" ht="14.25"/>
    <row r="53678" ht="14.25"/>
    <row r="53679" ht="14.25"/>
    <row r="53680" ht="14.25"/>
    <row r="53681" ht="14.25"/>
    <row r="53682" ht="14.25"/>
    <row r="53683" ht="14.25"/>
    <row r="53684" ht="14.25"/>
    <row r="53685" ht="14.25"/>
    <row r="53686" ht="14.25"/>
    <row r="53687" ht="14.25"/>
    <row r="53688" ht="14.25"/>
    <row r="53689" ht="14.25"/>
    <row r="53690" ht="14.25"/>
    <row r="53691" ht="14.25"/>
    <row r="53692" ht="14.25"/>
    <row r="53693" ht="14.25"/>
    <row r="53694" ht="14.25"/>
    <row r="53695" ht="14.25"/>
    <row r="53696" ht="14.25"/>
    <row r="53697" ht="14.25"/>
    <row r="53698" ht="14.25"/>
    <row r="53699" ht="14.25"/>
    <row r="53700" ht="14.25"/>
    <row r="53701" ht="14.25"/>
    <row r="53702" ht="14.25"/>
    <row r="53703" ht="14.25"/>
    <row r="53704" ht="14.25"/>
    <row r="53705" ht="14.25"/>
    <row r="53706" ht="14.25"/>
    <row r="53707" ht="14.25"/>
    <row r="53708" ht="14.25"/>
    <row r="53709" ht="14.25"/>
    <row r="53710" ht="14.25"/>
    <row r="53711" ht="14.25"/>
    <row r="53712" ht="14.25"/>
    <row r="53713" ht="14.25"/>
    <row r="53714" ht="14.25"/>
    <row r="53715" ht="14.25"/>
    <row r="53716" ht="14.25"/>
    <row r="53717" ht="14.25"/>
    <row r="53718" ht="14.25"/>
    <row r="53719" ht="14.25"/>
    <row r="53720" ht="14.25"/>
    <row r="53721" ht="14.25"/>
    <row r="53722" ht="14.25"/>
    <row r="53723" ht="14.25"/>
    <row r="53724" ht="14.25"/>
    <row r="53725" ht="14.25"/>
    <row r="53726" ht="14.25"/>
    <row r="53727" ht="14.25"/>
    <row r="53728" ht="14.25"/>
    <row r="53729" ht="14.25"/>
    <row r="53730" ht="14.25"/>
    <row r="53731" ht="14.25"/>
    <row r="53732" ht="14.25"/>
    <row r="53733" ht="14.25"/>
    <row r="53734" ht="14.25"/>
    <row r="53735" ht="14.25"/>
    <row r="53736" ht="14.25"/>
    <row r="53737" ht="14.25"/>
    <row r="53738" ht="14.25"/>
    <row r="53739" ht="14.25"/>
    <row r="53740" ht="14.25"/>
    <row r="53741" ht="14.25"/>
    <row r="53742" ht="14.25"/>
    <row r="53743" ht="14.25"/>
    <row r="53744" ht="14.25"/>
    <row r="53745" ht="14.25"/>
    <row r="53746" ht="14.25"/>
    <row r="53747" ht="14.25"/>
    <row r="53748" ht="14.25"/>
    <row r="53749" ht="14.25"/>
    <row r="53750" ht="14.25"/>
    <row r="53751" ht="14.25"/>
    <row r="53752" ht="14.25"/>
    <row r="53753" ht="14.25"/>
    <row r="53754" ht="14.25"/>
    <row r="53755" ht="14.25"/>
    <row r="53756" ht="14.25"/>
    <row r="53757" ht="14.25"/>
    <row r="53758" ht="14.25"/>
    <row r="53759" ht="14.25"/>
    <row r="53760" ht="14.25"/>
    <row r="53761" ht="14.25"/>
    <row r="53762" ht="14.25"/>
    <row r="53763" ht="14.25"/>
    <row r="53764" ht="14.25"/>
    <row r="53765" ht="14.25"/>
    <row r="53766" ht="14.25"/>
    <row r="53767" ht="14.25"/>
    <row r="53768" ht="14.25"/>
    <row r="53769" ht="14.25"/>
    <row r="53770" ht="14.25"/>
    <row r="53771" ht="14.25"/>
    <row r="53772" ht="14.25"/>
    <row r="53773" ht="14.25"/>
    <row r="53774" ht="14.25"/>
    <row r="53775" ht="14.25"/>
    <row r="53776" ht="14.25"/>
    <row r="53777" ht="14.25"/>
    <row r="53778" ht="14.25"/>
    <row r="53779" ht="14.25"/>
    <row r="53780" ht="14.25"/>
    <row r="53781" ht="14.25"/>
    <row r="53782" ht="14.25"/>
    <row r="53783" ht="14.25"/>
    <row r="53784" ht="14.25"/>
    <row r="53785" ht="14.25"/>
    <row r="53786" ht="14.25"/>
    <row r="53787" ht="14.25"/>
    <row r="53788" ht="14.25"/>
    <row r="53789" ht="14.25"/>
    <row r="53790" ht="14.25"/>
    <row r="53791" ht="14.25"/>
    <row r="53792" ht="14.25"/>
    <row r="53793" ht="14.25"/>
    <row r="53794" ht="14.25"/>
    <row r="53795" ht="14.25"/>
    <row r="53796" ht="14.25"/>
    <row r="53797" ht="14.25"/>
    <row r="53798" ht="14.25"/>
    <row r="53799" ht="14.25"/>
    <row r="53800" ht="14.25"/>
    <row r="53801" ht="14.25"/>
    <row r="53802" ht="14.25"/>
    <row r="53803" ht="14.25"/>
    <row r="53804" ht="14.25"/>
    <row r="53805" ht="14.25"/>
    <row r="53806" ht="14.25"/>
    <row r="53807" ht="14.25"/>
    <row r="53808" ht="14.25"/>
    <row r="53809" ht="14.25"/>
    <row r="53810" ht="14.25"/>
    <row r="53811" ht="14.25"/>
    <row r="53812" ht="14.25"/>
    <row r="53813" ht="14.25"/>
    <row r="53814" ht="14.25"/>
    <row r="53815" ht="14.25"/>
    <row r="53816" ht="14.25"/>
    <row r="53817" ht="14.25"/>
    <row r="53818" ht="14.25"/>
    <row r="53819" ht="14.25"/>
    <row r="53820" ht="14.25"/>
    <row r="53821" ht="14.25"/>
    <row r="53822" ht="14.25"/>
    <row r="53823" ht="14.25"/>
    <row r="53824" ht="14.25"/>
    <row r="53825" ht="14.25"/>
    <row r="53826" ht="14.25"/>
    <row r="53827" ht="14.25"/>
    <row r="53828" ht="14.25"/>
    <row r="53829" ht="14.25"/>
    <row r="53830" ht="14.25"/>
    <row r="53831" ht="14.25"/>
    <row r="53832" ht="14.25"/>
    <row r="53833" ht="14.25"/>
    <row r="53834" ht="14.25"/>
    <row r="53835" ht="14.25"/>
    <row r="53836" ht="14.25"/>
    <row r="53837" ht="14.25"/>
    <row r="53838" ht="14.25"/>
    <row r="53839" ht="14.25"/>
    <row r="53840" ht="14.25"/>
    <row r="53841" ht="14.25"/>
    <row r="53842" ht="14.25"/>
    <row r="53843" ht="14.25"/>
    <row r="53844" ht="14.25"/>
    <row r="53845" ht="14.25"/>
    <row r="53846" ht="14.25"/>
    <row r="53847" ht="14.25"/>
    <row r="53848" ht="14.25"/>
    <row r="53849" ht="14.25"/>
    <row r="53850" ht="14.25"/>
    <row r="53851" ht="14.25"/>
    <row r="53852" ht="14.25"/>
    <row r="53853" ht="14.25"/>
    <row r="53854" ht="14.25"/>
    <row r="53855" ht="14.25"/>
    <row r="53856" ht="14.25"/>
    <row r="53857" ht="14.25"/>
    <row r="53858" ht="14.25"/>
    <row r="53859" ht="14.25"/>
    <row r="53860" ht="14.25"/>
    <row r="53861" ht="14.25"/>
    <row r="53862" ht="14.25"/>
    <row r="53863" ht="14.25"/>
    <row r="53864" ht="14.25"/>
    <row r="53865" ht="14.25"/>
    <row r="53866" ht="14.25"/>
    <row r="53867" ht="14.25"/>
    <row r="53868" ht="14.25"/>
    <row r="53869" ht="14.25"/>
    <row r="53870" ht="14.25"/>
    <row r="53871" ht="14.25"/>
    <row r="53872" ht="14.25"/>
    <row r="53873" ht="14.25"/>
    <row r="53874" ht="14.25"/>
    <row r="53875" ht="14.25"/>
    <row r="53876" ht="14.25"/>
    <row r="53877" ht="14.25"/>
    <row r="53878" ht="14.25"/>
    <row r="53879" ht="14.25"/>
    <row r="53880" ht="14.25"/>
    <row r="53881" ht="14.25"/>
    <row r="53882" ht="14.25"/>
    <row r="53883" ht="14.25"/>
    <row r="53884" ht="14.25"/>
    <row r="53885" ht="14.25"/>
    <row r="53886" ht="14.25"/>
    <row r="53887" ht="14.25"/>
    <row r="53888" ht="14.25"/>
    <row r="53889" ht="14.25"/>
    <row r="53890" ht="14.25"/>
    <row r="53891" ht="14.25"/>
    <row r="53892" ht="14.25"/>
    <row r="53893" ht="14.25"/>
    <row r="53894" ht="14.25"/>
    <row r="53895" ht="14.25"/>
    <row r="53896" ht="14.25"/>
    <row r="53897" ht="14.25"/>
    <row r="53898" ht="14.25"/>
    <row r="53899" ht="14.25"/>
    <row r="53900" ht="14.25"/>
    <row r="53901" ht="14.25"/>
    <row r="53902" ht="14.25"/>
    <row r="53903" ht="14.25"/>
    <row r="53904" ht="14.25"/>
    <row r="53905" ht="14.25"/>
    <row r="53906" ht="14.25"/>
    <row r="53907" ht="14.25"/>
    <row r="53908" ht="14.25"/>
    <row r="53909" ht="14.25"/>
    <row r="53910" ht="14.25"/>
    <row r="53911" ht="14.25"/>
    <row r="53912" ht="14.25"/>
    <row r="53913" ht="14.25"/>
    <row r="53914" ht="14.25"/>
    <row r="53915" ht="14.25"/>
    <row r="53916" ht="14.25"/>
    <row r="53917" ht="14.25"/>
    <row r="53918" ht="14.25"/>
    <row r="53919" ht="14.25"/>
    <row r="53920" ht="14.25"/>
    <row r="53921" ht="14.25"/>
    <row r="53922" ht="14.25"/>
    <row r="53923" ht="14.25"/>
    <row r="53924" ht="14.25"/>
    <row r="53925" ht="14.25"/>
    <row r="53926" ht="14.25"/>
    <row r="53927" ht="14.25"/>
    <row r="53928" ht="14.25"/>
    <row r="53929" ht="14.25"/>
    <row r="53930" ht="14.25"/>
    <row r="53931" ht="14.25"/>
    <row r="53932" ht="14.25"/>
    <row r="53933" ht="14.25"/>
    <row r="53934" ht="14.25"/>
    <row r="53935" ht="14.25"/>
    <row r="53936" ht="14.25"/>
    <row r="53937" ht="14.25"/>
    <row r="53938" ht="14.25"/>
    <row r="53939" ht="14.25"/>
    <row r="53940" ht="14.25"/>
    <row r="53941" ht="14.25"/>
    <row r="53942" ht="14.25"/>
    <row r="53943" ht="14.25"/>
    <row r="53944" ht="14.25"/>
    <row r="53945" ht="14.25"/>
    <row r="53946" ht="14.25"/>
    <row r="53947" ht="14.25"/>
    <row r="53948" ht="14.25"/>
    <row r="53949" ht="14.25"/>
    <row r="53950" ht="14.25"/>
    <row r="53951" ht="14.25"/>
    <row r="53952" ht="14.25"/>
    <row r="53953" ht="14.25"/>
    <row r="53954" ht="14.25"/>
    <row r="53955" ht="14.25"/>
    <row r="53956" ht="14.25"/>
    <row r="53957" ht="14.25"/>
    <row r="53958" ht="14.25"/>
    <row r="53959" ht="14.25"/>
    <row r="53960" ht="14.25"/>
    <row r="53961" ht="14.25"/>
    <row r="53962" ht="14.25"/>
    <row r="53963" ht="14.25"/>
    <row r="53964" ht="14.25"/>
    <row r="53965" ht="14.25"/>
    <row r="53966" ht="14.25"/>
    <row r="53967" ht="14.25"/>
    <row r="53968" ht="14.25"/>
    <row r="53969" ht="14.25"/>
    <row r="53970" ht="14.25"/>
    <row r="53971" ht="14.25"/>
    <row r="53972" ht="14.25"/>
    <row r="53973" ht="14.25"/>
    <row r="53974" ht="14.25"/>
    <row r="53975" ht="14.25"/>
    <row r="53976" ht="14.25"/>
    <row r="53977" ht="14.25"/>
    <row r="53978" ht="14.25"/>
    <row r="53979" ht="14.25"/>
    <row r="53980" ht="14.25"/>
    <row r="53981" ht="14.25"/>
    <row r="53982" ht="14.25"/>
    <row r="53983" ht="14.25"/>
    <row r="53984" ht="14.25"/>
    <row r="53985" ht="14.25"/>
    <row r="53986" ht="14.25"/>
    <row r="53987" ht="14.25"/>
    <row r="53988" ht="14.25"/>
    <row r="53989" ht="14.25"/>
    <row r="53990" ht="14.25"/>
    <row r="53991" ht="14.25"/>
    <row r="53992" ht="14.25"/>
    <row r="53993" ht="14.25"/>
    <row r="53994" ht="14.25"/>
    <row r="53995" ht="14.25"/>
    <row r="53996" ht="14.25"/>
    <row r="53997" ht="14.25"/>
    <row r="53998" ht="14.25"/>
    <row r="53999" ht="14.25"/>
    <row r="54000" ht="14.25"/>
    <row r="54001" ht="14.25"/>
    <row r="54002" ht="14.25"/>
    <row r="54003" ht="14.25"/>
    <row r="54004" ht="14.25"/>
    <row r="54005" ht="14.25"/>
    <row r="54006" ht="14.25"/>
    <row r="54007" ht="14.25"/>
    <row r="54008" ht="14.25"/>
    <row r="54009" ht="14.25"/>
    <row r="54010" ht="14.25"/>
    <row r="54011" ht="14.25"/>
    <row r="54012" ht="14.25"/>
    <row r="54013" ht="14.25"/>
    <row r="54014" ht="14.25"/>
    <row r="54015" ht="14.25"/>
    <row r="54016" ht="14.25"/>
    <row r="54017" ht="14.25"/>
    <row r="54018" ht="14.25"/>
    <row r="54019" ht="14.25"/>
    <row r="54020" ht="14.25"/>
    <row r="54021" ht="14.25"/>
    <row r="54022" ht="14.25"/>
    <row r="54023" ht="14.25"/>
    <row r="54024" ht="14.25"/>
    <row r="54025" ht="14.25"/>
    <row r="54026" ht="14.25"/>
    <row r="54027" ht="14.25"/>
    <row r="54028" ht="14.25"/>
    <row r="54029" ht="14.25"/>
    <row r="54030" ht="14.25"/>
    <row r="54031" ht="14.25"/>
    <row r="54032" ht="14.25"/>
    <row r="54033" ht="14.25"/>
    <row r="54034" ht="14.25"/>
    <row r="54035" ht="14.25"/>
    <row r="54036" ht="14.25"/>
    <row r="54037" ht="14.25"/>
    <row r="54038" ht="14.25"/>
    <row r="54039" ht="14.25"/>
    <row r="54040" ht="14.25"/>
    <row r="54041" ht="14.25"/>
    <row r="54042" ht="14.25"/>
    <row r="54043" ht="14.25"/>
    <row r="54044" ht="14.25"/>
    <row r="54045" ht="14.25"/>
    <row r="54046" ht="14.25"/>
    <row r="54047" ht="14.25"/>
    <row r="54048" ht="14.25"/>
    <row r="54049" ht="14.25"/>
    <row r="54050" ht="14.25"/>
    <row r="54051" ht="14.25"/>
    <row r="54052" ht="14.25"/>
    <row r="54053" ht="14.25"/>
    <row r="54054" ht="14.25"/>
    <row r="54055" ht="14.25"/>
    <row r="54056" ht="14.25"/>
    <row r="54057" ht="14.25"/>
    <row r="54058" ht="14.25"/>
    <row r="54059" ht="14.25"/>
    <row r="54060" ht="14.25"/>
    <row r="54061" ht="14.25"/>
    <row r="54062" ht="14.25"/>
    <row r="54063" ht="14.25"/>
    <row r="54064" ht="14.25"/>
    <row r="54065" ht="14.25"/>
    <row r="54066" ht="14.25"/>
    <row r="54067" ht="14.25"/>
    <row r="54068" ht="14.25"/>
    <row r="54069" ht="14.25"/>
    <row r="54070" ht="14.25"/>
    <row r="54071" ht="14.25"/>
    <row r="54072" ht="14.25"/>
    <row r="54073" ht="14.25"/>
    <row r="54074" ht="14.25"/>
    <row r="54075" ht="14.25"/>
    <row r="54076" ht="14.25"/>
    <row r="54077" ht="14.25"/>
    <row r="54078" ht="14.25"/>
    <row r="54079" ht="14.25"/>
    <row r="54080" ht="14.25"/>
    <row r="54081" ht="14.25"/>
    <row r="54082" ht="14.25"/>
    <row r="54083" ht="14.25"/>
    <row r="54084" ht="14.25"/>
    <row r="54085" ht="14.25"/>
    <row r="54086" ht="14.25"/>
    <row r="54087" ht="14.25"/>
    <row r="54088" ht="14.25"/>
    <row r="54089" ht="14.25"/>
    <row r="54090" ht="14.25"/>
    <row r="54091" ht="14.25"/>
    <row r="54092" ht="14.25"/>
    <row r="54093" ht="14.25"/>
    <row r="54094" ht="14.25"/>
    <row r="54095" ht="14.25"/>
    <row r="54096" ht="14.25"/>
    <row r="54097" ht="14.25"/>
    <row r="54098" ht="14.25"/>
    <row r="54099" ht="14.25"/>
    <row r="54100" ht="14.25"/>
    <row r="54101" ht="14.25"/>
    <row r="54102" ht="14.25"/>
    <row r="54103" ht="14.25"/>
    <row r="54104" ht="14.25"/>
    <row r="54105" ht="14.25"/>
    <row r="54106" ht="14.25"/>
    <row r="54107" ht="14.25"/>
    <row r="54108" ht="14.25"/>
    <row r="54109" ht="14.25"/>
    <row r="54110" ht="14.25"/>
    <row r="54111" ht="14.25"/>
    <row r="54112" ht="14.25"/>
    <row r="54113" ht="14.25"/>
    <row r="54114" ht="14.25"/>
    <row r="54115" ht="14.25"/>
    <row r="54116" ht="14.25"/>
    <row r="54117" ht="14.25"/>
    <row r="54118" ht="14.25"/>
    <row r="54119" ht="14.25"/>
    <row r="54120" ht="14.25"/>
    <row r="54121" ht="14.25"/>
    <row r="54122" ht="14.25"/>
    <row r="54123" ht="14.25"/>
    <row r="54124" ht="14.25"/>
    <row r="54125" ht="14.25"/>
    <row r="54126" ht="14.25"/>
    <row r="54127" ht="14.25"/>
    <row r="54128" ht="14.25"/>
    <row r="54129" ht="14.25"/>
    <row r="54130" ht="14.25"/>
    <row r="54131" ht="14.25"/>
    <row r="54132" ht="14.25"/>
    <row r="54133" ht="14.25"/>
    <row r="54134" ht="14.25"/>
    <row r="54135" ht="14.25"/>
    <row r="54136" ht="14.25"/>
    <row r="54137" ht="14.25"/>
    <row r="54138" ht="14.25"/>
    <row r="54139" ht="14.25"/>
    <row r="54140" ht="14.25"/>
    <row r="54141" ht="14.25"/>
    <row r="54142" ht="14.25"/>
    <row r="54143" ht="14.25"/>
    <row r="54144" ht="14.25"/>
    <row r="54145" ht="14.25"/>
    <row r="54146" ht="14.25"/>
    <row r="54147" ht="14.25"/>
    <row r="54148" ht="14.25"/>
    <row r="54149" ht="14.25"/>
    <row r="54150" ht="14.25"/>
    <row r="54151" ht="14.25"/>
    <row r="54152" ht="14.25"/>
    <row r="54153" ht="14.25"/>
    <row r="54154" ht="14.25"/>
    <row r="54155" ht="14.25"/>
    <row r="54156" ht="14.25"/>
    <row r="54157" ht="14.25"/>
    <row r="54158" ht="14.25"/>
    <row r="54159" ht="14.25"/>
    <row r="54160" ht="14.25"/>
    <row r="54161" ht="14.25"/>
    <row r="54162" ht="14.25"/>
    <row r="54163" ht="14.25"/>
    <row r="54164" ht="14.25"/>
    <row r="54165" ht="14.25"/>
    <row r="54166" ht="14.25"/>
    <row r="54167" ht="14.25"/>
    <row r="54168" ht="14.25"/>
    <row r="54169" ht="14.25"/>
    <row r="54170" ht="14.25"/>
    <row r="54171" ht="14.25"/>
    <row r="54172" ht="14.25"/>
    <row r="54173" ht="14.25"/>
    <row r="54174" ht="14.25"/>
    <row r="54175" ht="14.25"/>
    <row r="54176" ht="14.25"/>
    <row r="54177" ht="14.25"/>
    <row r="54178" ht="14.25"/>
    <row r="54179" ht="14.25"/>
    <row r="54180" ht="14.25"/>
    <row r="54181" ht="14.25"/>
    <row r="54182" ht="14.25"/>
    <row r="54183" ht="14.25"/>
    <row r="54184" ht="14.25"/>
    <row r="54185" ht="14.25"/>
    <row r="54186" ht="14.25"/>
    <row r="54187" ht="14.25"/>
    <row r="54188" ht="14.25"/>
    <row r="54189" ht="14.25"/>
    <row r="54190" ht="14.25"/>
    <row r="54191" ht="14.25"/>
    <row r="54192" ht="14.25"/>
    <row r="54193" ht="14.25"/>
    <row r="54194" ht="14.25"/>
    <row r="54195" ht="14.25"/>
    <row r="54196" ht="14.25"/>
    <row r="54197" ht="14.25"/>
    <row r="54198" ht="14.25"/>
    <row r="54199" ht="14.25"/>
    <row r="54200" ht="14.25"/>
    <row r="54201" ht="14.25"/>
    <row r="54202" ht="14.25"/>
    <row r="54203" ht="14.25"/>
    <row r="54204" ht="14.25"/>
    <row r="54205" ht="14.25"/>
    <row r="54206" ht="14.25"/>
    <row r="54207" ht="14.25"/>
    <row r="54208" ht="14.25"/>
    <row r="54209" ht="14.25"/>
    <row r="54210" ht="14.25"/>
    <row r="54211" ht="14.25"/>
    <row r="54212" ht="14.25"/>
    <row r="54213" ht="14.25"/>
    <row r="54214" ht="14.25"/>
    <row r="54215" ht="14.25"/>
    <row r="54216" ht="14.25"/>
    <row r="54217" ht="14.25"/>
    <row r="54218" ht="14.25"/>
    <row r="54219" ht="14.25"/>
    <row r="54220" ht="14.25"/>
    <row r="54221" ht="14.25"/>
    <row r="54222" ht="14.25"/>
    <row r="54223" ht="14.25"/>
    <row r="54224" ht="14.25"/>
    <row r="54225" ht="14.25"/>
    <row r="54226" ht="14.25"/>
    <row r="54227" ht="14.25"/>
    <row r="54228" ht="14.25"/>
    <row r="54229" ht="14.25"/>
    <row r="54230" ht="14.25"/>
    <row r="54231" ht="14.25"/>
    <row r="54232" ht="14.25"/>
    <row r="54233" ht="14.25"/>
    <row r="54234" ht="14.25"/>
    <row r="54235" ht="14.25"/>
    <row r="54236" ht="14.25"/>
    <row r="54237" ht="14.25"/>
    <row r="54238" ht="14.25"/>
    <row r="54239" ht="14.25"/>
    <row r="54240" ht="14.25"/>
    <row r="54241" ht="14.25"/>
    <row r="54242" ht="14.25"/>
    <row r="54243" ht="14.25"/>
    <row r="54244" ht="14.25"/>
    <row r="54245" ht="14.25"/>
    <row r="54246" ht="14.25"/>
    <row r="54247" ht="14.25"/>
    <row r="54248" ht="14.25"/>
    <row r="54249" ht="14.25"/>
    <row r="54250" ht="14.25"/>
    <row r="54251" ht="14.25"/>
    <row r="54252" ht="14.25"/>
    <row r="54253" ht="14.25"/>
    <row r="54254" ht="14.25"/>
    <row r="54255" ht="14.25"/>
    <row r="54256" ht="14.25"/>
    <row r="54257" ht="14.25"/>
    <row r="54258" ht="14.25"/>
    <row r="54259" ht="14.25"/>
    <row r="54260" ht="14.25"/>
    <row r="54261" ht="14.25"/>
    <row r="54262" ht="14.25"/>
    <row r="54263" ht="14.25"/>
    <row r="54264" ht="14.25"/>
    <row r="54265" ht="14.25"/>
    <row r="54266" ht="14.25"/>
    <row r="54267" ht="14.25"/>
    <row r="54268" ht="14.25"/>
    <row r="54269" ht="14.25"/>
    <row r="54270" ht="14.25"/>
    <row r="54271" ht="14.25"/>
    <row r="54272" ht="14.25"/>
    <row r="54273" ht="14.25"/>
    <row r="54274" ht="14.25"/>
    <row r="54275" ht="14.25"/>
    <row r="54276" ht="14.25"/>
    <row r="54277" ht="14.25"/>
    <row r="54278" ht="14.25"/>
    <row r="54279" ht="14.25"/>
    <row r="54280" ht="14.25"/>
    <row r="54281" ht="14.25"/>
    <row r="54282" ht="14.25"/>
    <row r="54283" ht="14.25"/>
    <row r="54284" ht="14.25"/>
    <row r="54285" ht="14.25"/>
    <row r="54286" ht="14.25"/>
    <row r="54287" ht="14.25"/>
    <row r="54288" ht="14.25"/>
    <row r="54289" ht="14.25"/>
    <row r="54290" ht="14.25"/>
    <row r="54291" ht="14.25"/>
    <row r="54292" ht="14.25"/>
    <row r="54293" ht="14.25"/>
    <row r="54294" ht="14.25"/>
    <row r="54295" ht="14.25"/>
    <row r="54296" ht="14.25"/>
    <row r="54297" ht="14.25"/>
    <row r="54298" ht="14.25"/>
    <row r="54299" ht="14.25"/>
    <row r="54300" ht="14.25"/>
    <row r="54301" ht="14.25"/>
    <row r="54302" ht="14.25"/>
    <row r="54303" ht="14.25"/>
    <row r="54304" ht="14.25"/>
    <row r="54305" ht="14.25"/>
    <row r="54306" ht="14.25"/>
    <row r="54307" ht="14.25"/>
    <row r="54308" ht="14.25"/>
    <row r="54309" ht="14.25"/>
    <row r="54310" ht="14.25"/>
    <row r="54311" ht="14.25"/>
    <row r="54312" ht="14.25"/>
    <row r="54313" ht="14.25"/>
    <row r="54314" ht="14.25"/>
    <row r="54315" ht="14.25"/>
    <row r="54316" ht="14.25"/>
    <row r="54317" ht="14.25"/>
    <row r="54318" ht="14.25"/>
    <row r="54319" ht="14.25"/>
    <row r="54320" ht="14.25"/>
    <row r="54321" ht="14.25"/>
    <row r="54322" ht="14.25"/>
    <row r="54323" ht="14.25"/>
    <row r="54324" ht="14.25"/>
    <row r="54325" ht="14.25"/>
    <row r="54326" ht="14.25"/>
    <row r="54327" ht="14.25"/>
    <row r="54328" ht="14.25"/>
    <row r="54329" ht="14.25"/>
    <row r="54330" ht="14.25"/>
    <row r="54331" ht="14.25"/>
    <row r="54332" ht="14.25"/>
    <row r="54333" ht="14.25"/>
    <row r="54334" ht="14.25"/>
    <row r="54335" ht="14.25"/>
    <row r="54336" ht="14.25"/>
    <row r="54337" ht="14.25"/>
    <row r="54338" ht="14.25"/>
    <row r="54339" ht="14.25"/>
    <row r="54340" ht="14.25"/>
    <row r="54341" ht="14.25"/>
    <row r="54342" ht="14.25"/>
    <row r="54343" ht="14.25"/>
    <row r="54344" ht="14.25"/>
    <row r="54345" ht="14.25"/>
    <row r="54346" ht="14.25"/>
    <row r="54347" ht="14.25"/>
    <row r="54348" ht="14.25"/>
    <row r="54349" ht="14.25"/>
    <row r="54350" ht="14.25"/>
    <row r="54351" ht="14.25"/>
    <row r="54352" ht="14.25"/>
    <row r="54353" ht="14.25"/>
    <row r="54354" ht="14.25"/>
    <row r="54355" ht="14.25"/>
    <row r="54356" ht="14.25"/>
    <row r="54357" ht="14.25"/>
    <row r="54358" ht="14.25"/>
    <row r="54359" ht="14.25"/>
    <row r="54360" ht="14.25"/>
    <row r="54361" ht="14.25"/>
    <row r="54362" ht="14.25"/>
    <row r="54363" ht="14.25"/>
    <row r="54364" ht="14.25"/>
    <row r="54365" ht="14.25"/>
    <row r="54366" ht="14.25"/>
    <row r="54367" ht="14.25"/>
    <row r="54368" ht="14.25"/>
    <row r="54369" ht="14.25"/>
    <row r="54370" ht="14.25"/>
    <row r="54371" ht="14.25"/>
    <row r="54372" ht="14.25"/>
    <row r="54373" ht="14.25"/>
    <row r="54374" ht="14.25"/>
    <row r="54375" ht="14.25"/>
    <row r="54376" ht="14.25"/>
    <row r="54377" ht="14.25"/>
    <row r="54378" ht="14.25"/>
    <row r="54379" ht="14.25"/>
    <row r="54380" ht="14.25"/>
    <row r="54381" ht="14.25"/>
    <row r="54382" ht="14.25"/>
    <row r="54383" ht="14.25"/>
    <row r="54384" ht="14.25"/>
    <row r="54385" ht="14.25"/>
    <row r="54386" ht="14.25"/>
    <row r="54387" ht="14.25"/>
    <row r="54388" ht="14.25"/>
    <row r="54389" ht="14.25"/>
    <row r="54390" ht="14.25"/>
    <row r="54391" ht="14.25"/>
    <row r="54392" ht="14.25"/>
    <row r="54393" ht="14.25"/>
    <row r="54394" ht="14.25"/>
    <row r="54395" ht="14.25"/>
    <row r="54396" ht="14.25"/>
    <row r="54397" ht="14.25"/>
    <row r="54398" ht="14.25"/>
    <row r="54399" ht="14.25"/>
    <row r="54400" ht="14.25"/>
    <row r="54401" ht="14.25"/>
    <row r="54402" ht="14.25"/>
    <row r="54403" ht="14.25"/>
    <row r="54404" ht="14.25"/>
    <row r="54405" ht="14.25"/>
    <row r="54406" ht="14.25"/>
    <row r="54407" ht="14.25"/>
    <row r="54408" ht="14.25"/>
    <row r="54409" ht="14.25"/>
    <row r="54410" ht="14.25"/>
    <row r="54411" ht="14.25"/>
    <row r="54412" ht="14.25"/>
    <row r="54413" ht="14.25"/>
    <row r="54414" ht="14.25"/>
    <row r="54415" ht="14.25"/>
    <row r="54416" ht="14.25"/>
    <row r="54417" ht="14.25"/>
    <row r="54418" ht="14.25"/>
    <row r="54419" ht="14.25"/>
    <row r="54420" ht="14.25"/>
    <row r="54421" ht="14.25"/>
    <row r="54422" ht="14.25"/>
    <row r="54423" ht="14.25"/>
    <row r="54424" ht="14.25"/>
    <row r="54425" ht="14.25"/>
    <row r="54426" ht="14.25"/>
    <row r="54427" ht="14.25"/>
    <row r="54428" ht="14.25"/>
    <row r="54429" ht="14.25"/>
    <row r="54430" ht="14.25"/>
    <row r="54431" ht="14.25"/>
    <row r="54432" ht="14.25"/>
    <row r="54433" ht="14.25"/>
    <row r="54434" ht="14.25"/>
    <row r="54435" ht="14.25"/>
    <row r="54436" ht="14.25"/>
    <row r="54437" ht="14.25"/>
    <row r="54438" ht="14.25"/>
    <row r="54439" ht="14.25"/>
    <row r="54440" ht="14.25"/>
    <row r="54441" ht="14.25"/>
    <row r="54442" ht="14.25"/>
    <row r="54443" ht="14.25"/>
    <row r="54444" ht="14.25"/>
    <row r="54445" ht="14.25"/>
    <row r="54446" ht="14.25"/>
    <row r="54447" ht="14.25"/>
    <row r="54448" ht="14.25"/>
    <row r="54449" ht="14.25"/>
    <row r="54450" ht="14.25"/>
    <row r="54451" ht="14.25"/>
    <row r="54452" ht="14.25"/>
    <row r="54453" ht="14.25"/>
    <row r="54454" ht="14.25"/>
    <row r="54455" ht="14.25"/>
    <row r="54456" ht="14.25"/>
    <row r="54457" ht="14.25"/>
    <row r="54458" ht="14.25"/>
    <row r="54459" ht="14.25"/>
    <row r="54460" ht="14.25"/>
    <row r="54461" ht="14.25"/>
    <row r="54462" ht="14.25"/>
    <row r="54463" ht="14.25"/>
    <row r="54464" ht="14.25"/>
    <row r="54465" ht="14.25"/>
    <row r="54466" ht="14.25"/>
    <row r="54467" ht="14.25"/>
    <row r="54468" ht="14.25"/>
    <row r="54469" ht="14.25"/>
    <row r="54470" ht="14.25"/>
    <row r="54471" ht="14.25"/>
    <row r="54472" ht="14.25"/>
    <row r="54473" ht="14.25"/>
    <row r="54474" ht="14.25"/>
    <row r="54475" ht="14.25"/>
    <row r="54476" ht="14.25"/>
    <row r="54477" ht="14.25"/>
    <row r="54478" ht="14.25"/>
    <row r="54479" ht="14.25"/>
    <row r="54480" ht="14.25"/>
    <row r="54481" ht="14.25"/>
    <row r="54482" ht="14.25"/>
    <row r="54483" ht="14.25"/>
    <row r="54484" ht="14.25"/>
    <row r="54485" ht="14.25"/>
    <row r="54486" ht="14.25"/>
    <row r="54487" ht="14.25"/>
    <row r="54488" ht="14.25"/>
    <row r="54489" ht="14.25"/>
    <row r="54490" ht="14.25"/>
    <row r="54491" ht="14.25"/>
    <row r="54492" ht="14.25"/>
    <row r="54493" ht="14.25"/>
    <row r="54494" ht="14.25"/>
    <row r="54495" ht="14.25"/>
    <row r="54496" ht="14.25"/>
    <row r="54497" ht="14.25"/>
    <row r="54498" ht="14.25"/>
    <row r="54499" ht="14.25"/>
    <row r="54500" ht="14.25"/>
    <row r="54501" ht="14.25"/>
    <row r="54502" ht="14.25"/>
    <row r="54503" ht="14.25"/>
    <row r="54504" ht="14.25"/>
    <row r="54505" ht="14.25"/>
    <row r="54506" ht="14.25"/>
    <row r="54507" ht="14.25"/>
    <row r="54508" ht="14.25"/>
    <row r="54509" ht="14.25"/>
    <row r="54510" ht="14.25"/>
    <row r="54511" ht="14.25"/>
    <row r="54512" ht="14.25"/>
    <row r="54513" ht="14.25"/>
    <row r="54514" ht="14.25"/>
    <row r="54515" ht="14.25"/>
    <row r="54516" ht="14.25"/>
    <row r="54517" ht="14.25"/>
    <row r="54518" ht="14.25"/>
    <row r="54519" ht="14.25"/>
    <row r="54520" ht="14.25"/>
    <row r="54521" ht="14.25"/>
    <row r="54522" ht="14.25"/>
    <row r="54523" ht="14.25"/>
    <row r="54524" ht="14.25"/>
    <row r="54525" ht="14.25"/>
    <row r="54526" ht="14.25"/>
    <row r="54527" ht="14.25"/>
    <row r="54528" ht="14.25"/>
    <row r="54529" ht="14.25"/>
    <row r="54530" ht="14.25"/>
    <row r="54531" ht="14.25"/>
    <row r="54532" ht="14.25"/>
    <row r="54533" ht="14.25"/>
    <row r="54534" ht="14.25"/>
    <row r="54535" ht="14.25"/>
    <row r="54536" ht="14.25"/>
    <row r="54537" ht="14.25"/>
    <row r="54538" ht="14.25"/>
    <row r="54539" ht="14.25"/>
    <row r="54540" ht="14.25"/>
    <row r="54541" ht="14.25"/>
    <row r="54542" ht="14.25"/>
    <row r="54543" ht="14.25"/>
    <row r="54544" ht="14.25"/>
    <row r="54545" ht="14.25"/>
    <row r="54546" ht="14.25"/>
    <row r="54547" ht="14.25"/>
    <row r="54548" ht="14.25"/>
    <row r="54549" ht="14.25"/>
    <row r="54550" ht="14.25"/>
    <row r="54551" ht="14.25"/>
    <row r="54552" ht="14.25"/>
    <row r="54553" ht="14.25"/>
    <row r="54554" ht="14.25"/>
    <row r="54555" ht="14.25"/>
    <row r="54556" ht="14.25"/>
    <row r="54557" ht="14.25"/>
    <row r="54558" ht="14.25"/>
    <row r="54559" ht="14.25"/>
    <row r="54560" ht="14.25"/>
    <row r="54561" ht="14.25"/>
    <row r="54562" ht="14.25"/>
    <row r="54563" ht="14.25"/>
    <row r="54564" ht="14.25"/>
    <row r="54565" ht="14.25"/>
    <row r="54566" ht="14.25"/>
    <row r="54567" ht="14.25"/>
    <row r="54568" ht="14.25"/>
    <row r="54569" ht="14.25"/>
    <row r="54570" ht="14.25"/>
    <row r="54571" ht="14.25"/>
    <row r="54572" ht="14.25"/>
    <row r="54573" ht="14.25"/>
    <row r="54574" ht="14.25"/>
    <row r="54575" ht="14.25"/>
    <row r="54576" ht="14.25"/>
    <row r="54577" ht="14.25"/>
    <row r="54578" ht="14.25"/>
    <row r="54579" ht="14.25"/>
    <row r="54580" ht="14.25"/>
    <row r="54581" ht="14.25"/>
    <row r="54582" ht="14.25"/>
    <row r="54583" ht="14.25"/>
    <row r="54584" ht="14.25"/>
    <row r="54585" ht="14.25"/>
    <row r="54586" ht="14.25"/>
    <row r="54587" ht="14.25"/>
    <row r="54588" ht="14.25"/>
    <row r="54589" ht="14.25"/>
    <row r="54590" ht="14.25"/>
    <row r="54591" ht="14.25"/>
    <row r="54592" ht="14.25"/>
    <row r="54593" ht="14.25"/>
    <row r="54594" ht="14.25"/>
    <row r="54595" ht="14.25"/>
    <row r="54596" ht="14.25"/>
    <row r="54597" ht="14.25"/>
    <row r="54598" ht="14.25"/>
    <row r="54599" ht="14.25"/>
    <row r="54600" ht="14.25"/>
    <row r="54601" ht="14.25"/>
    <row r="54602" ht="14.25"/>
    <row r="54603" ht="14.25"/>
    <row r="54604" ht="14.25"/>
    <row r="54605" ht="14.25"/>
    <row r="54606" ht="14.25"/>
    <row r="54607" ht="14.25"/>
    <row r="54608" ht="14.25"/>
    <row r="54609" ht="14.25"/>
    <row r="54610" ht="14.25"/>
    <row r="54611" ht="14.25"/>
    <row r="54612" ht="14.25"/>
    <row r="54613" ht="14.25"/>
    <row r="54614" ht="14.25"/>
    <row r="54615" ht="14.25"/>
    <row r="54616" ht="14.25"/>
    <row r="54617" ht="14.25"/>
    <row r="54618" ht="14.25"/>
    <row r="54619" ht="14.25"/>
    <row r="54620" ht="14.25"/>
    <row r="54621" ht="14.25"/>
    <row r="54622" ht="14.25"/>
    <row r="54623" ht="14.25"/>
    <row r="54624" ht="14.25"/>
    <row r="54625" ht="14.25"/>
    <row r="54626" ht="14.25"/>
    <row r="54627" ht="14.25"/>
    <row r="54628" ht="14.25"/>
    <row r="54629" ht="14.25"/>
    <row r="54630" ht="14.25"/>
    <row r="54631" ht="14.25"/>
    <row r="54632" ht="14.25"/>
    <row r="54633" ht="14.25"/>
    <row r="54634" ht="14.25"/>
    <row r="54635" ht="14.25"/>
    <row r="54636" ht="14.25"/>
    <row r="54637" ht="14.25"/>
    <row r="54638" ht="14.25"/>
    <row r="54639" ht="14.25"/>
    <row r="54640" ht="14.25"/>
    <row r="54641" ht="14.25"/>
    <row r="54642" ht="14.25"/>
    <row r="54643" ht="14.25"/>
    <row r="54644" ht="14.25"/>
    <row r="54645" ht="14.25"/>
    <row r="54646" ht="14.25"/>
    <row r="54647" ht="14.25"/>
    <row r="54648" ht="14.25"/>
    <row r="54649" ht="14.25"/>
    <row r="54650" ht="14.25"/>
    <row r="54651" ht="14.25"/>
    <row r="54652" ht="14.25"/>
    <row r="54653" ht="14.25"/>
    <row r="54654" ht="14.25"/>
    <row r="54655" ht="14.25"/>
    <row r="54656" ht="14.25"/>
    <row r="54657" ht="14.25"/>
    <row r="54658" ht="14.25"/>
    <row r="54659" ht="14.25"/>
    <row r="54660" ht="14.25"/>
    <row r="54661" ht="14.25"/>
    <row r="54662" ht="14.25"/>
    <row r="54663" ht="14.25"/>
    <row r="54664" ht="14.25"/>
    <row r="54665" ht="14.25"/>
    <row r="54666" ht="14.25"/>
    <row r="54667" ht="14.25"/>
    <row r="54668" ht="14.25"/>
    <row r="54669" ht="14.25"/>
    <row r="54670" ht="14.25"/>
    <row r="54671" ht="14.25"/>
    <row r="54672" ht="14.25"/>
    <row r="54673" ht="14.25"/>
    <row r="54674" ht="14.25"/>
    <row r="54675" ht="14.25"/>
    <row r="54676" ht="14.25"/>
    <row r="54677" ht="14.25"/>
    <row r="54678" ht="14.25"/>
    <row r="54679" ht="14.25"/>
    <row r="54680" ht="14.25"/>
    <row r="54681" ht="14.25"/>
    <row r="54682" ht="14.25"/>
    <row r="54683" ht="14.25"/>
    <row r="54684" ht="14.25"/>
    <row r="54685" ht="14.25"/>
    <row r="54686" ht="14.25"/>
    <row r="54687" ht="14.25"/>
    <row r="54688" ht="14.25"/>
    <row r="54689" ht="14.25"/>
    <row r="54690" ht="14.25"/>
    <row r="54691" ht="14.25"/>
    <row r="54692" ht="14.25"/>
    <row r="54693" ht="14.25"/>
    <row r="54694" ht="14.25"/>
    <row r="54695" ht="14.25"/>
    <row r="54696" ht="14.25"/>
    <row r="54697" ht="14.25"/>
    <row r="54698" ht="14.25"/>
    <row r="54699" ht="14.25"/>
    <row r="54700" ht="14.25"/>
    <row r="54701" ht="14.25"/>
    <row r="54702" ht="14.25"/>
    <row r="54703" ht="14.25"/>
    <row r="54704" ht="14.25"/>
    <row r="54705" ht="14.25"/>
    <row r="54706" ht="14.25"/>
    <row r="54707" ht="14.25"/>
    <row r="54708" ht="14.25"/>
    <row r="54709" ht="14.25"/>
    <row r="54710" ht="14.25"/>
    <row r="54711" ht="14.25"/>
    <row r="54712" ht="14.25"/>
    <row r="54713" ht="14.25"/>
    <row r="54714" ht="14.25"/>
    <row r="54715" ht="14.25"/>
    <row r="54716" ht="14.25"/>
    <row r="54717" ht="14.25"/>
    <row r="54718" ht="14.25"/>
    <row r="54719" ht="14.25"/>
    <row r="54720" ht="14.25"/>
    <row r="54721" ht="14.25"/>
    <row r="54722" ht="14.25"/>
    <row r="54723" ht="14.25"/>
    <row r="54724" ht="14.25"/>
    <row r="54725" ht="14.25"/>
    <row r="54726" ht="14.25"/>
    <row r="54727" ht="14.25"/>
    <row r="54728" ht="14.25"/>
    <row r="54729" ht="14.25"/>
    <row r="54730" ht="14.25"/>
    <row r="54731" ht="14.25"/>
    <row r="54732" ht="14.25"/>
    <row r="54733" ht="14.25"/>
    <row r="54734" ht="14.25"/>
    <row r="54735" ht="14.25"/>
    <row r="54736" ht="14.25"/>
    <row r="54737" ht="14.25"/>
    <row r="54738" ht="14.25"/>
    <row r="54739" ht="14.25"/>
    <row r="54740" ht="14.25"/>
    <row r="54741" ht="14.25"/>
    <row r="54742" ht="14.25"/>
    <row r="54743" ht="14.25"/>
    <row r="54744" ht="14.25"/>
    <row r="54745" ht="14.25"/>
    <row r="54746" ht="14.25"/>
    <row r="54747" ht="14.25"/>
    <row r="54748" ht="14.25"/>
    <row r="54749" ht="14.25"/>
    <row r="54750" ht="14.25"/>
    <row r="54751" ht="14.25"/>
    <row r="54752" ht="14.25"/>
    <row r="54753" ht="14.25"/>
    <row r="54754" ht="14.25"/>
    <row r="54755" ht="14.25"/>
    <row r="54756" ht="14.25"/>
    <row r="54757" ht="14.25"/>
    <row r="54758" ht="14.25"/>
    <row r="54759" ht="14.25"/>
    <row r="54760" ht="14.25"/>
    <row r="54761" ht="14.25"/>
    <row r="54762" ht="14.25"/>
    <row r="54763" ht="14.25"/>
    <row r="54764" ht="14.25"/>
    <row r="54765" ht="14.25"/>
    <row r="54766" ht="14.25"/>
    <row r="54767" ht="14.25"/>
    <row r="54768" ht="14.25"/>
    <row r="54769" ht="14.25"/>
    <row r="54770" ht="14.25"/>
    <row r="54771" ht="14.25"/>
    <row r="54772" ht="14.25"/>
    <row r="54773" ht="14.25"/>
    <row r="54774" ht="14.25"/>
    <row r="54775" ht="14.25"/>
    <row r="54776" ht="14.25"/>
    <row r="54777" ht="14.25"/>
    <row r="54778" ht="14.25"/>
    <row r="54779" ht="14.25"/>
    <row r="54780" ht="14.25"/>
    <row r="54781" ht="14.25"/>
    <row r="54782" ht="14.25"/>
    <row r="54783" ht="14.25"/>
    <row r="54784" ht="14.25"/>
    <row r="54785" ht="14.25"/>
    <row r="54786" ht="14.25"/>
    <row r="54787" ht="14.25"/>
    <row r="54788" ht="14.25"/>
    <row r="54789" ht="14.25"/>
    <row r="54790" ht="14.25"/>
    <row r="54791" ht="14.25"/>
    <row r="54792" ht="14.25"/>
    <row r="54793" ht="14.25"/>
    <row r="54794" ht="14.25"/>
    <row r="54795" ht="14.25"/>
    <row r="54796" ht="14.25"/>
    <row r="54797" ht="14.25"/>
    <row r="54798" ht="14.25"/>
    <row r="54799" ht="14.25"/>
    <row r="54800" ht="14.25"/>
    <row r="54801" ht="14.25"/>
    <row r="54802" ht="14.25"/>
    <row r="54803" ht="14.25"/>
    <row r="54804" ht="14.25"/>
    <row r="54805" ht="14.25"/>
    <row r="54806" ht="14.25"/>
    <row r="54807" ht="14.25"/>
    <row r="54808" ht="14.25"/>
    <row r="54809" ht="14.25"/>
    <row r="54810" ht="14.25"/>
    <row r="54811" ht="14.25"/>
    <row r="54812" ht="14.25"/>
    <row r="54813" ht="14.25"/>
    <row r="54814" ht="14.25"/>
    <row r="54815" ht="14.25"/>
    <row r="54816" ht="14.25"/>
    <row r="54817" ht="14.25"/>
    <row r="54818" ht="14.25"/>
    <row r="54819" ht="14.25"/>
    <row r="54820" ht="14.25"/>
    <row r="54821" ht="14.25"/>
    <row r="54822" ht="14.25"/>
    <row r="54823" ht="14.25"/>
    <row r="54824" ht="14.25"/>
    <row r="54825" ht="14.25"/>
    <row r="54826" ht="14.25"/>
    <row r="54827" ht="14.25"/>
    <row r="54828" ht="14.25"/>
    <row r="54829" ht="14.25"/>
    <row r="54830" ht="14.25"/>
    <row r="54831" ht="14.25"/>
    <row r="54832" ht="14.25"/>
    <row r="54833" ht="14.25"/>
    <row r="54834" ht="14.25"/>
    <row r="54835" ht="14.25"/>
    <row r="54836" ht="14.25"/>
    <row r="54837" ht="14.25"/>
    <row r="54838" ht="14.25"/>
    <row r="54839" ht="14.25"/>
    <row r="54840" ht="14.25"/>
    <row r="54841" ht="14.25"/>
    <row r="54842" ht="14.25"/>
    <row r="54843" ht="14.25"/>
    <row r="54844" ht="14.25"/>
    <row r="54845" ht="14.25"/>
    <row r="54846" ht="14.25"/>
    <row r="54847" ht="14.25"/>
    <row r="54848" ht="14.25"/>
    <row r="54849" ht="14.25"/>
    <row r="54850" ht="14.25"/>
    <row r="54851" ht="14.25"/>
    <row r="54852" ht="14.25"/>
    <row r="54853" ht="14.25"/>
    <row r="54854" ht="14.25"/>
    <row r="54855" ht="14.25"/>
    <row r="54856" ht="14.25"/>
    <row r="54857" ht="14.25"/>
    <row r="54858" ht="14.25"/>
    <row r="54859" ht="14.25"/>
    <row r="54860" ht="14.25"/>
    <row r="54861" ht="14.25"/>
    <row r="54862" ht="14.25"/>
    <row r="54863" ht="14.25"/>
    <row r="54864" ht="14.25"/>
    <row r="54865" ht="14.25"/>
    <row r="54866" ht="14.25"/>
    <row r="54867" ht="14.25"/>
    <row r="54868" ht="14.25"/>
    <row r="54869" ht="14.25"/>
    <row r="54870" ht="14.25"/>
    <row r="54871" ht="14.25"/>
    <row r="54872" ht="14.25"/>
    <row r="54873" ht="14.25"/>
    <row r="54874" ht="14.25"/>
    <row r="54875" ht="14.25"/>
    <row r="54876" ht="14.25"/>
    <row r="54877" ht="14.25"/>
    <row r="54878" ht="14.25"/>
    <row r="54879" ht="14.25"/>
    <row r="54880" ht="14.25"/>
    <row r="54881" ht="14.25"/>
    <row r="54882" ht="14.25"/>
    <row r="54883" ht="14.25"/>
    <row r="54884" ht="14.25"/>
    <row r="54885" ht="14.25"/>
    <row r="54886" ht="14.25"/>
    <row r="54887" ht="14.25"/>
    <row r="54888" ht="14.25"/>
    <row r="54889" ht="14.25"/>
    <row r="54890" ht="14.25"/>
    <row r="54891" ht="14.25"/>
    <row r="54892" ht="14.25"/>
    <row r="54893" ht="14.25"/>
    <row r="54894" ht="14.25"/>
    <row r="54895" ht="14.25"/>
    <row r="54896" ht="14.25"/>
    <row r="54897" ht="14.25"/>
    <row r="54898" ht="14.25"/>
    <row r="54899" ht="14.25"/>
    <row r="54900" ht="14.25"/>
    <row r="54901" ht="14.25"/>
    <row r="54902" ht="14.25"/>
    <row r="54903" ht="14.25"/>
    <row r="54904" ht="14.25"/>
    <row r="54905" ht="14.25"/>
    <row r="54906" ht="14.25"/>
    <row r="54907" ht="14.25"/>
    <row r="54908" ht="14.25"/>
    <row r="54909" ht="14.25"/>
    <row r="54910" ht="14.25"/>
    <row r="54911" ht="14.25"/>
    <row r="54912" ht="14.25"/>
    <row r="54913" ht="14.25"/>
    <row r="54914" ht="14.25"/>
    <row r="54915" ht="14.25"/>
    <row r="54916" ht="14.25"/>
    <row r="54917" ht="14.25"/>
    <row r="54918" ht="14.25"/>
    <row r="54919" ht="14.25"/>
    <row r="54920" ht="14.25"/>
    <row r="54921" ht="14.25"/>
    <row r="54922" ht="14.25"/>
    <row r="54923" ht="14.25"/>
    <row r="54924" ht="14.25"/>
    <row r="54925" ht="14.25"/>
    <row r="54926" ht="14.25"/>
    <row r="54927" ht="14.25"/>
    <row r="54928" ht="14.25"/>
    <row r="54929" ht="14.25"/>
    <row r="54930" ht="14.25"/>
    <row r="54931" ht="14.25"/>
    <row r="54932" ht="14.25"/>
    <row r="54933" ht="14.25"/>
    <row r="54934" ht="14.25"/>
    <row r="54935" ht="14.25"/>
    <row r="54936" ht="14.25"/>
    <row r="54937" ht="14.25"/>
    <row r="54938" ht="14.25"/>
    <row r="54939" ht="14.25"/>
    <row r="54940" ht="14.25"/>
    <row r="54941" ht="14.25"/>
    <row r="54942" ht="14.25"/>
    <row r="54943" ht="14.25"/>
    <row r="54944" ht="14.25"/>
    <row r="54945" ht="14.25"/>
    <row r="54946" ht="14.25"/>
    <row r="54947" ht="14.25"/>
    <row r="54948" ht="14.25"/>
    <row r="54949" ht="14.25"/>
    <row r="54950" ht="14.25"/>
    <row r="54951" ht="14.25"/>
    <row r="54952" ht="14.25"/>
    <row r="54953" ht="14.25"/>
    <row r="54954" ht="14.25"/>
    <row r="54955" ht="14.25"/>
    <row r="54956" ht="14.25"/>
    <row r="54957" ht="14.25"/>
    <row r="54958" ht="14.25"/>
    <row r="54959" ht="14.25"/>
    <row r="54960" ht="14.25"/>
    <row r="54961" ht="14.25"/>
    <row r="54962" ht="14.25"/>
    <row r="54963" ht="14.25"/>
    <row r="54964" ht="14.25"/>
    <row r="54965" ht="14.25"/>
    <row r="54966" ht="14.25"/>
    <row r="54967" ht="14.25"/>
    <row r="54968" ht="14.25"/>
    <row r="54969" ht="14.25"/>
    <row r="54970" ht="14.25"/>
    <row r="54971" ht="14.25"/>
    <row r="54972" ht="14.25"/>
    <row r="54973" ht="14.25"/>
    <row r="54974" ht="14.25"/>
    <row r="54975" ht="14.25"/>
    <row r="54976" ht="14.25"/>
    <row r="54977" ht="14.25"/>
    <row r="54978" ht="14.25"/>
    <row r="54979" ht="14.25"/>
    <row r="54980" ht="14.25"/>
    <row r="54981" ht="14.25"/>
    <row r="54982" ht="14.25"/>
    <row r="54983" ht="14.25"/>
    <row r="54984" ht="14.25"/>
    <row r="54985" ht="14.25"/>
    <row r="54986" ht="14.25"/>
    <row r="54987" ht="14.25"/>
    <row r="54988" ht="14.25"/>
    <row r="54989" ht="14.25"/>
    <row r="54990" ht="14.25"/>
    <row r="54991" ht="14.25"/>
    <row r="54992" ht="14.25"/>
    <row r="54993" ht="14.25"/>
    <row r="54994" ht="14.25"/>
    <row r="54995" ht="14.25"/>
    <row r="54996" ht="14.25"/>
    <row r="54997" ht="14.25"/>
    <row r="54998" ht="14.25"/>
    <row r="54999" ht="14.25"/>
    <row r="55000" ht="14.25"/>
    <row r="55001" ht="14.25"/>
    <row r="55002" ht="14.25"/>
    <row r="55003" ht="14.25"/>
    <row r="55004" ht="14.25"/>
    <row r="55005" ht="14.25"/>
    <row r="55006" ht="14.25"/>
    <row r="55007" ht="14.25"/>
    <row r="55008" ht="14.25"/>
    <row r="55009" ht="14.25"/>
    <row r="55010" ht="14.25"/>
    <row r="55011" ht="14.25"/>
    <row r="55012" ht="14.25"/>
    <row r="55013" ht="14.25"/>
    <row r="55014" ht="14.25"/>
    <row r="55015" ht="14.25"/>
    <row r="55016" ht="14.25"/>
    <row r="55017" ht="14.25"/>
    <row r="55018" ht="14.25"/>
    <row r="55019" ht="14.25"/>
    <row r="55020" ht="14.25"/>
    <row r="55021" ht="14.25"/>
    <row r="55022" ht="14.25"/>
    <row r="55023" ht="14.25"/>
    <row r="55024" ht="14.25"/>
    <row r="55025" ht="14.25"/>
    <row r="55026" ht="14.25"/>
    <row r="55027" ht="14.25"/>
    <row r="55028" ht="14.25"/>
    <row r="55029" ht="14.25"/>
    <row r="55030" ht="14.25"/>
    <row r="55031" ht="14.25"/>
    <row r="55032" ht="14.25"/>
    <row r="55033" ht="14.25"/>
    <row r="55034" ht="14.25"/>
    <row r="55035" ht="14.25"/>
    <row r="55036" ht="14.25"/>
    <row r="55037" ht="14.25"/>
    <row r="55038" ht="14.25"/>
    <row r="55039" ht="14.25"/>
    <row r="55040" ht="14.25"/>
    <row r="55041" ht="14.25"/>
    <row r="55042" ht="14.25"/>
    <row r="55043" ht="14.25"/>
    <row r="55044" ht="14.25"/>
    <row r="55045" ht="14.25"/>
    <row r="55046" ht="14.25"/>
    <row r="55047" ht="14.25"/>
    <row r="55048" ht="14.25"/>
    <row r="55049" ht="14.25"/>
    <row r="55050" ht="14.25"/>
    <row r="55051" ht="14.25"/>
    <row r="55052" ht="14.25"/>
    <row r="55053" ht="14.25"/>
    <row r="55054" ht="14.25"/>
    <row r="55055" ht="14.25"/>
    <row r="55056" ht="14.25"/>
    <row r="55057" ht="14.25"/>
    <row r="55058" ht="14.25"/>
    <row r="55059" ht="14.25"/>
    <row r="55060" ht="14.25"/>
    <row r="55061" ht="14.25"/>
    <row r="55062" ht="14.25"/>
    <row r="55063" ht="14.25"/>
    <row r="55064" ht="14.25"/>
    <row r="55065" ht="14.25"/>
    <row r="55066" ht="14.25"/>
    <row r="55067" ht="14.25"/>
    <row r="55068" ht="14.25"/>
    <row r="55069" ht="14.25"/>
    <row r="55070" ht="14.25"/>
    <row r="55071" ht="14.25"/>
    <row r="55072" ht="14.25"/>
    <row r="55073" ht="14.25"/>
    <row r="55074" ht="14.25"/>
    <row r="55075" ht="14.25"/>
    <row r="55076" ht="14.25"/>
    <row r="55077" ht="14.25"/>
    <row r="55078" ht="14.25"/>
    <row r="55079" ht="14.25"/>
    <row r="55080" ht="14.25"/>
    <row r="55081" ht="14.25"/>
    <row r="55082" ht="14.25"/>
    <row r="55083" ht="14.25"/>
    <row r="55084" ht="14.25"/>
    <row r="55085" ht="14.25"/>
    <row r="55086" ht="14.25"/>
    <row r="55087" ht="14.25"/>
    <row r="55088" ht="14.25"/>
    <row r="55089" ht="14.25"/>
    <row r="55090" ht="14.25"/>
    <row r="55091" ht="14.25"/>
    <row r="55092" ht="14.25"/>
    <row r="55093" ht="14.25"/>
    <row r="55094" ht="14.25"/>
    <row r="55095" ht="14.25"/>
    <row r="55096" ht="14.25"/>
    <row r="55097" ht="14.25"/>
    <row r="55098" ht="14.25"/>
    <row r="55099" ht="14.25"/>
    <row r="55100" ht="14.25"/>
    <row r="55101" ht="14.25"/>
    <row r="55102" ht="14.25"/>
    <row r="55103" ht="14.25"/>
    <row r="55104" ht="14.25"/>
    <row r="55105" ht="14.25"/>
    <row r="55106" ht="14.25"/>
    <row r="55107" ht="14.25"/>
    <row r="55108" ht="14.25"/>
    <row r="55109" ht="14.25"/>
    <row r="55110" ht="14.25"/>
    <row r="55111" ht="14.25"/>
    <row r="55112" ht="14.25"/>
    <row r="55113" ht="14.25"/>
    <row r="55114" ht="14.25"/>
    <row r="55115" ht="14.25"/>
    <row r="55116" ht="14.25"/>
    <row r="55117" ht="14.25"/>
    <row r="55118" ht="14.25"/>
    <row r="55119" ht="14.25"/>
    <row r="55120" ht="14.25"/>
    <row r="55121" ht="14.25"/>
    <row r="55122" ht="14.25"/>
    <row r="55123" ht="14.25"/>
    <row r="55124" ht="14.25"/>
    <row r="55125" ht="14.25"/>
    <row r="55126" ht="14.25"/>
    <row r="55127" ht="14.25"/>
    <row r="55128" ht="14.25"/>
    <row r="55129" ht="14.25"/>
    <row r="55130" ht="14.25"/>
    <row r="55131" ht="14.25"/>
    <row r="55132" ht="14.25"/>
    <row r="55133" ht="14.25"/>
    <row r="55134" ht="14.25"/>
    <row r="55135" ht="14.25"/>
    <row r="55136" ht="14.25"/>
    <row r="55137" ht="14.25"/>
    <row r="55138" ht="14.25"/>
    <row r="55139" ht="14.25"/>
    <row r="55140" ht="14.25"/>
    <row r="55141" ht="14.25"/>
    <row r="55142" ht="14.25"/>
    <row r="55143" ht="14.25"/>
    <row r="55144" ht="14.25"/>
    <row r="55145" ht="14.25"/>
    <row r="55146" ht="14.25"/>
    <row r="55147" ht="14.25"/>
    <row r="55148" ht="14.25"/>
    <row r="55149" ht="14.25"/>
    <row r="55150" ht="14.25"/>
    <row r="55151" ht="14.25"/>
    <row r="55152" ht="14.25"/>
    <row r="55153" ht="14.25"/>
    <row r="55154" ht="14.25"/>
    <row r="55155" ht="14.25"/>
    <row r="55156" ht="14.25"/>
    <row r="55157" ht="14.25"/>
    <row r="55158" ht="14.25"/>
    <row r="55159" ht="14.25"/>
    <row r="55160" ht="14.25"/>
    <row r="55161" ht="14.25"/>
    <row r="55162" ht="14.25"/>
    <row r="55163" ht="14.25"/>
    <row r="55164" ht="14.25"/>
    <row r="55165" ht="14.25"/>
    <row r="55166" ht="14.25"/>
    <row r="55167" ht="14.25"/>
    <row r="55168" ht="14.25"/>
    <row r="55169" ht="14.25"/>
    <row r="55170" ht="14.25"/>
    <row r="55171" ht="14.25"/>
    <row r="55172" ht="14.25"/>
    <row r="55173" ht="14.25"/>
    <row r="55174" ht="14.25"/>
    <row r="55175" ht="14.25"/>
    <row r="55176" ht="14.25"/>
    <row r="55177" ht="14.25"/>
    <row r="55178" ht="14.25"/>
    <row r="55179" ht="14.25"/>
    <row r="55180" ht="14.25"/>
    <row r="55181" ht="14.25"/>
    <row r="55182" ht="14.25"/>
    <row r="55183" ht="14.25"/>
    <row r="55184" ht="14.25"/>
    <row r="55185" ht="14.25"/>
    <row r="55186" ht="14.25"/>
    <row r="55187" ht="14.25"/>
    <row r="55188" ht="14.25"/>
    <row r="55189" ht="14.25"/>
    <row r="55190" ht="14.25"/>
    <row r="55191" ht="14.25"/>
    <row r="55192" ht="14.25"/>
    <row r="55193" ht="14.25"/>
    <row r="55194" ht="14.25"/>
    <row r="55195" ht="14.25"/>
    <row r="55196" ht="14.25"/>
    <row r="55197" ht="14.25"/>
    <row r="55198" ht="14.25"/>
    <row r="55199" ht="14.25"/>
    <row r="55200" ht="14.25"/>
    <row r="55201" ht="14.25"/>
    <row r="55202" ht="14.25"/>
    <row r="55203" ht="14.25"/>
    <row r="55204" ht="14.25"/>
    <row r="55205" ht="14.25"/>
    <row r="55206" ht="14.25"/>
    <row r="55207" ht="14.25"/>
    <row r="55208" ht="14.25"/>
    <row r="55209" ht="14.25"/>
    <row r="55210" ht="14.25"/>
    <row r="55211" ht="14.25"/>
    <row r="55212" ht="14.25"/>
    <row r="55213" ht="14.25"/>
    <row r="55214" ht="14.25"/>
    <row r="55215" ht="14.25"/>
    <row r="55216" ht="14.25"/>
    <row r="55217" ht="14.25"/>
    <row r="55218" ht="14.25"/>
    <row r="55219" ht="14.25"/>
    <row r="55220" ht="14.25"/>
    <row r="55221" ht="14.25"/>
    <row r="55222" ht="14.25"/>
    <row r="55223" ht="14.25"/>
    <row r="55224" ht="14.25"/>
    <row r="55225" ht="14.25"/>
    <row r="55226" ht="14.25"/>
    <row r="55227" ht="14.25"/>
    <row r="55228" ht="14.25"/>
    <row r="55229" ht="14.25"/>
    <row r="55230" ht="14.25"/>
    <row r="55231" ht="14.25"/>
    <row r="55232" ht="14.25"/>
    <row r="55233" ht="14.25"/>
    <row r="55234" ht="14.25"/>
    <row r="55235" ht="14.25"/>
    <row r="55236" ht="14.25"/>
    <row r="55237" ht="14.25"/>
    <row r="55238" ht="14.25"/>
    <row r="55239" ht="14.25"/>
    <row r="55240" ht="14.25"/>
    <row r="55241" ht="14.25"/>
    <row r="55242" ht="14.25"/>
    <row r="55243" ht="14.25"/>
    <row r="55244" ht="14.25"/>
    <row r="55245" ht="14.25"/>
    <row r="55246" ht="14.25"/>
    <row r="55247" ht="14.25"/>
    <row r="55248" ht="14.25"/>
    <row r="55249" ht="14.25"/>
    <row r="55250" ht="14.25"/>
    <row r="55251" ht="14.25"/>
    <row r="55252" ht="14.25"/>
    <row r="55253" ht="14.25"/>
    <row r="55254" ht="14.25"/>
    <row r="55255" ht="14.25"/>
    <row r="55256" ht="14.25"/>
    <row r="55257" ht="14.25"/>
    <row r="55258" ht="14.25"/>
    <row r="55259" ht="14.25"/>
    <row r="55260" ht="14.25"/>
    <row r="55261" ht="14.25"/>
    <row r="55262" ht="14.25"/>
    <row r="55263" ht="14.25"/>
    <row r="55264" ht="14.25"/>
    <row r="55265" ht="14.25"/>
    <row r="55266" ht="14.25"/>
    <row r="55267" ht="14.25"/>
    <row r="55268" ht="14.25"/>
    <row r="55269" ht="14.25"/>
    <row r="55270" ht="14.25"/>
    <row r="55271" ht="14.25"/>
    <row r="55272" ht="14.25"/>
    <row r="55273" ht="14.25"/>
    <row r="55274" ht="14.25"/>
    <row r="55275" ht="14.25"/>
    <row r="55276" ht="14.25"/>
    <row r="55277" ht="14.25"/>
    <row r="55278" ht="14.25"/>
    <row r="55279" ht="14.25"/>
    <row r="55280" ht="14.25"/>
    <row r="55281" ht="14.25"/>
    <row r="55282" ht="14.25"/>
    <row r="55283" ht="14.25"/>
    <row r="55284" ht="14.25"/>
    <row r="55285" ht="14.25"/>
    <row r="55286" ht="14.25"/>
    <row r="55287" ht="14.25"/>
    <row r="55288" ht="14.25"/>
    <row r="55289" ht="14.25"/>
    <row r="55290" ht="14.25"/>
    <row r="55291" ht="14.25"/>
    <row r="55292" ht="14.25"/>
    <row r="55293" ht="14.25"/>
    <row r="55294" ht="14.25"/>
    <row r="55295" ht="14.25"/>
    <row r="55296" ht="14.25"/>
    <row r="55297" ht="14.25"/>
    <row r="55298" ht="14.25"/>
    <row r="55299" ht="14.25"/>
    <row r="55300" ht="14.25"/>
    <row r="55301" ht="14.25"/>
    <row r="55302" ht="14.25"/>
    <row r="55303" ht="14.25"/>
    <row r="55304" ht="14.25"/>
    <row r="55305" ht="14.25"/>
    <row r="55306" ht="14.25"/>
    <row r="55307" ht="14.25"/>
    <row r="55308" ht="14.25"/>
    <row r="55309" ht="14.25"/>
    <row r="55310" ht="14.25"/>
    <row r="55311" ht="14.25"/>
    <row r="55312" ht="14.25"/>
    <row r="55313" ht="14.25"/>
    <row r="55314" ht="14.25"/>
    <row r="55315" ht="14.25"/>
    <row r="55316" ht="14.25"/>
    <row r="55317" ht="14.25"/>
    <row r="55318" ht="14.25"/>
    <row r="55319" ht="14.25"/>
    <row r="55320" ht="14.25"/>
    <row r="55321" ht="14.25"/>
    <row r="55322" ht="14.25"/>
    <row r="55323" ht="14.25"/>
    <row r="55324" ht="14.25"/>
    <row r="55325" ht="14.25"/>
    <row r="55326" ht="14.25"/>
    <row r="55327" ht="14.25"/>
    <row r="55328" ht="14.25"/>
    <row r="55329" ht="14.25"/>
    <row r="55330" ht="14.25"/>
    <row r="55331" ht="14.25"/>
    <row r="55332" ht="14.25"/>
    <row r="55333" ht="14.25"/>
    <row r="55334" ht="14.25"/>
    <row r="55335" ht="14.25"/>
    <row r="55336" ht="14.25"/>
    <row r="55337" ht="14.25"/>
    <row r="55338" ht="14.25"/>
    <row r="55339" ht="14.25"/>
    <row r="55340" ht="14.25"/>
    <row r="55341" ht="14.25"/>
    <row r="55342" ht="14.25"/>
    <row r="55343" ht="14.25"/>
    <row r="55344" ht="14.25"/>
    <row r="55345" ht="14.25"/>
    <row r="55346" ht="14.25"/>
    <row r="55347" ht="14.25"/>
    <row r="55348" ht="14.25"/>
    <row r="55349" ht="14.25"/>
    <row r="55350" ht="14.25"/>
    <row r="55351" ht="14.25"/>
    <row r="55352" ht="14.25"/>
    <row r="55353" ht="14.25"/>
    <row r="55354" ht="14.25"/>
    <row r="55355" ht="14.25"/>
    <row r="55356" ht="14.25"/>
    <row r="55357" ht="14.25"/>
    <row r="55358" ht="14.25"/>
    <row r="55359" ht="14.25"/>
    <row r="55360" ht="14.25"/>
    <row r="55361" ht="14.25"/>
    <row r="55362" ht="14.25"/>
    <row r="55363" ht="14.25"/>
    <row r="55364" ht="14.25"/>
    <row r="55365" ht="14.25"/>
    <row r="55366" ht="14.25"/>
    <row r="55367" ht="14.25"/>
    <row r="55368" ht="14.25"/>
    <row r="55369" ht="14.25"/>
    <row r="55370" ht="14.25"/>
    <row r="55371" ht="14.25"/>
    <row r="55372" ht="14.25"/>
    <row r="55373" ht="14.25"/>
    <row r="55374" ht="14.25"/>
    <row r="55375" ht="14.25"/>
    <row r="55376" ht="14.25"/>
    <row r="55377" ht="14.25"/>
    <row r="55378" ht="14.25"/>
    <row r="55379" ht="14.25"/>
    <row r="55380" ht="14.25"/>
    <row r="55381" ht="14.25"/>
    <row r="55382" ht="14.25"/>
    <row r="55383" ht="14.25"/>
    <row r="55384" ht="14.25"/>
    <row r="55385" ht="14.25"/>
    <row r="55386" ht="14.25"/>
    <row r="55387" ht="14.25"/>
    <row r="55388" ht="14.25"/>
    <row r="55389" ht="14.25"/>
    <row r="55390" ht="14.25"/>
    <row r="55391" ht="14.25"/>
    <row r="55392" ht="14.25"/>
    <row r="55393" ht="14.25"/>
    <row r="55394" ht="14.25"/>
    <row r="55395" ht="14.25"/>
    <row r="55396" ht="14.25"/>
    <row r="55397" ht="14.25"/>
    <row r="55398" ht="14.25"/>
    <row r="55399" ht="14.25"/>
    <row r="55400" ht="14.25"/>
    <row r="55401" ht="14.25"/>
    <row r="55402" ht="14.25"/>
    <row r="55403" ht="14.25"/>
    <row r="55404" ht="14.25"/>
    <row r="55405" ht="14.25"/>
    <row r="55406" ht="14.25"/>
    <row r="55407" ht="14.25"/>
    <row r="55408" ht="14.25"/>
    <row r="55409" ht="14.25"/>
    <row r="55410" ht="14.25"/>
    <row r="55411" ht="14.25"/>
    <row r="55412" ht="14.25"/>
    <row r="55413" ht="14.25"/>
    <row r="55414" ht="14.25"/>
    <row r="55415" ht="14.25"/>
    <row r="55416" ht="14.25"/>
    <row r="55417" ht="14.25"/>
    <row r="55418" ht="14.25"/>
    <row r="55419" ht="14.25"/>
    <row r="55420" ht="14.25"/>
    <row r="55421" ht="14.25"/>
    <row r="55422" ht="14.25"/>
    <row r="55423" ht="14.25"/>
    <row r="55424" ht="14.25"/>
    <row r="55425" ht="14.25"/>
    <row r="55426" ht="14.25"/>
    <row r="55427" ht="14.25"/>
    <row r="55428" ht="14.25"/>
    <row r="55429" ht="14.25"/>
    <row r="55430" ht="14.25"/>
    <row r="55431" ht="14.25"/>
    <row r="55432" ht="14.25"/>
    <row r="55433" ht="14.25"/>
    <row r="55434" ht="14.25"/>
    <row r="55435" ht="14.25"/>
    <row r="55436" ht="14.25"/>
    <row r="55437" ht="14.25"/>
    <row r="55438" ht="14.25"/>
    <row r="55439" ht="14.25"/>
    <row r="55440" ht="14.25"/>
    <row r="55441" ht="14.25"/>
    <row r="55442" ht="14.25"/>
    <row r="55443" ht="14.25"/>
    <row r="55444" ht="14.25"/>
    <row r="55445" ht="14.25"/>
    <row r="55446" ht="14.25"/>
    <row r="55447" ht="14.25"/>
    <row r="55448" ht="14.25"/>
    <row r="55449" ht="14.25"/>
    <row r="55450" ht="14.25"/>
    <row r="55451" ht="14.25"/>
    <row r="55452" ht="14.25"/>
    <row r="55453" ht="14.25"/>
    <row r="55454" ht="14.25"/>
    <row r="55455" ht="14.25"/>
    <row r="55456" ht="14.25"/>
    <row r="55457" ht="14.25"/>
    <row r="55458" ht="14.25"/>
    <row r="55459" ht="14.25"/>
    <row r="55460" ht="14.25"/>
    <row r="55461" ht="14.25"/>
    <row r="55462" ht="14.25"/>
    <row r="55463" ht="14.25"/>
    <row r="55464" ht="14.25"/>
    <row r="55465" ht="14.25"/>
    <row r="55466" ht="14.25"/>
    <row r="55467" ht="14.25"/>
    <row r="55468" ht="14.25"/>
    <row r="55469" ht="14.25"/>
    <row r="55470" ht="14.25"/>
    <row r="55471" ht="14.25"/>
    <row r="55472" ht="14.25"/>
    <row r="55473" ht="14.25"/>
    <row r="55474" ht="14.25"/>
    <row r="55475" ht="14.25"/>
    <row r="55476" ht="14.25"/>
    <row r="55477" ht="14.25"/>
    <row r="55478" ht="14.25"/>
    <row r="55479" ht="14.25"/>
    <row r="55480" ht="14.25"/>
    <row r="55481" ht="14.25"/>
    <row r="55482" ht="14.25"/>
    <row r="55483" ht="14.25"/>
    <row r="55484" ht="14.25"/>
    <row r="55485" ht="14.25"/>
    <row r="55486" ht="14.25"/>
    <row r="55487" ht="14.25"/>
    <row r="55488" ht="14.25"/>
    <row r="55489" ht="14.25"/>
    <row r="55490" ht="14.25"/>
    <row r="55491" ht="14.25"/>
    <row r="55492" ht="14.25"/>
    <row r="55493" ht="14.25"/>
    <row r="55494" ht="14.25"/>
    <row r="55495" ht="14.25"/>
    <row r="55496" ht="14.25"/>
    <row r="55497" ht="14.25"/>
    <row r="55498" ht="14.25"/>
    <row r="55499" ht="14.25"/>
    <row r="55500" ht="14.25"/>
    <row r="55501" ht="14.25"/>
    <row r="55502" ht="14.25"/>
    <row r="55503" ht="14.25"/>
    <row r="55504" ht="14.25"/>
    <row r="55505" ht="14.25"/>
    <row r="55506" ht="14.25"/>
    <row r="55507" ht="14.25"/>
    <row r="55508" ht="14.25"/>
    <row r="55509" ht="14.25"/>
    <row r="55510" ht="14.25"/>
    <row r="55511" ht="14.25"/>
    <row r="55512" ht="14.25"/>
    <row r="55513" ht="14.25"/>
    <row r="55514" ht="14.25"/>
    <row r="55515" ht="14.25"/>
    <row r="55516" ht="14.25"/>
    <row r="55517" ht="14.25"/>
    <row r="55518" ht="14.25"/>
    <row r="55519" ht="14.25"/>
    <row r="55520" ht="14.25"/>
    <row r="55521" ht="14.25"/>
    <row r="55522" ht="14.25"/>
    <row r="55523" ht="14.25"/>
    <row r="55524" ht="14.25"/>
    <row r="55525" ht="14.25"/>
    <row r="55526" ht="14.25"/>
    <row r="55527" ht="14.25"/>
    <row r="55528" ht="14.25"/>
    <row r="55529" ht="14.25"/>
    <row r="55530" ht="14.25"/>
    <row r="55531" ht="14.25"/>
    <row r="55532" ht="14.25"/>
    <row r="55533" ht="14.25"/>
    <row r="55534" ht="14.25"/>
    <row r="55535" ht="14.25"/>
    <row r="55536" ht="14.25"/>
    <row r="55537" ht="14.25"/>
    <row r="55538" ht="14.25"/>
    <row r="55539" ht="14.25"/>
    <row r="55540" ht="14.25"/>
    <row r="55541" ht="14.25"/>
    <row r="55542" ht="14.25"/>
    <row r="55543" ht="14.25"/>
    <row r="55544" ht="14.25"/>
    <row r="55545" ht="14.25"/>
    <row r="55546" ht="14.25"/>
    <row r="55547" ht="14.25"/>
    <row r="55548" ht="14.25"/>
    <row r="55549" ht="14.25"/>
    <row r="55550" ht="14.25"/>
    <row r="55551" ht="14.25"/>
    <row r="55552" ht="14.25"/>
    <row r="55553" ht="14.25"/>
    <row r="55554" ht="14.25"/>
    <row r="55555" ht="14.25"/>
    <row r="55556" ht="14.25"/>
    <row r="55557" ht="14.25"/>
    <row r="55558" ht="14.25"/>
    <row r="55559" ht="14.25"/>
    <row r="55560" ht="14.25"/>
    <row r="55561" ht="14.25"/>
    <row r="55562" ht="14.25"/>
    <row r="55563" ht="14.25"/>
    <row r="55564" ht="14.25"/>
    <row r="55565" ht="14.25"/>
    <row r="55566" ht="14.25"/>
    <row r="55567" ht="14.25"/>
    <row r="55568" ht="14.25"/>
    <row r="55569" ht="14.25"/>
    <row r="55570" ht="14.25"/>
    <row r="55571" ht="14.25"/>
    <row r="55572" ht="14.25"/>
    <row r="55573" ht="14.25"/>
    <row r="55574" ht="14.25"/>
    <row r="55575" ht="14.25"/>
    <row r="55576" ht="14.25"/>
    <row r="55577" ht="14.25"/>
    <row r="55578" ht="14.25"/>
    <row r="55579" ht="14.25"/>
    <row r="55580" ht="14.25"/>
    <row r="55581" ht="14.25"/>
    <row r="55582" ht="14.25"/>
    <row r="55583" ht="14.25"/>
    <row r="55584" ht="14.25"/>
    <row r="55585" ht="14.25"/>
    <row r="55586" ht="14.25"/>
    <row r="55587" ht="14.25"/>
    <row r="55588" ht="14.25"/>
    <row r="55589" ht="14.25"/>
    <row r="55590" ht="14.25"/>
    <row r="55591" ht="14.25"/>
    <row r="55592" ht="14.25"/>
    <row r="55593" ht="14.25"/>
    <row r="55594" ht="14.25"/>
    <row r="55595" ht="14.25"/>
    <row r="55596" ht="14.25"/>
    <row r="55597" ht="14.25"/>
    <row r="55598" ht="14.25"/>
    <row r="55599" ht="14.25"/>
    <row r="55600" ht="14.25"/>
    <row r="55601" ht="14.25"/>
    <row r="55602" ht="14.25"/>
    <row r="55603" ht="14.25"/>
    <row r="55604" ht="14.25"/>
    <row r="55605" ht="14.25"/>
    <row r="55606" ht="14.25"/>
    <row r="55607" ht="14.25"/>
    <row r="55608" ht="14.25"/>
    <row r="55609" ht="14.25"/>
    <row r="55610" ht="14.25"/>
    <row r="55611" ht="14.25"/>
    <row r="55612" ht="14.25"/>
    <row r="55613" ht="14.25"/>
    <row r="55614" ht="14.25"/>
    <row r="55615" ht="14.25"/>
    <row r="55616" ht="14.25"/>
    <row r="55617" ht="14.25"/>
    <row r="55618" ht="14.25"/>
    <row r="55619" ht="14.25"/>
    <row r="55620" ht="14.25"/>
    <row r="55621" ht="14.25"/>
    <row r="55622" ht="14.25"/>
    <row r="55623" ht="14.25"/>
    <row r="55624" ht="14.25"/>
    <row r="55625" ht="14.25"/>
    <row r="55626" ht="14.25"/>
    <row r="55627" ht="14.25"/>
    <row r="55628" ht="14.25"/>
    <row r="55629" ht="14.25"/>
    <row r="55630" ht="14.25"/>
    <row r="55631" ht="14.25"/>
    <row r="55632" ht="14.25"/>
    <row r="55633" ht="14.25"/>
    <row r="55634" ht="14.25"/>
    <row r="55635" ht="14.25"/>
    <row r="55636" ht="14.25"/>
    <row r="55637" ht="14.25"/>
    <row r="55638" ht="14.25"/>
    <row r="55639" ht="14.25"/>
    <row r="55640" ht="14.25"/>
    <row r="55641" ht="14.25"/>
    <row r="55642" ht="14.25"/>
    <row r="55643" ht="14.25"/>
    <row r="55644" ht="14.25"/>
    <row r="55645" ht="14.25"/>
    <row r="55646" ht="14.25"/>
    <row r="55647" ht="14.25"/>
    <row r="55648" ht="14.25"/>
    <row r="55649" ht="14.25"/>
    <row r="55650" ht="14.25"/>
    <row r="55651" ht="14.25"/>
    <row r="55652" ht="14.25"/>
    <row r="55653" ht="14.25"/>
    <row r="55654" ht="14.25"/>
    <row r="55655" ht="14.25"/>
    <row r="55656" ht="14.25"/>
    <row r="55657" ht="14.25"/>
    <row r="55658" ht="14.25"/>
    <row r="55659" ht="14.25"/>
    <row r="55660" ht="14.25"/>
    <row r="55661" ht="14.25"/>
    <row r="55662" ht="14.25"/>
    <row r="55663" ht="14.25"/>
    <row r="55664" ht="14.25"/>
    <row r="55665" ht="14.25"/>
    <row r="55666" ht="14.25"/>
    <row r="55667" ht="14.25"/>
    <row r="55668" ht="14.25"/>
    <row r="55669" ht="14.25"/>
    <row r="55670" ht="14.25"/>
    <row r="55671" ht="14.25"/>
    <row r="55672" ht="14.25"/>
    <row r="55673" ht="14.25"/>
    <row r="55674" ht="14.25"/>
    <row r="55675" ht="14.25"/>
    <row r="55676" ht="14.25"/>
    <row r="55677" ht="14.25"/>
    <row r="55678" ht="14.25"/>
    <row r="55679" ht="14.25"/>
    <row r="55680" ht="14.25"/>
    <row r="55681" ht="14.25"/>
    <row r="55682" ht="14.25"/>
    <row r="55683" ht="14.25"/>
    <row r="55684" ht="14.25"/>
    <row r="55685" ht="14.25"/>
    <row r="55686" ht="14.25"/>
    <row r="55687" ht="14.25"/>
    <row r="55688" ht="14.25"/>
    <row r="55689" ht="14.25"/>
    <row r="55690" ht="14.25"/>
    <row r="55691" ht="14.25"/>
    <row r="55692" ht="14.25"/>
    <row r="55693" ht="14.25"/>
    <row r="55694" ht="14.25"/>
    <row r="55695" ht="14.25"/>
    <row r="55696" ht="14.25"/>
    <row r="55697" ht="14.25"/>
    <row r="55698" ht="14.25"/>
    <row r="55699" ht="14.25"/>
    <row r="55700" ht="14.25"/>
    <row r="55701" ht="14.25"/>
    <row r="55702" ht="14.25"/>
    <row r="55703" ht="14.25"/>
    <row r="55704" ht="14.25"/>
    <row r="55705" ht="14.25"/>
    <row r="55706" ht="14.25"/>
    <row r="55707" ht="14.25"/>
    <row r="55708" ht="14.25"/>
    <row r="55709" ht="14.25"/>
    <row r="55710" ht="14.25"/>
    <row r="55711" ht="14.25"/>
    <row r="55712" ht="14.25"/>
    <row r="55713" ht="14.25"/>
    <row r="55714" ht="14.25"/>
    <row r="55715" ht="14.25"/>
    <row r="55716" ht="14.25"/>
    <row r="55717" ht="14.25"/>
    <row r="55718" ht="14.25"/>
    <row r="55719" ht="14.25"/>
    <row r="55720" ht="14.25"/>
    <row r="55721" ht="14.25"/>
    <row r="55722" ht="14.25"/>
    <row r="55723" ht="14.25"/>
    <row r="55724" ht="14.25"/>
    <row r="55725" ht="14.25"/>
    <row r="55726" ht="14.25"/>
    <row r="55727" ht="14.25"/>
    <row r="55728" ht="14.25"/>
    <row r="55729" ht="14.25"/>
    <row r="55730" ht="14.25"/>
    <row r="55731" ht="14.25"/>
    <row r="55732" ht="14.25"/>
    <row r="55733" ht="14.25"/>
    <row r="55734" ht="14.25"/>
    <row r="55735" ht="14.25"/>
    <row r="55736" ht="14.25"/>
    <row r="55737" ht="14.25"/>
    <row r="55738" ht="14.25"/>
    <row r="55739" ht="14.25"/>
    <row r="55740" ht="14.25"/>
    <row r="55741" ht="14.25"/>
    <row r="55742" ht="14.25"/>
    <row r="55743" ht="14.25"/>
    <row r="55744" ht="14.25"/>
    <row r="55745" ht="14.25"/>
    <row r="55746" ht="14.25"/>
    <row r="55747" ht="14.25"/>
    <row r="55748" ht="14.25"/>
    <row r="55749" ht="14.25"/>
    <row r="55750" ht="14.25"/>
    <row r="55751" ht="14.25"/>
    <row r="55752" ht="14.25"/>
    <row r="55753" ht="14.25"/>
    <row r="55754" ht="14.25"/>
    <row r="55755" ht="14.25"/>
    <row r="55756" ht="14.25"/>
    <row r="55757" ht="14.25"/>
    <row r="55758" ht="14.25"/>
    <row r="55759" ht="14.25"/>
    <row r="55760" ht="14.25"/>
    <row r="55761" ht="14.25"/>
    <row r="55762" ht="14.25"/>
    <row r="55763" ht="14.25"/>
    <row r="55764" ht="14.25"/>
    <row r="55765" ht="14.25"/>
    <row r="55766" ht="14.25"/>
    <row r="55767" ht="14.25"/>
    <row r="55768" ht="14.25"/>
    <row r="55769" ht="14.25"/>
    <row r="55770" ht="14.25"/>
    <row r="55771" ht="14.25"/>
    <row r="55772" ht="14.25"/>
    <row r="55773" ht="14.25"/>
    <row r="55774" ht="14.25"/>
    <row r="55775" ht="14.25"/>
    <row r="55776" ht="14.25"/>
    <row r="55777" ht="14.25"/>
    <row r="55778" ht="14.25"/>
    <row r="55779" ht="14.25"/>
    <row r="55780" ht="14.25"/>
    <row r="55781" ht="14.25"/>
    <row r="55782" ht="14.25"/>
    <row r="55783" ht="14.25"/>
    <row r="55784" ht="14.25"/>
    <row r="55785" ht="14.25"/>
    <row r="55786" ht="14.25"/>
    <row r="55787" ht="14.25"/>
    <row r="55788" ht="14.25"/>
    <row r="55789" ht="14.25"/>
    <row r="55790" ht="14.25"/>
    <row r="55791" ht="14.25"/>
    <row r="55792" ht="14.25"/>
    <row r="55793" ht="14.25"/>
    <row r="55794" ht="14.25"/>
    <row r="55795" ht="14.25"/>
    <row r="55796" ht="14.25"/>
    <row r="55797" ht="14.25"/>
    <row r="55798" ht="14.25"/>
    <row r="55799" ht="14.25"/>
    <row r="55800" ht="14.25"/>
    <row r="55801" ht="14.25"/>
    <row r="55802" ht="14.25"/>
    <row r="55803" ht="14.25"/>
    <row r="55804" ht="14.25"/>
    <row r="55805" ht="14.25"/>
    <row r="55806" ht="14.25"/>
    <row r="55807" ht="14.25"/>
    <row r="55808" ht="14.25"/>
    <row r="55809" ht="14.25"/>
    <row r="55810" ht="14.25"/>
    <row r="55811" ht="14.25"/>
    <row r="55812" ht="14.25"/>
    <row r="55813" ht="14.25"/>
    <row r="55814" ht="14.25"/>
    <row r="55815" ht="14.25"/>
    <row r="55816" ht="14.25"/>
    <row r="55817" ht="14.25"/>
    <row r="55818" ht="14.25"/>
    <row r="55819" ht="14.25"/>
    <row r="55820" ht="14.25"/>
    <row r="55821" ht="14.25"/>
    <row r="55822" ht="14.25"/>
    <row r="55823" ht="14.25"/>
    <row r="55824" ht="14.25"/>
    <row r="55825" ht="14.25"/>
    <row r="55826" ht="14.25"/>
    <row r="55827" ht="14.25"/>
    <row r="55828" ht="14.25"/>
    <row r="55829" ht="14.25"/>
    <row r="55830" ht="14.25"/>
    <row r="55831" ht="14.25"/>
    <row r="55832" ht="14.25"/>
    <row r="55833" ht="14.25"/>
    <row r="55834" ht="14.25"/>
    <row r="55835" ht="14.25"/>
    <row r="55836" ht="14.25"/>
    <row r="55837" ht="14.25"/>
    <row r="55838" ht="14.25"/>
    <row r="55839" ht="14.25"/>
    <row r="55840" ht="14.25"/>
    <row r="55841" ht="14.25"/>
    <row r="55842" ht="14.25"/>
    <row r="55843" ht="14.25"/>
    <row r="55844" ht="14.25"/>
    <row r="55845" ht="14.25"/>
    <row r="55846" ht="14.25"/>
    <row r="55847" ht="14.25"/>
    <row r="55848" ht="14.25"/>
    <row r="55849" ht="14.25"/>
    <row r="55850" ht="14.25"/>
    <row r="55851" ht="14.25"/>
    <row r="55852" ht="14.25"/>
    <row r="55853" ht="14.25"/>
    <row r="55854" ht="14.25"/>
    <row r="55855" ht="14.25"/>
    <row r="55856" ht="14.25"/>
    <row r="55857" ht="14.25"/>
    <row r="55858" ht="14.25"/>
    <row r="55859" ht="14.25"/>
    <row r="55860" ht="14.25"/>
    <row r="55861" ht="14.25"/>
    <row r="55862" ht="14.25"/>
    <row r="55863" ht="14.25"/>
    <row r="55864" ht="14.25"/>
    <row r="55865" ht="14.25"/>
    <row r="55866" ht="14.25"/>
    <row r="55867" ht="14.25"/>
    <row r="55868" ht="14.25"/>
    <row r="55869" ht="14.25"/>
    <row r="55870" ht="14.25"/>
    <row r="55871" ht="14.25"/>
    <row r="55872" ht="14.25"/>
    <row r="55873" ht="14.25"/>
    <row r="55874" ht="14.25"/>
    <row r="55875" ht="14.25"/>
    <row r="55876" ht="14.25"/>
    <row r="55877" ht="14.25"/>
    <row r="55878" ht="14.25"/>
    <row r="55879" ht="14.25"/>
    <row r="55880" ht="14.25"/>
    <row r="55881" ht="14.25"/>
    <row r="55882" ht="14.25"/>
    <row r="55883" ht="14.25"/>
    <row r="55884" ht="14.25"/>
    <row r="55885" ht="14.25"/>
    <row r="55886" ht="14.25"/>
    <row r="55887" ht="14.25"/>
    <row r="55888" ht="14.25"/>
    <row r="55889" ht="14.25"/>
    <row r="55890" ht="14.25"/>
    <row r="55891" ht="14.25"/>
    <row r="55892" ht="14.25"/>
    <row r="55893" ht="14.25"/>
    <row r="55894" ht="14.25"/>
    <row r="55895" ht="14.25"/>
    <row r="55896" ht="14.25"/>
    <row r="55897" ht="14.25"/>
    <row r="55898" ht="14.25"/>
    <row r="55899" ht="14.25"/>
    <row r="55900" ht="14.25"/>
    <row r="55901" ht="14.25"/>
    <row r="55902" ht="14.25"/>
    <row r="55903" ht="14.25"/>
    <row r="55904" ht="14.25"/>
    <row r="55905" ht="14.25"/>
    <row r="55906" ht="14.25"/>
    <row r="55907" ht="14.25"/>
    <row r="55908" ht="14.25"/>
    <row r="55909" ht="14.25"/>
    <row r="55910" ht="14.25"/>
    <row r="55911" ht="14.25"/>
    <row r="55912" ht="14.25"/>
    <row r="55913" ht="14.25"/>
    <row r="55914" ht="14.25"/>
    <row r="55915" ht="14.25"/>
    <row r="55916" ht="14.25"/>
    <row r="55917" ht="14.25"/>
    <row r="55918" ht="14.25"/>
    <row r="55919" ht="14.25"/>
    <row r="55920" ht="14.25"/>
    <row r="55921" ht="14.25"/>
    <row r="55922" ht="14.25"/>
    <row r="55923" ht="14.25"/>
    <row r="55924" ht="14.25"/>
    <row r="55925" ht="14.25"/>
    <row r="55926" ht="14.25"/>
    <row r="55927" ht="14.25"/>
    <row r="55928" ht="14.25"/>
    <row r="55929" ht="14.25"/>
    <row r="55930" ht="14.25"/>
    <row r="55931" ht="14.25"/>
    <row r="55932" ht="14.25"/>
    <row r="55933" ht="14.25"/>
    <row r="55934" ht="14.25"/>
    <row r="55935" ht="14.25"/>
    <row r="55936" ht="14.25"/>
    <row r="55937" ht="14.25"/>
    <row r="55938" ht="14.25"/>
    <row r="55939" ht="14.25"/>
    <row r="55940" ht="14.25"/>
    <row r="55941" ht="14.25"/>
    <row r="55942" ht="14.25"/>
    <row r="55943" ht="14.25"/>
    <row r="55944" ht="14.25"/>
    <row r="55945" ht="14.25"/>
    <row r="55946" ht="14.25"/>
    <row r="55947" ht="14.25"/>
    <row r="55948" ht="14.25"/>
    <row r="55949" ht="14.25"/>
    <row r="55950" ht="14.25"/>
    <row r="55951" ht="14.25"/>
    <row r="55952" ht="14.25"/>
    <row r="55953" ht="14.25"/>
    <row r="55954" ht="14.25"/>
    <row r="55955" ht="14.25"/>
    <row r="55956" ht="14.25"/>
    <row r="55957" ht="14.25"/>
    <row r="55958" ht="14.25"/>
    <row r="55959" ht="14.25"/>
    <row r="55960" ht="14.25"/>
    <row r="55961" ht="14.25"/>
    <row r="55962" ht="14.25"/>
    <row r="55963" ht="14.25"/>
    <row r="55964" ht="14.25"/>
    <row r="55965" ht="14.25"/>
    <row r="55966" ht="14.25"/>
    <row r="55967" ht="14.25"/>
    <row r="55968" ht="14.25"/>
    <row r="55969" ht="14.25"/>
    <row r="55970" ht="14.25"/>
    <row r="55971" ht="14.25"/>
    <row r="55972" ht="14.25"/>
    <row r="55973" ht="14.25"/>
    <row r="55974" ht="14.25"/>
    <row r="55975" ht="14.25"/>
    <row r="55976" ht="14.25"/>
    <row r="55977" ht="14.25"/>
    <row r="55978" ht="14.25"/>
    <row r="55979" ht="14.25"/>
    <row r="55980" ht="14.25"/>
    <row r="55981" ht="14.25"/>
    <row r="55982" ht="14.25"/>
    <row r="55983" ht="14.25"/>
    <row r="55984" ht="14.25"/>
    <row r="55985" ht="14.25"/>
    <row r="55986" ht="14.25"/>
    <row r="55987" ht="14.25"/>
    <row r="55988" ht="14.25"/>
    <row r="55989" ht="14.25"/>
    <row r="55990" ht="14.25"/>
    <row r="55991" ht="14.25"/>
    <row r="55992" ht="14.25"/>
    <row r="55993" ht="14.25"/>
    <row r="55994" ht="14.25"/>
    <row r="55995" ht="14.25"/>
    <row r="55996" ht="14.25"/>
    <row r="55997" ht="14.25"/>
    <row r="55998" ht="14.25"/>
    <row r="55999" ht="14.25"/>
    <row r="56000" ht="14.25"/>
    <row r="56001" ht="14.25"/>
    <row r="56002" ht="14.25"/>
    <row r="56003" ht="14.25"/>
    <row r="56004" ht="14.25"/>
    <row r="56005" ht="14.25"/>
    <row r="56006" ht="14.25"/>
    <row r="56007" ht="14.25"/>
    <row r="56008" ht="14.25"/>
    <row r="56009" ht="14.25"/>
    <row r="56010" ht="14.25"/>
    <row r="56011" ht="14.25"/>
    <row r="56012" ht="14.25"/>
    <row r="56013" ht="14.25"/>
    <row r="56014" ht="14.25"/>
    <row r="56015" ht="14.25"/>
    <row r="56016" ht="14.25"/>
    <row r="56017" ht="14.25"/>
    <row r="56018" ht="14.25"/>
    <row r="56019" ht="14.25"/>
    <row r="56020" ht="14.25"/>
    <row r="56021" ht="14.25"/>
    <row r="56022" ht="14.25"/>
    <row r="56023" ht="14.25"/>
    <row r="56024" ht="14.25"/>
    <row r="56025" ht="14.25"/>
    <row r="56026" ht="14.25"/>
    <row r="56027" ht="14.25"/>
    <row r="56028" ht="14.25"/>
    <row r="56029" ht="14.25"/>
    <row r="56030" ht="14.25"/>
    <row r="56031" ht="14.25"/>
    <row r="56032" ht="14.25"/>
    <row r="56033" ht="14.25"/>
    <row r="56034" ht="14.25"/>
    <row r="56035" ht="14.25"/>
    <row r="56036" ht="14.25"/>
    <row r="56037" ht="14.25"/>
    <row r="56038" ht="14.25"/>
    <row r="56039" ht="14.25"/>
    <row r="56040" ht="14.25"/>
    <row r="56041" ht="14.25"/>
    <row r="56042" ht="14.25"/>
    <row r="56043" ht="14.25"/>
    <row r="56044" ht="14.25"/>
    <row r="56045" ht="14.25"/>
    <row r="56046" ht="14.25"/>
    <row r="56047" ht="14.25"/>
    <row r="56048" ht="14.25"/>
    <row r="56049" ht="14.25"/>
    <row r="56050" ht="14.25"/>
    <row r="56051" ht="14.25"/>
    <row r="56052" ht="14.25"/>
    <row r="56053" ht="14.25"/>
    <row r="56054" ht="14.25"/>
    <row r="56055" ht="14.25"/>
    <row r="56056" ht="14.25"/>
    <row r="56057" ht="14.25"/>
    <row r="56058" ht="14.25"/>
    <row r="56059" ht="14.25"/>
    <row r="56060" ht="14.25"/>
    <row r="56061" ht="14.25"/>
    <row r="56062" ht="14.25"/>
    <row r="56063" ht="14.25"/>
    <row r="56064" ht="14.25"/>
    <row r="56065" ht="14.25"/>
    <row r="56066" ht="14.25"/>
    <row r="56067" ht="14.25"/>
    <row r="56068" ht="14.25"/>
    <row r="56069" ht="14.25"/>
    <row r="56070" ht="14.25"/>
    <row r="56071" ht="14.25"/>
    <row r="56072" ht="14.25"/>
    <row r="56073" ht="14.25"/>
    <row r="56074" ht="14.25"/>
    <row r="56075" ht="14.25"/>
    <row r="56076" ht="14.25"/>
    <row r="56077" ht="14.25"/>
    <row r="56078" ht="14.25"/>
    <row r="56079" ht="14.25"/>
    <row r="56080" ht="14.25"/>
    <row r="56081" ht="14.25"/>
    <row r="56082" ht="14.25"/>
    <row r="56083" ht="14.25"/>
    <row r="56084" ht="14.25"/>
    <row r="56085" ht="14.25"/>
    <row r="56086" ht="14.25"/>
    <row r="56087" ht="14.25"/>
    <row r="56088" ht="14.25"/>
    <row r="56089" ht="14.25"/>
    <row r="56090" ht="14.25"/>
    <row r="56091" ht="14.25"/>
    <row r="56092" ht="14.25"/>
    <row r="56093" ht="14.25"/>
    <row r="56094" ht="14.25"/>
    <row r="56095" ht="14.25"/>
    <row r="56096" ht="14.25"/>
    <row r="56097" ht="14.25"/>
    <row r="56098" ht="14.25"/>
    <row r="56099" ht="14.25"/>
    <row r="56100" ht="14.25"/>
    <row r="56101" ht="14.25"/>
    <row r="56102" ht="14.25"/>
    <row r="56103" ht="14.25"/>
    <row r="56104" ht="14.25"/>
    <row r="56105" ht="14.25"/>
    <row r="56106" ht="14.25"/>
    <row r="56107" ht="14.25"/>
    <row r="56108" ht="14.25"/>
    <row r="56109" ht="14.25"/>
    <row r="56110" ht="14.25"/>
    <row r="56111" ht="14.25"/>
    <row r="56112" ht="14.25"/>
    <row r="56113" ht="14.25"/>
    <row r="56114" ht="14.25"/>
    <row r="56115" ht="14.25"/>
    <row r="56116" ht="14.25"/>
    <row r="56117" ht="14.25"/>
    <row r="56118" ht="14.25"/>
    <row r="56119" ht="14.25"/>
    <row r="56120" ht="14.25"/>
    <row r="56121" ht="14.25"/>
    <row r="56122" ht="14.25"/>
    <row r="56123" ht="14.25"/>
    <row r="56124" ht="14.25"/>
    <row r="56125" ht="14.25"/>
    <row r="56126" ht="14.25"/>
    <row r="56127" ht="14.25"/>
    <row r="56128" ht="14.25"/>
    <row r="56129" ht="14.25"/>
    <row r="56130" ht="14.25"/>
    <row r="56131" ht="14.25"/>
    <row r="56132" ht="14.25"/>
    <row r="56133" ht="14.25"/>
    <row r="56134" ht="14.25"/>
    <row r="56135" ht="14.25"/>
    <row r="56136" ht="14.25"/>
    <row r="56137" ht="14.25"/>
    <row r="56138" ht="14.25"/>
    <row r="56139" ht="14.25"/>
    <row r="56140" ht="14.25"/>
    <row r="56141" ht="14.25"/>
    <row r="56142" ht="14.25"/>
    <row r="56143" ht="14.25"/>
    <row r="56144" ht="14.25"/>
    <row r="56145" ht="14.25"/>
    <row r="56146" ht="14.25"/>
    <row r="56147" ht="14.25"/>
    <row r="56148" ht="14.25"/>
    <row r="56149" ht="14.25"/>
    <row r="56150" ht="14.25"/>
    <row r="56151" ht="14.25"/>
    <row r="56152" ht="14.25"/>
    <row r="56153" ht="14.25"/>
    <row r="56154" ht="14.25"/>
    <row r="56155" ht="14.25"/>
    <row r="56156" ht="14.25"/>
    <row r="56157" ht="14.25"/>
    <row r="56158" ht="14.25"/>
    <row r="56159" ht="14.25"/>
    <row r="56160" ht="14.25"/>
    <row r="56161" ht="14.25"/>
    <row r="56162" ht="14.25"/>
    <row r="56163" ht="14.25"/>
    <row r="56164" ht="14.25"/>
    <row r="56165" ht="14.25"/>
    <row r="56166" ht="14.25"/>
    <row r="56167" ht="14.25"/>
    <row r="56168" ht="14.25"/>
    <row r="56169" ht="14.25"/>
    <row r="56170" ht="14.25"/>
    <row r="56171" ht="14.25"/>
    <row r="56172" ht="14.25"/>
    <row r="56173" ht="14.25"/>
    <row r="56174" ht="14.25"/>
    <row r="56175" ht="14.25"/>
    <row r="56176" ht="14.25"/>
    <row r="56177" ht="14.25"/>
    <row r="56178" ht="14.25"/>
    <row r="56179" ht="14.25"/>
    <row r="56180" ht="14.25"/>
    <row r="56181" ht="14.25"/>
    <row r="56182" ht="14.25"/>
    <row r="56183" ht="14.25"/>
    <row r="56184" ht="14.25"/>
    <row r="56185" ht="14.25"/>
    <row r="56186" ht="14.25"/>
    <row r="56187" ht="14.25"/>
    <row r="56188" ht="14.25"/>
    <row r="56189" ht="14.25"/>
    <row r="56190" ht="14.25"/>
    <row r="56191" ht="14.25"/>
    <row r="56192" ht="14.25"/>
    <row r="56193" ht="14.25"/>
    <row r="56194" ht="14.25"/>
    <row r="56195" ht="14.25"/>
    <row r="56196" ht="14.25"/>
    <row r="56197" ht="14.25"/>
    <row r="56198" ht="14.25"/>
    <row r="56199" ht="14.25"/>
    <row r="56200" ht="14.25"/>
    <row r="56201" ht="14.25"/>
    <row r="56202" ht="14.25"/>
    <row r="56203" ht="14.25"/>
    <row r="56204" ht="14.25"/>
    <row r="56205" ht="14.25"/>
    <row r="56206" ht="14.25"/>
    <row r="56207" ht="14.25"/>
    <row r="56208" ht="14.25"/>
    <row r="56209" ht="14.25"/>
    <row r="56210" ht="14.25"/>
    <row r="56211" ht="14.25"/>
    <row r="56212" ht="14.25"/>
    <row r="56213" ht="14.25"/>
    <row r="56214" ht="14.25"/>
    <row r="56215" ht="14.25"/>
    <row r="56216" ht="14.25"/>
    <row r="56217" ht="14.25"/>
    <row r="56218" ht="14.25"/>
    <row r="56219" ht="14.25"/>
    <row r="56220" ht="14.25"/>
    <row r="56221" ht="14.25"/>
    <row r="56222" ht="14.25"/>
    <row r="56223" ht="14.25"/>
    <row r="56224" ht="14.25"/>
    <row r="56225" ht="14.25"/>
    <row r="56226" ht="14.25"/>
    <row r="56227" ht="14.25"/>
    <row r="56228" ht="14.25"/>
    <row r="56229" ht="14.25"/>
    <row r="56230" ht="14.25"/>
    <row r="56231" ht="14.25"/>
    <row r="56232" ht="14.25"/>
    <row r="56233" ht="14.25"/>
    <row r="56234" ht="14.25"/>
    <row r="56235" ht="14.25"/>
    <row r="56236" ht="14.25"/>
    <row r="56237" ht="14.25"/>
    <row r="56238" ht="14.25"/>
    <row r="56239" ht="14.25"/>
    <row r="56240" ht="14.25"/>
    <row r="56241" ht="14.25"/>
    <row r="56242" ht="14.25"/>
    <row r="56243" ht="14.25"/>
    <row r="56244" ht="14.25"/>
    <row r="56245" ht="14.25"/>
    <row r="56246" ht="14.25"/>
    <row r="56247" ht="14.25"/>
    <row r="56248" ht="14.25"/>
    <row r="56249" ht="14.25"/>
    <row r="56250" ht="14.25"/>
    <row r="56251" ht="14.25"/>
    <row r="56252" ht="14.25"/>
    <row r="56253" ht="14.25"/>
    <row r="56254" ht="14.25"/>
    <row r="56255" ht="14.25"/>
    <row r="56256" ht="14.25"/>
    <row r="56257" ht="14.25"/>
    <row r="56258" ht="14.25"/>
    <row r="56259" ht="14.25"/>
    <row r="56260" ht="14.25"/>
    <row r="56261" ht="14.25"/>
    <row r="56262" ht="14.25"/>
    <row r="56263" ht="14.25"/>
    <row r="56264" ht="14.25"/>
    <row r="56265" ht="14.25"/>
    <row r="56266" ht="14.25"/>
    <row r="56267" ht="14.25"/>
    <row r="56268" ht="14.25"/>
    <row r="56269" ht="14.25"/>
    <row r="56270" ht="14.25"/>
    <row r="56271" ht="14.25"/>
    <row r="56272" ht="14.25"/>
    <row r="56273" ht="14.25"/>
    <row r="56274" ht="14.25"/>
    <row r="56275" ht="14.25"/>
    <row r="56276" ht="14.25"/>
    <row r="56277" ht="14.25"/>
    <row r="56278" ht="14.25"/>
    <row r="56279" ht="14.25"/>
    <row r="56280" ht="14.25"/>
    <row r="56281" ht="14.25"/>
    <row r="56282" ht="14.25"/>
    <row r="56283" ht="14.25"/>
    <row r="56284" ht="14.25"/>
    <row r="56285" ht="14.25"/>
    <row r="56286" ht="14.25"/>
    <row r="56287" ht="14.25"/>
    <row r="56288" ht="14.25"/>
    <row r="56289" ht="14.25"/>
    <row r="56290" ht="14.25"/>
    <row r="56291" ht="14.25"/>
    <row r="56292" ht="14.25"/>
    <row r="56293" ht="14.25"/>
    <row r="56294" ht="14.25"/>
    <row r="56295" ht="14.25"/>
    <row r="56296" ht="14.25"/>
    <row r="56297" ht="14.25"/>
    <row r="56298" ht="14.25"/>
    <row r="56299" ht="14.25"/>
    <row r="56300" ht="14.25"/>
    <row r="56301" ht="14.25"/>
    <row r="56302" ht="14.25"/>
    <row r="56303" ht="14.25"/>
    <row r="56304" ht="14.25"/>
    <row r="56305" ht="14.25"/>
    <row r="56306" ht="14.25"/>
    <row r="56307" ht="14.25"/>
    <row r="56308" ht="14.25"/>
    <row r="56309" ht="14.25"/>
    <row r="56310" ht="14.25"/>
    <row r="56311" ht="14.25"/>
    <row r="56312" ht="14.25"/>
    <row r="56313" ht="14.25"/>
    <row r="56314" ht="14.25"/>
    <row r="56315" ht="14.25"/>
    <row r="56316" ht="14.25"/>
    <row r="56317" ht="14.25"/>
    <row r="56318" ht="14.25"/>
    <row r="56319" ht="14.25"/>
    <row r="56320" ht="14.25"/>
    <row r="56321" ht="14.25"/>
    <row r="56322" ht="14.25"/>
    <row r="56323" ht="14.25"/>
    <row r="56324" ht="14.25"/>
    <row r="56325" ht="14.25"/>
    <row r="56326" ht="14.25"/>
    <row r="56327" ht="14.25"/>
    <row r="56328" ht="14.25"/>
    <row r="56329" ht="14.25"/>
    <row r="56330" ht="14.25"/>
    <row r="56331" ht="14.25"/>
    <row r="56332" ht="14.25"/>
    <row r="56333" ht="14.25"/>
    <row r="56334" ht="14.25"/>
    <row r="56335" ht="14.25"/>
    <row r="56336" ht="14.25"/>
    <row r="56337" ht="14.25"/>
    <row r="56338" ht="14.25"/>
    <row r="56339" ht="14.25"/>
    <row r="56340" ht="14.25"/>
    <row r="56341" ht="14.25"/>
    <row r="56342" ht="14.25"/>
    <row r="56343" ht="14.25"/>
    <row r="56344" ht="14.25"/>
    <row r="56345" ht="14.25"/>
    <row r="56346" ht="14.25"/>
    <row r="56347" ht="14.25"/>
    <row r="56348" ht="14.25"/>
    <row r="56349" ht="14.25"/>
    <row r="56350" ht="14.25"/>
    <row r="56351" ht="14.25"/>
    <row r="56352" ht="14.25"/>
    <row r="56353" ht="14.25"/>
    <row r="56354" ht="14.25"/>
    <row r="56355" ht="14.25"/>
    <row r="56356" ht="14.25"/>
    <row r="56357" ht="14.25"/>
    <row r="56358" ht="14.25"/>
    <row r="56359" ht="14.25"/>
    <row r="56360" ht="14.25"/>
    <row r="56361" ht="14.25"/>
    <row r="56362" ht="14.25"/>
    <row r="56363" ht="14.25"/>
    <row r="56364" ht="14.25"/>
    <row r="56365" ht="14.25"/>
    <row r="56366" ht="14.25"/>
    <row r="56367" ht="14.25"/>
    <row r="56368" ht="14.25"/>
    <row r="56369" ht="14.25"/>
    <row r="56370" ht="14.25"/>
    <row r="56371" ht="14.25"/>
    <row r="56372" ht="14.25"/>
    <row r="56373" ht="14.25"/>
    <row r="56374" ht="14.25"/>
    <row r="56375" ht="14.25"/>
    <row r="56376" ht="14.25"/>
    <row r="56377" ht="14.25"/>
    <row r="56378" ht="14.25"/>
    <row r="56379" ht="14.25"/>
    <row r="56380" ht="14.25"/>
    <row r="56381" ht="14.25"/>
    <row r="56382" ht="14.25"/>
    <row r="56383" ht="14.25"/>
    <row r="56384" ht="14.25"/>
    <row r="56385" ht="14.25"/>
    <row r="56386" ht="14.25"/>
    <row r="56387" ht="14.25"/>
    <row r="56388" ht="14.25"/>
    <row r="56389" ht="14.25"/>
    <row r="56390" ht="14.25"/>
    <row r="56391" ht="14.25"/>
    <row r="56392" ht="14.25"/>
    <row r="56393" ht="14.25"/>
    <row r="56394" ht="14.25"/>
    <row r="56395" ht="14.25"/>
    <row r="56396" ht="14.25"/>
    <row r="56397" ht="14.25"/>
    <row r="56398" ht="14.25"/>
    <row r="56399" ht="14.25"/>
    <row r="56400" ht="14.25"/>
    <row r="56401" ht="14.25"/>
    <row r="56402" ht="14.25"/>
    <row r="56403" ht="14.25"/>
    <row r="56404" ht="14.25"/>
    <row r="56405" ht="14.25"/>
    <row r="56406" ht="14.25"/>
    <row r="56407" ht="14.25"/>
    <row r="56408" ht="14.25"/>
    <row r="56409" ht="14.25"/>
    <row r="56410" ht="14.25"/>
    <row r="56411" ht="14.25"/>
    <row r="56412" ht="14.25"/>
    <row r="56413" ht="14.25"/>
    <row r="56414" ht="14.25"/>
    <row r="56415" ht="14.25"/>
    <row r="56416" ht="14.25"/>
    <row r="56417" ht="14.25"/>
    <row r="56418" ht="14.25"/>
    <row r="56419" ht="14.25"/>
    <row r="56420" ht="14.25"/>
    <row r="56421" ht="14.25"/>
    <row r="56422" ht="14.25"/>
    <row r="56423" ht="14.25"/>
    <row r="56424" ht="14.25"/>
    <row r="56425" ht="14.25"/>
    <row r="56426" ht="14.25"/>
    <row r="56427" ht="14.25"/>
    <row r="56428" ht="14.25"/>
    <row r="56429" ht="14.25"/>
    <row r="56430" ht="14.25"/>
    <row r="56431" ht="14.25"/>
    <row r="56432" ht="14.25"/>
    <row r="56433" ht="14.25"/>
    <row r="56434" ht="14.25"/>
    <row r="56435" ht="14.25"/>
    <row r="56436" ht="14.25"/>
    <row r="56437" ht="14.25"/>
    <row r="56438" ht="14.25"/>
    <row r="56439" ht="14.25"/>
    <row r="56440" ht="14.25"/>
    <row r="56441" ht="14.25"/>
    <row r="56442" ht="14.25"/>
    <row r="56443" ht="14.25"/>
    <row r="56444" ht="14.25"/>
    <row r="56445" ht="14.25"/>
    <row r="56446" ht="14.25"/>
    <row r="56447" ht="14.25"/>
    <row r="56448" ht="14.25"/>
    <row r="56449" ht="14.25"/>
    <row r="56450" ht="14.25"/>
    <row r="56451" ht="14.25"/>
    <row r="56452" ht="14.25"/>
    <row r="56453" ht="14.25"/>
    <row r="56454" ht="14.25"/>
    <row r="56455" ht="14.25"/>
    <row r="56456" ht="14.25"/>
    <row r="56457" ht="14.25"/>
    <row r="56458" ht="14.25"/>
    <row r="56459" ht="14.25"/>
    <row r="56460" ht="14.25"/>
    <row r="56461" ht="14.25"/>
    <row r="56462" ht="14.25"/>
    <row r="56463" ht="14.25"/>
    <row r="56464" ht="14.25"/>
    <row r="56465" ht="14.25"/>
    <row r="56466" ht="14.25"/>
    <row r="56467" ht="14.25"/>
    <row r="56468" ht="14.25"/>
    <row r="56469" ht="14.25"/>
    <row r="56470" ht="14.25"/>
    <row r="56471" ht="14.25"/>
    <row r="56472" ht="14.25"/>
    <row r="56473" ht="14.25"/>
    <row r="56474" ht="14.25"/>
    <row r="56475" ht="14.25"/>
    <row r="56476" ht="14.25"/>
    <row r="56477" ht="14.25"/>
    <row r="56478" ht="14.25"/>
    <row r="56479" ht="14.25"/>
    <row r="56480" ht="14.25"/>
    <row r="56481" ht="14.25"/>
    <row r="56482" ht="14.25"/>
    <row r="56483" ht="14.25"/>
    <row r="56484" ht="14.25"/>
    <row r="56485" ht="14.25"/>
    <row r="56486" ht="14.25"/>
    <row r="56487" ht="14.25"/>
    <row r="56488" ht="14.25"/>
    <row r="56489" ht="14.25"/>
    <row r="56490" ht="14.25"/>
    <row r="56491" ht="14.25"/>
    <row r="56492" ht="14.25"/>
    <row r="56493" ht="14.25"/>
    <row r="56494" ht="14.25"/>
    <row r="56495" ht="14.25"/>
    <row r="56496" ht="14.25"/>
    <row r="56497" ht="14.25"/>
    <row r="56498" ht="14.25"/>
    <row r="56499" ht="14.25"/>
    <row r="56500" ht="14.25"/>
    <row r="56501" ht="14.25"/>
    <row r="56502" ht="14.25"/>
    <row r="56503" ht="14.25"/>
    <row r="56504" ht="14.25"/>
    <row r="56505" ht="14.25"/>
    <row r="56506" ht="14.25"/>
    <row r="56507" ht="14.25"/>
    <row r="56508" ht="14.25"/>
    <row r="56509" ht="14.25"/>
    <row r="56510" ht="14.25"/>
    <row r="56511" ht="14.25"/>
    <row r="56512" ht="14.25"/>
    <row r="56513" ht="14.25"/>
    <row r="56514" ht="14.25"/>
    <row r="56515" ht="14.25"/>
    <row r="56516" ht="14.25"/>
    <row r="56517" ht="14.25"/>
    <row r="56518" ht="14.25"/>
    <row r="56519" ht="14.25"/>
    <row r="56520" ht="14.25"/>
    <row r="56521" ht="14.25"/>
    <row r="56522" ht="14.25"/>
    <row r="56523" ht="14.25"/>
    <row r="56524" ht="14.25"/>
    <row r="56525" ht="14.25"/>
    <row r="56526" ht="14.25"/>
    <row r="56527" ht="14.25"/>
    <row r="56528" ht="14.25"/>
    <row r="56529" ht="14.25"/>
    <row r="56530" ht="14.25"/>
    <row r="56531" ht="14.25"/>
    <row r="56532" ht="14.25"/>
    <row r="56533" ht="14.25"/>
    <row r="56534" ht="14.25"/>
    <row r="56535" ht="14.25"/>
    <row r="56536" ht="14.25"/>
    <row r="56537" ht="14.25"/>
    <row r="56538" ht="14.25"/>
    <row r="56539" ht="14.25"/>
    <row r="56540" ht="14.25"/>
    <row r="56541" ht="14.25"/>
    <row r="56542" ht="14.25"/>
    <row r="56543" ht="14.25"/>
    <row r="56544" ht="14.25"/>
    <row r="56545" ht="14.25"/>
    <row r="56546" ht="14.25"/>
    <row r="56547" ht="14.25"/>
    <row r="56548" ht="14.25"/>
    <row r="56549" ht="14.25"/>
    <row r="56550" ht="14.25"/>
    <row r="56551" ht="14.25"/>
    <row r="56552" ht="14.25"/>
    <row r="56553" ht="14.25"/>
    <row r="56554" ht="14.25"/>
    <row r="56555" ht="14.25"/>
    <row r="56556" ht="14.25"/>
    <row r="56557" ht="14.25"/>
    <row r="56558" ht="14.25"/>
    <row r="56559" ht="14.25"/>
    <row r="56560" ht="14.25"/>
    <row r="56561" ht="14.25"/>
    <row r="56562" ht="14.25"/>
    <row r="56563" ht="14.25"/>
    <row r="56564" ht="14.25"/>
    <row r="56565" ht="14.25"/>
    <row r="56566" ht="14.25"/>
    <row r="56567" ht="14.25"/>
    <row r="56568" ht="14.25"/>
    <row r="56569" ht="14.25"/>
    <row r="56570" ht="14.25"/>
    <row r="56571" ht="14.25"/>
    <row r="56572" ht="14.25"/>
    <row r="56573" ht="14.25"/>
    <row r="56574" ht="14.25"/>
    <row r="56575" ht="14.25"/>
    <row r="56576" ht="14.25"/>
    <row r="56577" ht="14.25"/>
    <row r="56578" ht="14.25"/>
    <row r="56579" ht="14.25"/>
    <row r="56580" ht="14.25"/>
    <row r="56581" ht="14.25"/>
    <row r="56582" ht="14.25"/>
    <row r="56583" ht="14.25"/>
    <row r="56584" ht="14.25"/>
    <row r="56585" ht="14.25"/>
    <row r="56586" ht="14.25"/>
    <row r="56587" ht="14.25"/>
    <row r="56588" ht="14.25"/>
    <row r="56589" ht="14.25"/>
    <row r="56590" ht="14.25"/>
    <row r="56591" ht="14.25"/>
    <row r="56592" ht="14.25"/>
    <row r="56593" ht="14.25"/>
    <row r="56594" ht="14.25"/>
    <row r="56595" ht="14.25"/>
    <row r="56596" ht="14.25"/>
    <row r="56597" ht="14.25"/>
    <row r="56598" ht="14.25"/>
    <row r="56599" ht="14.25"/>
    <row r="56600" ht="14.25"/>
    <row r="56601" ht="14.25"/>
    <row r="56602" ht="14.25"/>
    <row r="56603" ht="14.25"/>
    <row r="56604" ht="14.25"/>
    <row r="56605" ht="14.25"/>
    <row r="56606" ht="14.25"/>
    <row r="56607" ht="14.25"/>
    <row r="56608" ht="14.25"/>
    <row r="56609" ht="14.25"/>
    <row r="56610" ht="14.25"/>
    <row r="56611" ht="14.25"/>
    <row r="56612" ht="14.25"/>
    <row r="56613" ht="14.25"/>
    <row r="56614" ht="14.25"/>
    <row r="56615" ht="14.25"/>
    <row r="56616" ht="14.25"/>
    <row r="56617" ht="14.25"/>
    <row r="56618" ht="14.25"/>
    <row r="56619" ht="14.25"/>
    <row r="56620" ht="14.25"/>
    <row r="56621" ht="14.25"/>
    <row r="56622" ht="14.25"/>
    <row r="56623" ht="14.25"/>
    <row r="56624" ht="14.25"/>
    <row r="56625" ht="14.25"/>
    <row r="56626" ht="14.25"/>
    <row r="56627" ht="14.25"/>
    <row r="56628" ht="14.25"/>
    <row r="56629" ht="14.25"/>
    <row r="56630" ht="14.25"/>
    <row r="56631" ht="14.25"/>
    <row r="56632" ht="14.25"/>
    <row r="56633" ht="14.25"/>
    <row r="56634" ht="14.25"/>
    <row r="56635" ht="14.25"/>
    <row r="56636" ht="14.25"/>
    <row r="56637" ht="14.25"/>
    <row r="56638" ht="14.25"/>
    <row r="56639" ht="14.25"/>
    <row r="56640" ht="14.25"/>
    <row r="56641" ht="14.25"/>
    <row r="56642" ht="14.25"/>
    <row r="56643" ht="14.25"/>
    <row r="56644" ht="14.25"/>
    <row r="56645" ht="14.25"/>
    <row r="56646" ht="14.25"/>
    <row r="56647" ht="14.25"/>
    <row r="56648" ht="14.25"/>
    <row r="56649" ht="14.25"/>
    <row r="56650" ht="14.25"/>
    <row r="56651" ht="14.25"/>
    <row r="56652" ht="14.25"/>
    <row r="56653" ht="14.25"/>
    <row r="56654" ht="14.25"/>
    <row r="56655" ht="14.25"/>
    <row r="56656" ht="14.25"/>
    <row r="56657" ht="14.25"/>
    <row r="56658" ht="14.25"/>
    <row r="56659" ht="14.25"/>
    <row r="56660" ht="14.25"/>
    <row r="56661" ht="14.25"/>
    <row r="56662" ht="14.25"/>
    <row r="56663" ht="14.25"/>
    <row r="56664" ht="14.25"/>
    <row r="56665" ht="14.25"/>
    <row r="56666" ht="14.25"/>
    <row r="56667" ht="14.25"/>
    <row r="56668" ht="14.25"/>
    <row r="56669" ht="14.25"/>
    <row r="56670" ht="14.25"/>
    <row r="56671" ht="14.25"/>
    <row r="56672" ht="14.25"/>
    <row r="56673" ht="14.25"/>
    <row r="56674" ht="14.25"/>
    <row r="56675" ht="14.25"/>
    <row r="56676" ht="14.25"/>
    <row r="56677" ht="14.25"/>
    <row r="56678" ht="14.25"/>
    <row r="56679" ht="14.25"/>
    <row r="56680" ht="14.25"/>
    <row r="56681" ht="14.25"/>
    <row r="56682" ht="14.25"/>
    <row r="56683" ht="14.25"/>
    <row r="56684" ht="14.25"/>
    <row r="56685" ht="14.25"/>
    <row r="56686" ht="14.25"/>
    <row r="56687" ht="14.25"/>
    <row r="56688" ht="14.25"/>
    <row r="56689" ht="14.25"/>
    <row r="56690" ht="14.25"/>
    <row r="56691" ht="14.25"/>
    <row r="56692" ht="14.25"/>
    <row r="56693" ht="14.25"/>
    <row r="56694" ht="14.25"/>
    <row r="56695" ht="14.25"/>
    <row r="56696" ht="14.25"/>
    <row r="56697" ht="14.25"/>
    <row r="56698" ht="14.25"/>
    <row r="56699" ht="14.25"/>
    <row r="56700" ht="14.25"/>
    <row r="56701" ht="14.25"/>
    <row r="56702" ht="14.25"/>
    <row r="56703" ht="14.25"/>
    <row r="56704" ht="14.25"/>
    <row r="56705" ht="14.25"/>
    <row r="56706" ht="14.25"/>
    <row r="56707" ht="14.25"/>
    <row r="56708" ht="14.25"/>
    <row r="56709" ht="14.25"/>
    <row r="56710" ht="14.25"/>
    <row r="56711" ht="14.25"/>
    <row r="56712" ht="14.25"/>
    <row r="56713" ht="14.25"/>
    <row r="56714" ht="14.25"/>
    <row r="56715" ht="14.25"/>
    <row r="56716" ht="14.25"/>
    <row r="56717" ht="14.25"/>
    <row r="56718" ht="14.25"/>
    <row r="56719" ht="14.25"/>
    <row r="56720" ht="14.25"/>
    <row r="56721" ht="14.25"/>
    <row r="56722" ht="14.25"/>
    <row r="56723" ht="14.25"/>
    <row r="56724" ht="14.25"/>
    <row r="56725" ht="14.25"/>
    <row r="56726" ht="14.25"/>
    <row r="56727" ht="14.25"/>
    <row r="56728" ht="14.25"/>
    <row r="56729" ht="14.25"/>
    <row r="56730" ht="14.25"/>
    <row r="56731" ht="14.25"/>
    <row r="56732" ht="14.25"/>
    <row r="56733" ht="14.25"/>
    <row r="56734" ht="14.25"/>
    <row r="56735" ht="14.25"/>
    <row r="56736" ht="14.25"/>
    <row r="56737" ht="14.25"/>
    <row r="56738" ht="14.25"/>
    <row r="56739" ht="14.25"/>
    <row r="56740" ht="14.25"/>
    <row r="56741" ht="14.25"/>
    <row r="56742" ht="14.25"/>
    <row r="56743" ht="14.25"/>
    <row r="56744" ht="14.25"/>
    <row r="56745" ht="14.25"/>
    <row r="56746" ht="14.25"/>
    <row r="56747" ht="14.25"/>
    <row r="56748" ht="14.25"/>
    <row r="56749" ht="14.25"/>
    <row r="56750" ht="14.25"/>
    <row r="56751" ht="14.25"/>
    <row r="56752" ht="14.25"/>
    <row r="56753" ht="14.25"/>
    <row r="56754" ht="14.25"/>
    <row r="56755" ht="14.25"/>
    <row r="56756" ht="14.25"/>
    <row r="56757" ht="14.25"/>
    <row r="56758" ht="14.25"/>
    <row r="56759" ht="14.25"/>
    <row r="56760" ht="14.25"/>
    <row r="56761" ht="14.25"/>
    <row r="56762" ht="14.25"/>
    <row r="56763" ht="14.25"/>
    <row r="56764" ht="14.25"/>
    <row r="56765" ht="14.25"/>
    <row r="56766" ht="14.25"/>
    <row r="56767" ht="14.25"/>
    <row r="56768" ht="14.25"/>
    <row r="56769" ht="14.25"/>
    <row r="56770" ht="14.25"/>
    <row r="56771" ht="14.25"/>
    <row r="56772" ht="14.25"/>
    <row r="56773" ht="14.25"/>
    <row r="56774" ht="14.25"/>
    <row r="56775" ht="14.25"/>
    <row r="56776" ht="14.25"/>
    <row r="56777" ht="14.25"/>
    <row r="56778" ht="14.25"/>
    <row r="56779" ht="14.25"/>
    <row r="56780" ht="14.25"/>
    <row r="56781" ht="14.25"/>
    <row r="56782" ht="14.25"/>
    <row r="56783" ht="14.25"/>
    <row r="56784" ht="14.25"/>
    <row r="56785" ht="14.25"/>
    <row r="56786" ht="14.25"/>
    <row r="56787" ht="14.25"/>
    <row r="56788" ht="14.25"/>
    <row r="56789" ht="14.25"/>
    <row r="56790" ht="14.25"/>
    <row r="56791" ht="14.25"/>
    <row r="56792" ht="14.25"/>
    <row r="56793" ht="14.25"/>
    <row r="56794" ht="14.25"/>
    <row r="56795" ht="14.25"/>
    <row r="56796" ht="14.25"/>
    <row r="56797" ht="14.25"/>
    <row r="56798" ht="14.25"/>
    <row r="56799" ht="14.25"/>
    <row r="56800" ht="14.25"/>
    <row r="56801" ht="14.25"/>
    <row r="56802" ht="14.25"/>
    <row r="56803" ht="14.25"/>
    <row r="56804" ht="14.25"/>
    <row r="56805" ht="14.25"/>
    <row r="56806" ht="14.25"/>
    <row r="56807" ht="14.25"/>
    <row r="56808" ht="14.25"/>
    <row r="56809" ht="14.25"/>
    <row r="56810" ht="14.25"/>
    <row r="56811" ht="14.25"/>
    <row r="56812" ht="14.25"/>
    <row r="56813" ht="14.25"/>
    <row r="56814" ht="14.25"/>
    <row r="56815" ht="14.25"/>
    <row r="56816" ht="14.25"/>
    <row r="56817" ht="14.25"/>
    <row r="56818" ht="14.25"/>
    <row r="56819" ht="14.25"/>
    <row r="56820" ht="14.25"/>
    <row r="56821" ht="14.25"/>
    <row r="56822" ht="14.25"/>
    <row r="56823" ht="14.25"/>
    <row r="56824" ht="14.25"/>
    <row r="56825" ht="14.25"/>
    <row r="56826" ht="14.25"/>
    <row r="56827" ht="14.25"/>
    <row r="56828" ht="14.25"/>
    <row r="56829" ht="14.25"/>
    <row r="56830" ht="14.25"/>
    <row r="56831" ht="14.25"/>
    <row r="56832" ht="14.25"/>
    <row r="56833" ht="14.25"/>
    <row r="56834" ht="14.25"/>
    <row r="56835" ht="14.25"/>
    <row r="56836" ht="14.25"/>
    <row r="56837" ht="14.25"/>
    <row r="56838" ht="14.25"/>
    <row r="56839" ht="14.25"/>
    <row r="56840" ht="14.25"/>
    <row r="56841" ht="14.25"/>
    <row r="56842" ht="14.25"/>
    <row r="56843" ht="14.25"/>
    <row r="56844" ht="14.25"/>
    <row r="56845" ht="14.25"/>
    <row r="56846" ht="14.25"/>
    <row r="56847" ht="14.25"/>
    <row r="56848" ht="14.25"/>
    <row r="56849" ht="14.25"/>
    <row r="56850" ht="14.25"/>
    <row r="56851" ht="14.25"/>
    <row r="56852" ht="14.25"/>
    <row r="56853" ht="14.25"/>
    <row r="56854" ht="14.25"/>
    <row r="56855" ht="14.25"/>
    <row r="56856" ht="14.25"/>
    <row r="56857" ht="14.25"/>
    <row r="56858" ht="14.25"/>
    <row r="56859" ht="14.25"/>
    <row r="56860" ht="14.25"/>
    <row r="56861" ht="14.25"/>
    <row r="56862" ht="14.25"/>
    <row r="56863" ht="14.25"/>
    <row r="56864" ht="14.25"/>
    <row r="56865" ht="14.25"/>
    <row r="56866" ht="14.25"/>
    <row r="56867" ht="14.25"/>
    <row r="56868" ht="14.25"/>
    <row r="56869" ht="14.25"/>
    <row r="56870" ht="14.25"/>
    <row r="56871" ht="14.25"/>
    <row r="56872" ht="14.25"/>
    <row r="56873" ht="14.25"/>
    <row r="56874" ht="14.25"/>
    <row r="56875" ht="14.25"/>
    <row r="56876" ht="14.25"/>
    <row r="56877" ht="14.25"/>
    <row r="56878" ht="14.25"/>
    <row r="56879" ht="14.25"/>
    <row r="56880" ht="14.25"/>
    <row r="56881" ht="14.25"/>
    <row r="56882" ht="14.25"/>
    <row r="56883" ht="14.25"/>
    <row r="56884" ht="14.25"/>
    <row r="56885" ht="14.25"/>
    <row r="56886" ht="14.25"/>
    <row r="56887" ht="14.25"/>
    <row r="56888" ht="14.25"/>
    <row r="56889" ht="14.25"/>
    <row r="56890" ht="14.25"/>
    <row r="56891" ht="14.25"/>
    <row r="56892" ht="14.25"/>
    <row r="56893" ht="14.25"/>
    <row r="56894" ht="14.25"/>
    <row r="56895" ht="14.25"/>
    <row r="56896" ht="14.25"/>
    <row r="56897" ht="14.25"/>
    <row r="56898" ht="14.25"/>
    <row r="56899" ht="14.25"/>
    <row r="56900" ht="14.25"/>
    <row r="56901" ht="14.25"/>
    <row r="56902" ht="14.25"/>
    <row r="56903" ht="14.25"/>
    <row r="56904" ht="14.25"/>
    <row r="56905" ht="14.25"/>
    <row r="56906" ht="14.25"/>
    <row r="56907" ht="14.25"/>
    <row r="56908" ht="14.25"/>
    <row r="56909" ht="14.25"/>
    <row r="56910" ht="14.25"/>
    <row r="56911" ht="14.25"/>
    <row r="56912" ht="14.25"/>
    <row r="56913" ht="14.25"/>
    <row r="56914" ht="14.25"/>
    <row r="56915" ht="14.25"/>
    <row r="56916" ht="14.25"/>
    <row r="56917" ht="14.25"/>
    <row r="56918" ht="14.25"/>
    <row r="56919" ht="14.25"/>
    <row r="56920" ht="14.25"/>
    <row r="56921" ht="14.25"/>
    <row r="56922" ht="14.25"/>
    <row r="56923" ht="14.25"/>
    <row r="56924" ht="14.25"/>
    <row r="56925" ht="14.25"/>
    <row r="56926" ht="14.25"/>
    <row r="56927" ht="14.25"/>
    <row r="56928" ht="14.25"/>
    <row r="56929" ht="14.25"/>
    <row r="56930" ht="14.25"/>
    <row r="56931" ht="14.25"/>
    <row r="56932" ht="14.25"/>
    <row r="56933" ht="14.25"/>
    <row r="56934" ht="14.25"/>
    <row r="56935" ht="14.25"/>
    <row r="56936" ht="14.25"/>
    <row r="56937" ht="14.25"/>
    <row r="56938" ht="14.25"/>
    <row r="56939" ht="14.25"/>
    <row r="56940" ht="14.25"/>
    <row r="56941" ht="14.25"/>
    <row r="56942" ht="14.25"/>
    <row r="56943" ht="14.25"/>
    <row r="56944" ht="14.25"/>
    <row r="56945" ht="14.25"/>
    <row r="56946" ht="14.25"/>
    <row r="56947" ht="14.25"/>
    <row r="56948" ht="14.25"/>
    <row r="56949" ht="14.25"/>
    <row r="56950" ht="14.25"/>
    <row r="56951" ht="14.25"/>
    <row r="56952" ht="14.25"/>
    <row r="56953" ht="14.25"/>
    <row r="56954" ht="14.25"/>
    <row r="56955" ht="14.25"/>
    <row r="56956" ht="14.25"/>
    <row r="56957" ht="14.25"/>
    <row r="56958" ht="14.25"/>
    <row r="56959" ht="14.25"/>
    <row r="56960" ht="14.25"/>
    <row r="56961" ht="14.25"/>
    <row r="56962" ht="14.25"/>
    <row r="56963" ht="14.25"/>
    <row r="56964" ht="14.25"/>
    <row r="56965" ht="14.25"/>
    <row r="56966" ht="14.25"/>
    <row r="56967" ht="14.25"/>
    <row r="56968" ht="14.25"/>
    <row r="56969" ht="14.25"/>
    <row r="56970" ht="14.25"/>
    <row r="56971" ht="14.25"/>
    <row r="56972" ht="14.25"/>
    <row r="56973" ht="14.25"/>
    <row r="56974" ht="14.25"/>
    <row r="56975" ht="14.25"/>
    <row r="56976" ht="14.25"/>
    <row r="56977" ht="14.25"/>
    <row r="56978" ht="14.25"/>
    <row r="56979" ht="14.25"/>
    <row r="56980" ht="14.25"/>
    <row r="56981" ht="14.25"/>
    <row r="56982" ht="14.25"/>
    <row r="56983" ht="14.25"/>
    <row r="56984" ht="14.25"/>
    <row r="56985" ht="14.25"/>
    <row r="56986" ht="14.25"/>
    <row r="56987" ht="14.25"/>
    <row r="56988" ht="14.25"/>
    <row r="56989" ht="14.25"/>
    <row r="56990" ht="14.25"/>
    <row r="56991" ht="14.25"/>
    <row r="56992" ht="14.25"/>
    <row r="56993" ht="14.25"/>
    <row r="56994" ht="14.25"/>
    <row r="56995" ht="14.25"/>
    <row r="56996" ht="14.25"/>
    <row r="56997" ht="14.25"/>
    <row r="56998" ht="14.25"/>
    <row r="56999" ht="14.25"/>
    <row r="57000" ht="14.25"/>
    <row r="57001" ht="14.25"/>
    <row r="57002" ht="14.25"/>
    <row r="57003" ht="14.25"/>
    <row r="57004" ht="14.25"/>
    <row r="57005" ht="14.25"/>
    <row r="57006" ht="14.25"/>
    <row r="57007" ht="14.25"/>
    <row r="57008" ht="14.25"/>
    <row r="57009" ht="14.25"/>
    <row r="57010" ht="14.25"/>
    <row r="57011" ht="14.25"/>
    <row r="57012" ht="14.25"/>
    <row r="57013" ht="14.25"/>
    <row r="57014" ht="14.25"/>
    <row r="57015" ht="14.25"/>
    <row r="57016" ht="14.25"/>
    <row r="57017" ht="14.25"/>
    <row r="57018" ht="14.25"/>
    <row r="57019" ht="14.25"/>
    <row r="57020" ht="14.25"/>
    <row r="57021" ht="14.25"/>
    <row r="57022" ht="14.25"/>
    <row r="57023" ht="14.25"/>
    <row r="57024" ht="14.25"/>
    <row r="57025" ht="14.25"/>
    <row r="57026" ht="14.25"/>
    <row r="57027" ht="14.25"/>
    <row r="57028" ht="14.25"/>
    <row r="57029" ht="14.25"/>
    <row r="57030" ht="14.25"/>
    <row r="57031" ht="14.25"/>
    <row r="57032" ht="14.25"/>
    <row r="57033" ht="14.25"/>
    <row r="57034" ht="14.25"/>
    <row r="57035" ht="14.25"/>
    <row r="57036" ht="14.25"/>
    <row r="57037" ht="14.25"/>
    <row r="57038" ht="14.25"/>
    <row r="57039" ht="14.25"/>
    <row r="57040" ht="14.25"/>
    <row r="57041" ht="14.25"/>
    <row r="57042" ht="14.25"/>
    <row r="57043" ht="14.25"/>
    <row r="57044" ht="14.25"/>
    <row r="57045" ht="14.25"/>
    <row r="57046" ht="14.25"/>
    <row r="57047" ht="14.25"/>
    <row r="57048" ht="14.25"/>
    <row r="57049" ht="14.25"/>
    <row r="57050" ht="14.25"/>
    <row r="57051" ht="14.25"/>
    <row r="57052" ht="14.25"/>
    <row r="57053" ht="14.25"/>
    <row r="57054" ht="14.25"/>
    <row r="57055" ht="14.25"/>
    <row r="57056" ht="14.25"/>
    <row r="57057" ht="14.25"/>
    <row r="57058" ht="14.25"/>
    <row r="57059" ht="14.25"/>
    <row r="57060" ht="14.25"/>
    <row r="57061" ht="14.25"/>
    <row r="57062" ht="14.25"/>
    <row r="57063" ht="14.25"/>
    <row r="57064" ht="14.25"/>
    <row r="57065" ht="14.25"/>
    <row r="57066" ht="14.25"/>
    <row r="57067" ht="14.25"/>
    <row r="57068" ht="14.25"/>
    <row r="57069" ht="14.25"/>
    <row r="57070" ht="14.25"/>
    <row r="57071" ht="14.25"/>
    <row r="57072" ht="14.25"/>
    <row r="57073" ht="14.25"/>
    <row r="57074" ht="14.25"/>
    <row r="57075" ht="14.25"/>
    <row r="57076" ht="14.25"/>
    <row r="57077" ht="14.25"/>
    <row r="57078" ht="14.25"/>
    <row r="57079" ht="14.25"/>
    <row r="57080" ht="14.25"/>
    <row r="57081" ht="14.25"/>
    <row r="57082" ht="14.25"/>
    <row r="57083" ht="14.25"/>
    <row r="57084" ht="14.25"/>
    <row r="57085" ht="14.25"/>
    <row r="57086" ht="14.25"/>
    <row r="57087" ht="14.25"/>
    <row r="57088" ht="14.25"/>
    <row r="57089" ht="14.25"/>
    <row r="57090" ht="14.25"/>
    <row r="57091" ht="14.25"/>
    <row r="57092" ht="14.25"/>
    <row r="57093" ht="14.25"/>
    <row r="57094" ht="14.25"/>
    <row r="57095" ht="14.25"/>
    <row r="57096" ht="14.25"/>
    <row r="57097" ht="14.25"/>
    <row r="57098" ht="14.25"/>
    <row r="57099" ht="14.25"/>
    <row r="57100" ht="14.25"/>
    <row r="57101" ht="14.25"/>
    <row r="57102" ht="14.25"/>
    <row r="57103" ht="14.25"/>
    <row r="57104" ht="14.25"/>
    <row r="57105" ht="14.25"/>
    <row r="57106" ht="14.25"/>
    <row r="57107" ht="14.25"/>
    <row r="57108" ht="14.25"/>
    <row r="57109" ht="14.25"/>
    <row r="57110" ht="14.25"/>
    <row r="57111" ht="14.25"/>
    <row r="57112" ht="14.25"/>
    <row r="57113" ht="14.25"/>
    <row r="57114" ht="14.25"/>
    <row r="57115" ht="14.25"/>
    <row r="57116" ht="14.25"/>
    <row r="57117" ht="14.25"/>
    <row r="57118" ht="14.25"/>
    <row r="57119" ht="14.25"/>
    <row r="57120" ht="14.25"/>
    <row r="57121" ht="14.25"/>
    <row r="57122" ht="14.25"/>
    <row r="57123" ht="14.25"/>
    <row r="57124" ht="14.25"/>
    <row r="57125" ht="14.25"/>
    <row r="57126" ht="14.25"/>
    <row r="57127" ht="14.25"/>
    <row r="57128" ht="14.25"/>
    <row r="57129" ht="14.25"/>
    <row r="57130" ht="14.25"/>
    <row r="57131" ht="14.25"/>
    <row r="57132" ht="14.25"/>
    <row r="57133" ht="14.25"/>
    <row r="57134" ht="14.25"/>
    <row r="57135" ht="14.25"/>
    <row r="57136" ht="14.25"/>
    <row r="57137" ht="14.25"/>
    <row r="57138" ht="14.25"/>
    <row r="57139" ht="14.25"/>
    <row r="57140" ht="14.25"/>
    <row r="57141" ht="14.25"/>
    <row r="57142" ht="14.25"/>
    <row r="57143" ht="14.25"/>
    <row r="57144" ht="14.25"/>
    <row r="57145" ht="14.25"/>
    <row r="57146" ht="14.25"/>
    <row r="57147" ht="14.25"/>
    <row r="57148" ht="14.25"/>
    <row r="57149" ht="14.25"/>
    <row r="57150" ht="14.25"/>
    <row r="57151" ht="14.25"/>
    <row r="57152" ht="14.25"/>
    <row r="57153" ht="14.25"/>
    <row r="57154" ht="14.25"/>
    <row r="57155" ht="14.25"/>
    <row r="57156" ht="14.25"/>
    <row r="57157" ht="14.25"/>
    <row r="57158" ht="14.25"/>
    <row r="57159" ht="14.25"/>
    <row r="57160" ht="14.25"/>
    <row r="57161" ht="14.25"/>
    <row r="57162" ht="14.25"/>
    <row r="57163" ht="14.25"/>
    <row r="57164" ht="14.25"/>
    <row r="57165" ht="14.25"/>
    <row r="57166" ht="14.25"/>
    <row r="57167" ht="14.25"/>
    <row r="57168" ht="14.25"/>
    <row r="57169" ht="14.25"/>
    <row r="57170" ht="14.25"/>
    <row r="57171" ht="14.25"/>
    <row r="57172" ht="14.25"/>
    <row r="57173" ht="14.25"/>
    <row r="57174" ht="14.25"/>
    <row r="57175" ht="14.25"/>
    <row r="57176" ht="14.25"/>
    <row r="57177" ht="14.25"/>
    <row r="57178" ht="14.25"/>
    <row r="57179" ht="14.25"/>
    <row r="57180" ht="14.25"/>
    <row r="57181" ht="14.25"/>
    <row r="57182" ht="14.25"/>
    <row r="57183" ht="14.25"/>
    <row r="57184" ht="14.25"/>
    <row r="57185" ht="14.25"/>
    <row r="57186" ht="14.25"/>
    <row r="57187" ht="14.25"/>
    <row r="57188" ht="14.25"/>
    <row r="57189" ht="14.25"/>
    <row r="57190" ht="14.25"/>
    <row r="57191" ht="14.25"/>
    <row r="57192" ht="14.25"/>
    <row r="57193" ht="14.25"/>
    <row r="57194" ht="14.25"/>
    <row r="57195" ht="14.25"/>
    <row r="57196" ht="14.25"/>
    <row r="57197" ht="14.25"/>
    <row r="57198" ht="14.25"/>
    <row r="57199" ht="14.25"/>
    <row r="57200" ht="14.25"/>
    <row r="57201" ht="14.25"/>
    <row r="57202" ht="14.25"/>
    <row r="57203" ht="14.25"/>
    <row r="57204" ht="14.25"/>
    <row r="57205" ht="14.25"/>
    <row r="57206" ht="14.25"/>
    <row r="57207" ht="14.25"/>
    <row r="57208" ht="14.25"/>
    <row r="57209" ht="14.25"/>
    <row r="57210" ht="14.25"/>
    <row r="57211" ht="14.25"/>
    <row r="57212" ht="14.25"/>
    <row r="57213" ht="14.25"/>
    <row r="57214" ht="14.25"/>
    <row r="57215" ht="14.25"/>
    <row r="57216" ht="14.25"/>
    <row r="57217" ht="14.25"/>
    <row r="57218" ht="14.25"/>
    <row r="57219" ht="14.25"/>
    <row r="57220" ht="14.25"/>
    <row r="57221" ht="14.25"/>
    <row r="57222" ht="14.25"/>
    <row r="57223" ht="14.25"/>
    <row r="57224" ht="14.25"/>
    <row r="57225" ht="14.25"/>
    <row r="57226" ht="14.25"/>
    <row r="57227" ht="14.25"/>
    <row r="57228" ht="14.25"/>
    <row r="57229" ht="14.25"/>
    <row r="57230" ht="14.25"/>
    <row r="57231" ht="14.25"/>
    <row r="57232" ht="14.25"/>
    <row r="57233" ht="14.25"/>
    <row r="57234" ht="14.25"/>
    <row r="57235" ht="14.25"/>
    <row r="57236" ht="14.25"/>
    <row r="57237" ht="14.25"/>
    <row r="57238" ht="14.25"/>
    <row r="57239" ht="14.25"/>
    <row r="57240" ht="14.25"/>
    <row r="57241" ht="14.25"/>
    <row r="57242" ht="14.25"/>
    <row r="57243" ht="14.25"/>
    <row r="57244" ht="14.25"/>
    <row r="57245" ht="14.25"/>
    <row r="57246" ht="14.25"/>
    <row r="57247" ht="14.25"/>
    <row r="57248" ht="14.25"/>
    <row r="57249" ht="14.25"/>
    <row r="57250" ht="14.25"/>
    <row r="57251" ht="14.25"/>
    <row r="57252" ht="14.25"/>
    <row r="57253" ht="14.25"/>
    <row r="57254" ht="14.25"/>
    <row r="57255" ht="14.25"/>
    <row r="57256" ht="14.25"/>
    <row r="57257" ht="14.25"/>
    <row r="57258" ht="14.25"/>
    <row r="57259" ht="14.25"/>
    <row r="57260" ht="14.25"/>
    <row r="57261" ht="14.25"/>
    <row r="57262" ht="14.25"/>
    <row r="57263" ht="14.25"/>
    <row r="57264" ht="14.25"/>
    <row r="57265" ht="14.25"/>
    <row r="57266" ht="14.25"/>
    <row r="57267" ht="14.25"/>
    <row r="57268" ht="14.25"/>
    <row r="57269" ht="14.25"/>
    <row r="57270" ht="14.25"/>
    <row r="57271" ht="14.25"/>
    <row r="57272" ht="14.25"/>
    <row r="57273" ht="14.25"/>
    <row r="57274" ht="14.25"/>
    <row r="57275" ht="14.25"/>
    <row r="57276" ht="14.25"/>
    <row r="57277" ht="14.25"/>
    <row r="57278" ht="14.25"/>
    <row r="57279" ht="14.25"/>
    <row r="57280" ht="14.25"/>
    <row r="57281" ht="14.25"/>
    <row r="57282" ht="14.25"/>
    <row r="57283" ht="14.25"/>
    <row r="57284" ht="14.25"/>
    <row r="57285" ht="14.25"/>
    <row r="57286" ht="14.25"/>
    <row r="57287" ht="14.25"/>
    <row r="57288" ht="14.25"/>
    <row r="57289" ht="14.25"/>
    <row r="57290" ht="14.25"/>
    <row r="57291" ht="14.25"/>
    <row r="57292" ht="14.25"/>
    <row r="57293" ht="14.25"/>
    <row r="57294" ht="14.25"/>
    <row r="57295" ht="14.25"/>
    <row r="57296" ht="14.25"/>
    <row r="57297" ht="14.25"/>
    <row r="57298" ht="14.25"/>
    <row r="57299" ht="14.25"/>
    <row r="57300" ht="14.25"/>
    <row r="57301" ht="14.25"/>
    <row r="57302" ht="14.25"/>
    <row r="57303" ht="14.25"/>
    <row r="57304" ht="14.25"/>
    <row r="57305" ht="14.25"/>
    <row r="57306" ht="14.25"/>
    <row r="57307" ht="14.25"/>
    <row r="57308" ht="14.25"/>
    <row r="57309" ht="14.25"/>
    <row r="57310" ht="14.25"/>
    <row r="57311" ht="14.25"/>
    <row r="57312" ht="14.25"/>
    <row r="57313" ht="14.25"/>
    <row r="57314" ht="14.25"/>
    <row r="57315" ht="14.25"/>
    <row r="57316" ht="14.25"/>
    <row r="57317" ht="14.25"/>
    <row r="57318" ht="14.25"/>
    <row r="57319" ht="14.25"/>
    <row r="57320" ht="14.25"/>
    <row r="57321" ht="14.25"/>
    <row r="57322" ht="14.25"/>
    <row r="57323" ht="14.25"/>
    <row r="57324" ht="14.25"/>
    <row r="57325" ht="14.25"/>
    <row r="57326" ht="14.25"/>
    <row r="57327" ht="14.25"/>
    <row r="57328" ht="14.25"/>
    <row r="57329" ht="14.25"/>
    <row r="57330" ht="14.25"/>
    <row r="57331" ht="14.25"/>
    <row r="57332" ht="14.25"/>
    <row r="57333" ht="14.25"/>
    <row r="57334" ht="14.25"/>
    <row r="57335" ht="14.25"/>
    <row r="57336" ht="14.25"/>
    <row r="57337" ht="14.25"/>
    <row r="57338" ht="14.25"/>
    <row r="57339" ht="14.25"/>
    <row r="57340" ht="14.25"/>
    <row r="57341" ht="14.25"/>
    <row r="57342" ht="14.25"/>
    <row r="57343" ht="14.25"/>
    <row r="57344" ht="14.25"/>
    <row r="57345" ht="14.25"/>
    <row r="57346" ht="14.25"/>
    <row r="57347" ht="14.25"/>
    <row r="57348" ht="14.25"/>
    <row r="57349" ht="14.25"/>
    <row r="57350" ht="14.25"/>
    <row r="57351" ht="14.25"/>
    <row r="57352" ht="14.25"/>
    <row r="57353" ht="14.25"/>
    <row r="57354" ht="14.25"/>
    <row r="57355" ht="14.25"/>
    <row r="57356" ht="14.25"/>
    <row r="57357" ht="14.25"/>
    <row r="57358" ht="14.25"/>
    <row r="57359" ht="14.25"/>
    <row r="57360" ht="14.25"/>
    <row r="57361" ht="14.25"/>
    <row r="57362" ht="14.25"/>
    <row r="57363" ht="14.25"/>
    <row r="57364" ht="14.25"/>
    <row r="57365" ht="14.25"/>
    <row r="57366" ht="14.25"/>
    <row r="57367" ht="14.25"/>
    <row r="57368" ht="14.25"/>
    <row r="57369" ht="14.25"/>
    <row r="57370" ht="14.25"/>
    <row r="57371" ht="14.25"/>
    <row r="57372" ht="14.25"/>
    <row r="57373" ht="14.25"/>
    <row r="57374" ht="14.25"/>
    <row r="57375" ht="14.25"/>
    <row r="57376" ht="14.25"/>
    <row r="57377" ht="14.25"/>
    <row r="57378" ht="14.25"/>
    <row r="57379" ht="14.25"/>
    <row r="57380" ht="14.25"/>
    <row r="57381" ht="14.25"/>
    <row r="57382" ht="14.25"/>
    <row r="57383" ht="14.25"/>
    <row r="57384" ht="14.25"/>
    <row r="57385" ht="14.25"/>
    <row r="57386" ht="14.25"/>
    <row r="57387" ht="14.25"/>
    <row r="57388" ht="14.25"/>
    <row r="57389" ht="14.25"/>
    <row r="57390" ht="14.25"/>
    <row r="57391" ht="14.25"/>
    <row r="57392" ht="14.25"/>
    <row r="57393" ht="14.25"/>
    <row r="57394" ht="14.25"/>
    <row r="57395" ht="14.25"/>
    <row r="57396" ht="14.25"/>
    <row r="57397" ht="14.25"/>
    <row r="57398" ht="14.25"/>
    <row r="57399" ht="14.25"/>
    <row r="57400" ht="14.25"/>
    <row r="57401" ht="14.25"/>
    <row r="57402" ht="14.25"/>
    <row r="57403" ht="14.25"/>
    <row r="57404" ht="14.25"/>
    <row r="57405" ht="14.25"/>
    <row r="57406" ht="14.25"/>
    <row r="57407" ht="14.25"/>
    <row r="57408" ht="14.25"/>
    <row r="57409" ht="14.25"/>
    <row r="57410" ht="14.25"/>
    <row r="57411" ht="14.25"/>
    <row r="57412" ht="14.25"/>
    <row r="57413" ht="14.25"/>
    <row r="57414" ht="14.25"/>
    <row r="57415" ht="14.25"/>
    <row r="57416" ht="14.25"/>
    <row r="57417" ht="14.25"/>
    <row r="57418" ht="14.25"/>
    <row r="57419" ht="14.25"/>
    <row r="57420" ht="14.25"/>
    <row r="57421" ht="14.25"/>
    <row r="57422" ht="14.25"/>
    <row r="57423" ht="14.25"/>
    <row r="57424" ht="14.25"/>
    <row r="57425" ht="14.25"/>
    <row r="57426" ht="14.25"/>
    <row r="57427" ht="14.25"/>
    <row r="57428" ht="14.25"/>
    <row r="57429" ht="14.25"/>
    <row r="57430" ht="14.25"/>
    <row r="57431" ht="14.25"/>
    <row r="57432" ht="14.25"/>
    <row r="57433" ht="14.25"/>
    <row r="57434" ht="14.25"/>
    <row r="57435" ht="14.25"/>
    <row r="57436" ht="14.25"/>
    <row r="57437" ht="14.25"/>
    <row r="57438" ht="14.25"/>
    <row r="57439" ht="14.25"/>
    <row r="57440" ht="14.25"/>
    <row r="57441" ht="14.25"/>
    <row r="57442" ht="14.25"/>
    <row r="57443" ht="14.25"/>
    <row r="57444" ht="14.25"/>
    <row r="57445" ht="14.25"/>
    <row r="57446" ht="14.25"/>
    <row r="57447" ht="14.25"/>
    <row r="57448" ht="14.25"/>
    <row r="57449" ht="14.25"/>
    <row r="57450" ht="14.25"/>
    <row r="57451" ht="14.25"/>
    <row r="57452" ht="14.25"/>
    <row r="57453" ht="14.25"/>
    <row r="57454" ht="14.25"/>
    <row r="57455" ht="14.25"/>
    <row r="57456" ht="14.25"/>
    <row r="57457" ht="14.25"/>
    <row r="57458" ht="14.25"/>
    <row r="57459" ht="14.25"/>
    <row r="57460" ht="14.25"/>
    <row r="57461" ht="14.25"/>
    <row r="57462" ht="14.25"/>
    <row r="57463" ht="14.25"/>
    <row r="57464" ht="14.25"/>
    <row r="57465" ht="14.25"/>
    <row r="57466" ht="14.25"/>
    <row r="57467" ht="14.25"/>
    <row r="57468" ht="14.25"/>
    <row r="57469" ht="14.25"/>
    <row r="57470" ht="14.25"/>
    <row r="57471" ht="14.25"/>
    <row r="57472" ht="14.25"/>
    <row r="57473" ht="14.25"/>
    <row r="57474" ht="14.25"/>
    <row r="57475" ht="14.25"/>
    <row r="57476" ht="14.25"/>
    <row r="57477" ht="14.25"/>
    <row r="57478" ht="14.25"/>
    <row r="57479" ht="14.25"/>
    <row r="57480" ht="14.25"/>
    <row r="57481" ht="14.25"/>
    <row r="57482" ht="14.25"/>
    <row r="57483" ht="14.25"/>
    <row r="57484" ht="14.25"/>
    <row r="57485" ht="14.25"/>
    <row r="57486" ht="14.25"/>
    <row r="57487" ht="14.25"/>
    <row r="57488" ht="14.25"/>
    <row r="57489" ht="14.25"/>
    <row r="57490" ht="14.25"/>
    <row r="57491" ht="14.25"/>
    <row r="57492" ht="14.25"/>
    <row r="57493" ht="14.25"/>
    <row r="57494" ht="14.25"/>
    <row r="57495" ht="14.25"/>
    <row r="57496" ht="14.25"/>
    <row r="57497" ht="14.25"/>
    <row r="57498" ht="14.25"/>
    <row r="57499" ht="14.25"/>
    <row r="57500" ht="14.25"/>
    <row r="57501" ht="14.25"/>
    <row r="57502" ht="14.25"/>
    <row r="57503" ht="14.25"/>
    <row r="57504" ht="14.25"/>
    <row r="57505" ht="14.25"/>
    <row r="57506" ht="14.25"/>
    <row r="57507" ht="14.25"/>
    <row r="57508" ht="14.25"/>
    <row r="57509" ht="14.25"/>
    <row r="57510" ht="14.25"/>
    <row r="57511" ht="14.25"/>
    <row r="57512" ht="14.25"/>
    <row r="57513" ht="14.25"/>
    <row r="57514" ht="14.25"/>
    <row r="57515" ht="14.25"/>
    <row r="57516" ht="14.25"/>
    <row r="57517" ht="14.25"/>
    <row r="57518" ht="14.25"/>
    <row r="57519" ht="14.25"/>
    <row r="57520" ht="14.25"/>
    <row r="57521" ht="14.25"/>
    <row r="57522" ht="14.25"/>
    <row r="57523" ht="14.25"/>
    <row r="57524" ht="14.25"/>
    <row r="57525" ht="14.25"/>
    <row r="57526" ht="14.25"/>
    <row r="57527" ht="14.25"/>
    <row r="57528" ht="14.25"/>
    <row r="57529" ht="14.25"/>
    <row r="57530" ht="14.25"/>
    <row r="57531" ht="14.25"/>
    <row r="57532" ht="14.25"/>
    <row r="57533" ht="14.25"/>
    <row r="57534" ht="14.25"/>
    <row r="57535" ht="14.25"/>
    <row r="57536" ht="14.25"/>
    <row r="57537" ht="14.25"/>
    <row r="57538" ht="14.25"/>
    <row r="57539" ht="14.25"/>
    <row r="57540" ht="14.25"/>
    <row r="57541" ht="14.25"/>
    <row r="57542" ht="14.25"/>
    <row r="57543" ht="14.25"/>
    <row r="57544" ht="14.25"/>
    <row r="57545" ht="14.25"/>
    <row r="57546" ht="14.25"/>
    <row r="57547" ht="14.25"/>
    <row r="57548" ht="14.25"/>
    <row r="57549" ht="14.25"/>
    <row r="57550" ht="14.25"/>
    <row r="57551" ht="14.25"/>
    <row r="57552" ht="14.25"/>
    <row r="57553" ht="14.25"/>
    <row r="57554" ht="14.25"/>
    <row r="57555" ht="14.25"/>
    <row r="57556" ht="14.25"/>
    <row r="57557" ht="14.25"/>
    <row r="57558" ht="14.25"/>
    <row r="57559" ht="14.25"/>
    <row r="57560" ht="14.25"/>
    <row r="57561" ht="14.25"/>
    <row r="57562" ht="14.25"/>
    <row r="57563" ht="14.25"/>
    <row r="57564" ht="14.25"/>
    <row r="57565" ht="14.25"/>
    <row r="57566" ht="14.25"/>
    <row r="57567" ht="14.25"/>
    <row r="57568" ht="14.25"/>
    <row r="57569" ht="14.25"/>
    <row r="57570" ht="14.25"/>
    <row r="57571" ht="14.25"/>
    <row r="57572" ht="14.25"/>
    <row r="57573" ht="14.25"/>
    <row r="57574" ht="14.25"/>
    <row r="57575" ht="14.25"/>
    <row r="57576" ht="14.25"/>
    <row r="57577" ht="14.25"/>
    <row r="57578" ht="14.25"/>
    <row r="57579" ht="14.25"/>
    <row r="57580" ht="14.25"/>
    <row r="57581" ht="14.25"/>
    <row r="57582" ht="14.25"/>
    <row r="57583" ht="14.25"/>
    <row r="57584" ht="14.25"/>
    <row r="57585" ht="14.25"/>
    <row r="57586" ht="14.25"/>
    <row r="57587" ht="14.25"/>
    <row r="57588" ht="14.25"/>
    <row r="57589" ht="14.25"/>
    <row r="57590" ht="14.25"/>
    <row r="57591" ht="14.25"/>
    <row r="57592" ht="14.25"/>
    <row r="57593" ht="14.25"/>
    <row r="57594" ht="14.25"/>
    <row r="57595" ht="14.25"/>
    <row r="57596" ht="14.25"/>
    <row r="57597" ht="14.25"/>
    <row r="57598" ht="14.25"/>
    <row r="57599" ht="14.25"/>
    <row r="57600" ht="14.25"/>
    <row r="57601" ht="14.25"/>
    <row r="57602" ht="14.25"/>
    <row r="57603" ht="14.25"/>
    <row r="57604" ht="14.25"/>
    <row r="57605" ht="14.25"/>
    <row r="57606" ht="14.25"/>
    <row r="57607" ht="14.25"/>
    <row r="57608" ht="14.25"/>
    <row r="57609" ht="14.25"/>
    <row r="57610" ht="14.25"/>
    <row r="57611" ht="14.25"/>
    <row r="57612" ht="14.25"/>
    <row r="57613" ht="14.25"/>
    <row r="57614" ht="14.25"/>
    <row r="57615" ht="14.25"/>
    <row r="57616" ht="14.25"/>
    <row r="57617" ht="14.25"/>
    <row r="57618" ht="14.25"/>
    <row r="57619" ht="14.25"/>
    <row r="57620" ht="14.25"/>
    <row r="57621" ht="14.25"/>
    <row r="57622" ht="14.25"/>
    <row r="57623" ht="14.25"/>
    <row r="57624" ht="14.25"/>
    <row r="57625" ht="14.25"/>
    <row r="57626" ht="14.25"/>
    <row r="57627" ht="14.25"/>
    <row r="57628" ht="14.25"/>
    <row r="57629" ht="14.25"/>
    <row r="57630" ht="14.25"/>
    <row r="57631" ht="14.25"/>
    <row r="57632" ht="14.25"/>
    <row r="57633" ht="14.25"/>
    <row r="57634" ht="14.25"/>
    <row r="57635" ht="14.25"/>
    <row r="57636" ht="14.25"/>
    <row r="57637" ht="14.25"/>
    <row r="57638" ht="14.25"/>
    <row r="57639" ht="14.25"/>
    <row r="57640" ht="14.25"/>
    <row r="57641" ht="14.25"/>
    <row r="57642" ht="14.25"/>
    <row r="57643" ht="14.25"/>
    <row r="57644" ht="14.25"/>
    <row r="57645" ht="14.25"/>
    <row r="57646" ht="14.25"/>
    <row r="57647" ht="14.25"/>
    <row r="57648" ht="14.25"/>
    <row r="57649" ht="14.25"/>
    <row r="57650" ht="14.25"/>
    <row r="57651" ht="14.25"/>
    <row r="57652" ht="14.25"/>
    <row r="57653" ht="14.25"/>
    <row r="57654" ht="14.25"/>
    <row r="57655" ht="14.25"/>
    <row r="57656" ht="14.25"/>
    <row r="57657" ht="14.25"/>
    <row r="57658" ht="14.25"/>
    <row r="57659" ht="14.25"/>
    <row r="57660" ht="14.25"/>
    <row r="57661" ht="14.25"/>
    <row r="57662" ht="14.25"/>
    <row r="57663" ht="14.25"/>
    <row r="57664" ht="14.25"/>
    <row r="57665" ht="14.25"/>
    <row r="57666" ht="14.25"/>
    <row r="57667" ht="14.25"/>
    <row r="57668" ht="14.25"/>
    <row r="57669" ht="14.25"/>
    <row r="57670" ht="14.25"/>
    <row r="57671" ht="14.25"/>
    <row r="57672" ht="14.25"/>
    <row r="57673" ht="14.25"/>
    <row r="57674" ht="14.25"/>
    <row r="57675" ht="14.25"/>
    <row r="57676" ht="14.25"/>
    <row r="57677" ht="14.25"/>
    <row r="57678" ht="14.25"/>
    <row r="57679" ht="14.25"/>
    <row r="57680" ht="14.25"/>
    <row r="57681" ht="14.25"/>
    <row r="57682" ht="14.25"/>
    <row r="57683" ht="14.25"/>
    <row r="57684" ht="14.25"/>
    <row r="57685" ht="14.25"/>
    <row r="57686" ht="14.25"/>
    <row r="57687" ht="14.25"/>
    <row r="57688" ht="14.25"/>
    <row r="57689" ht="14.25"/>
    <row r="57690" ht="14.25"/>
    <row r="57691" ht="14.25"/>
    <row r="57692" ht="14.25"/>
    <row r="57693" ht="14.25"/>
    <row r="57694" ht="14.25"/>
    <row r="57695" ht="14.25"/>
    <row r="57696" ht="14.25"/>
    <row r="57697" ht="14.25"/>
    <row r="57698" ht="14.25"/>
    <row r="57699" ht="14.25"/>
    <row r="57700" ht="14.25"/>
    <row r="57701" ht="14.25"/>
    <row r="57702" ht="14.25"/>
    <row r="57703" ht="14.25"/>
    <row r="57704" ht="14.25"/>
    <row r="57705" ht="14.25"/>
    <row r="57706" ht="14.25"/>
    <row r="57707" ht="14.25"/>
    <row r="57708" ht="14.25"/>
    <row r="57709" ht="14.25"/>
    <row r="57710" ht="14.25"/>
    <row r="57711" ht="14.25"/>
    <row r="57712" ht="14.25"/>
    <row r="57713" ht="14.25"/>
    <row r="57714" ht="14.25"/>
    <row r="57715" ht="14.25"/>
    <row r="57716" ht="14.25"/>
    <row r="57717" ht="14.25"/>
    <row r="57718" ht="14.25"/>
    <row r="57719" ht="14.25"/>
    <row r="57720" ht="14.25"/>
    <row r="57721" ht="14.25"/>
    <row r="57722" ht="14.25"/>
    <row r="57723" ht="14.25"/>
    <row r="57724" ht="14.25"/>
    <row r="57725" ht="14.25"/>
    <row r="57726" ht="14.25"/>
    <row r="57727" ht="14.25"/>
    <row r="57728" ht="14.25"/>
    <row r="57729" ht="14.25"/>
    <row r="57730" ht="14.25"/>
    <row r="57731" ht="14.25"/>
    <row r="57732" ht="14.25"/>
    <row r="57733" ht="14.25"/>
    <row r="57734" ht="14.25"/>
    <row r="57735" ht="14.25"/>
    <row r="57736" ht="14.25"/>
    <row r="57737" ht="14.25"/>
    <row r="57738" ht="14.25"/>
    <row r="57739" ht="14.25"/>
    <row r="57740" ht="14.25"/>
    <row r="57741" ht="14.25"/>
    <row r="57742" ht="14.25"/>
    <row r="57743" ht="14.25"/>
    <row r="57744" ht="14.25"/>
    <row r="57745" ht="14.25"/>
    <row r="57746" ht="14.25"/>
    <row r="57747" ht="14.25"/>
    <row r="57748" ht="14.25"/>
    <row r="57749" ht="14.25"/>
    <row r="57750" ht="14.25"/>
    <row r="57751" ht="14.25"/>
    <row r="57752" ht="14.25"/>
    <row r="57753" ht="14.25"/>
    <row r="57754" ht="14.25"/>
    <row r="57755" ht="14.25"/>
    <row r="57756" ht="14.25"/>
    <row r="57757" ht="14.25"/>
    <row r="57758" ht="14.25"/>
    <row r="57759" ht="14.25"/>
    <row r="57760" ht="14.25"/>
    <row r="57761" ht="14.25"/>
    <row r="57762" ht="14.25"/>
    <row r="57763" ht="14.25"/>
    <row r="57764" ht="14.25"/>
    <row r="57765" ht="14.25"/>
    <row r="57766" ht="14.25"/>
    <row r="57767" ht="14.25"/>
    <row r="57768" ht="14.25"/>
    <row r="57769" ht="14.25"/>
    <row r="57770" ht="14.25"/>
    <row r="57771" ht="14.25"/>
    <row r="57772" ht="14.25"/>
    <row r="57773" ht="14.25"/>
    <row r="57774" ht="14.25"/>
    <row r="57775" ht="14.25"/>
    <row r="57776" ht="14.25"/>
    <row r="57777" ht="14.25"/>
    <row r="57778" ht="14.25"/>
    <row r="57779" ht="14.25"/>
    <row r="57780" ht="14.25"/>
    <row r="57781" ht="14.25"/>
    <row r="57782" ht="14.25"/>
    <row r="57783" ht="14.25"/>
    <row r="57784" ht="14.25"/>
    <row r="57785" ht="14.25"/>
    <row r="57786" ht="14.25"/>
    <row r="57787" ht="14.25"/>
    <row r="57788" ht="14.25"/>
    <row r="57789" ht="14.25"/>
    <row r="57790" ht="14.25"/>
    <row r="57791" ht="14.25"/>
    <row r="57792" ht="14.25"/>
    <row r="57793" ht="14.25"/>
    <row r="57794" ht="14.25"/>
    <row r="57795" ht="14.25"/>
    <row r="57796" ht="14.25"/>
    <row r="57797" ht="14.25"/>
    <row r="57798" ht="14.25"/>
    <row r="57799" ht="14.25"/>
    <row r="57800" ht="14.25"/>
    <row r="57801" ht="14.25"/>
    <row r="57802" ht="14.25"/>
    <row r="57803" ht="14.25"/>
    <row r="57804" ht="14.25"/>
    <row r="57805" ht="14.25"/>
    <row r="57806" ht="14.25"/>
    <row r="57807" ht="14.25"/>
    <row r="57808" ht="14.25"/>
    <row r="57809" ht="14.25"/>
    <row r="57810" ht="14.25"/>
    <row r="57811" ht="14.25"/>
    <row r="57812" ht="14.25"/>
    <row r="57813" ht="14.25"/>
    <row r="57814" ht="14.25"/>
    <row r="57815" ht="14.25"/>
    <row r="57816" ht="14.25"/>
    <row r="57817" ht="14.25"/>
    <row r="57818" ht="14.25"/>
    <row r="57819" ht="14.25"/>
    <row r="57820" ht="14.25"/>
    <row r="57821" ht="14.25"/>
    <row r="57822" ht="14.25"/>
    <row r="57823" ht="14.25"/>
    <row r="57824" ht="14.25"/>
    <row r="57825" ht="14.25"/>
    <row r="57826" ht="14.25"/>
    <row r="57827" ht="14.25"/>
    <row r="57828" ht="14.25"/>
    <row r="57829" ht="14.25"/>
    <row r="57830" ht="14.25"/>
    <row r="57831" ht="14.25"/>
    <row r="57832" ht="14.25"/>
    <row r="57833" ht="14.25"/>
    <row r="57834" ht="14.25"/>
    <row r="57835" ht="14.25"/>
    <row r="57836" ht="14.25"/>
    <row r="57837" ht="14.25"/>
    <row r="57838" ht="14.25"/>
    <row r="57839" ht="14.25"/>
    <row r="57840" ht="14.25"/>
    <row r="57841" ht="14.25"/>
    <row r="57842" ht="14.25"/>
    <row r="57843" ht="14.25"/>
    <row r="57844" ht="14.25"/>
    <row r="57845" ht="14.25"/>
    <row r="57846" ht="14.25"/>
    <row r="57847" ht="14.25"/>
    <row r="57848" ht="14.25"/>
    <row r="57849" ht="14.25"/>
    <row r="57850" ht="14.25"/>
    <row r="57851" ht="14.25"/>
    <row r="57852" ht="14.25"/>
    <row r="57853" ht="14.25"/>
    <row r="57854" ht="14.25"/>
    <row r="57855" ht="14.25"/>
    <row r="57856" ht="14.25"/>
    <row r="57857" ht="14.25"/>
    <row r="57858" ht="14.25"/>
    <row r="57859" ht="14.25"/>
    <row r="57860" ht="14.25"/>
    <row r="57861" ht="14.25"/>
    <row r="57862" ht="14.25"/>
    <row r="57863" ht="14.25"/>
    <row r="57864" ht="14.25"/>
    <row r="57865" ht="14.25"/>
    <row r="57866" ht="14.25"/>
    <row r="57867" ht="14.25"/>
    <row r="57868" ht="14.25"/>
    <row r="57869" ht="14.25"/>
    <row r="57870" ht="14.25"/>
    <row r="57871" ht="14.25"/>
    <row r="57872" ht="14.25"/>
    <row r="57873" ht="14.25"/>
    <row r="57874" ht="14.25"/>
    <row r="57875" ht="14.25"/>
    <row r="57876" ht="14.25"/>
    <row r="57877" ht="14.25"/>
    <row r="57878" ht="14.25"/>
    <row r="57879" ht="14.25"/>
    <row r="57880" ht="14.25"/>
    <row r="57881" ht="14.25"/>
    <row r="57882" ht="14.25"/>
    <row r="57883" ht="14.25"/>
    <row r="57884" ht="14.25"/>
    <row r="57885" ht="14.25"/>
    <row r="57886" ht="14.25"/>
    <row r="57887" ht="14.25"/>
    <row r="57888" ht="14.25"/>
    <row r="57889" ht="14.25"/>
    <row r="57890" ht="14.25"/>
    <row r="57891" ht="14.25"/>
    <row r="57892" ht="14.25"/>
    <row r="57893" ht="14.25"/>
    <row r="57894" ht="14.25"/>
    <row r="57895" ht="14.25"/>
    <row r="57896" ht="14.25"/>
    <row r="57897" ht="14.25"/>
    <row r="57898" ht="14.25"/>
    <row r="57899" ht="14.25"/>
    <row r="57900" ht="14.25"/>
    <row r="57901" ht="14.25"/>
    <row r="57902" ht="14.25"/>
    <row r="57903" ht="14.25"/>
    <row r="57904" ht="14.25"/>
    <row r="57905" ht="14.25"/>
    <row r="57906" ht="14.25"/>
    <row r="57907" ht="14.25"/>
    <row r="57908" ht="14.25"/>
    <row r="57909" ht="14.25"/>
    <row r="57910" ht="14.25"/>
    <row r="57911" ht="14.25"/>
    <row r="57912" ht="14.25"/>
    <row r="57913" ht="14.25"/>
    <row r="57914" ht="14.25"/>
    <row r="57915" ht="14.25"/>
    <row r="57916" ht="14.25"/>
    <row r="57917" ht="14.25"/>
    <row r="57918" ht="14.25"/>
    <row r="57919" ht="14.25"/>
    <row r="57920" ht="14.25"/>
    <row r="57921" ht="14.25"/>
    <row r="57922" ht="14.25"/>
    <row r="57923" ht="14.25"/>
    <row r="57924" ht="14.25"/>
    <row r="57925" ht="14.25"/>
    <row r="57926" ht="14.25"/>
    <row r="57927" ht="14.25"/>
    <row r="57928" ht="14.25"/>
    <row r="57929" ht="14.25"/>
    <row r="57930" ht="14.25"/>
    <row r="57931" ht="14.25"/>
    <row r="57932" ht="14.25"/>
    <row r="57933" ht="14.25"/>
    <row r="57934" ht="14.25"/>
    <row r="57935" ht="14.25"/>
    <row r="57936" ht="14.25"/>
    <row r="57937" ht="14.25"/>
    <row r="57938" ht="14.25"/>
    <row r="57939" ht="14.25"/>
    <row r="57940" ht="14.25"/>
    <row r="57941" ht="14.25"/>
    <row r="57942" ht="14.25"/>
    <row r="57943" ht="14.25"/>
    <row r="57944" ht="14.25"/>
    <row r="57945" ht="14.25"/>
    <row r="57946" ht="14.25"/>
    <row r="57947" ht="14.25"/>
    <row r="57948" ht="14.25"/>
    <row r="57949" ht="14.25"/>
    <row r="57950" ht="14.25"/>
    <row r="57951" ht="14.25"/>
    <row r="57952" ht="14.25"/>
    <row r="57953" ht="14.25"/>
    <row r="57954" ht="14.25"/>
    <row r="57955" ht="14.25"/>
    <row r="57956" ht="14.25"/>
    <row r="57957" ht="14.25"/>
    <row r="57958" ht="14.25"/>
    <row r="57959" ht="14.25"/>
    <row r="57960" ht="14.25"/>
    <row r="57961" ht="14.25"/>
    <row r="57962" ht="14.25"/>
    <row r="57963" ht="14.25"/>
    <row r="57964" ht="14.25"/>
    <row r="57965" ht="14.25"/>
    <row r="57966" ht="14.25"/>
    <row r="57967" ht="14.25"/>
    <row r="57968" ht="14.25"/>
    <row r="57969" ht="14.25"/>
    <row r="57970" ht="14.25"/>
    <row r="57971" ht="14.25"/>
    <row r="57972" ht="14.25"/>
    <row r="57973" ht="14.25"/>
    <row r="57974" ht="14.25"/>
    <row r="57975" ht="14.25"/>
    <row r="57976" ht="14.25"/>
    <row r="57977" ht="14.25"/>
    <row r="57978" ht="14.25"/>
    <row r="57979" ht="14.25"/>
    <row r="57980" ht="14.25"/>
    <row r="57981" ht="14.25"/>
    <row r="57982" ht="14.25"/>
    <row r="57983" ht="14.25"/>
    <row r="57984" ht="14.25"/>
    <row r="57985" ht="14.25"/>
    <row r="57986" ht="14.25"/>
    <row r="57987" ht="14.25"/>
    <row r="57988" ht="14.25"/>
    <row r="57989" ht="14.25"/>
    <row r="57990" ht="14.25"/>
    <row r="57991" ht="14.25"/>
    <row r="57992" ht="14.25"/>
    <row r="57993" ht="14.25"/>
    <row r="57994" ht="14.25"/>
    <row r="57995" ht="14.25"/>
    <row r="57996" ht="14.25"/>
    <row r="57997" ht="14.25"/>
    <row r="57998" ht="14.25"/>
    <row r="57999" ht="14.25"/>
    <row r="58000" ht="14.25"/>
    <row r="58001" ht="14.25"/>
    <row r="58002" ht="14.25"/>
    <row r="58003" ht="14.25"/>
    <row r="58004" ht="14.25"/>
    <row r="58005" ht="14.25"/>
    <row r="58006" ht="14.25"/>
    <row r="58007" ht="14.25"/>
    <row r="58008" ht="14.25"/>
    <row r="58009" ht="14.25"/>
    <row r="58010" ht="14.25"/>
    <row r="58011" ht="14.25"/>
    <row r="58012" ht="14.25"/>
    <row r="58013" ht="14.25"/>
    <row r="58014" ht="14.25"/>
    <row r="58015" ht="14.25"/>
    <row r="58016" ht="14.25"/>
    <row r="58017" ht="14.25"/>
    <row r="58018" ht="14.25"/>
    <row r="58019" ht="14.25"/>
    <row r="58020" ht="14.25"/>
    <row r="58021" ht="14.25"/>
    <row r="58022" ht="14.25"/>
    <row r="58023" ht="14.25"/>
    <row r="58024" ht="14.25"/>
    <row r="58025" ht="14.25"/>
    <row r="58026" ht="14.25"/>
    <row r="58027" ht="14.25"/>
    <row r="58028" ht="14.25"/>
    <row r="58029" ht="14.25"/>
    <row r="58030" ht="14.25"/>
    <row r="58031" ht="14.25"/>
    <row r="58032" ht="14.25"/>
    <row r="58033" ht="14.25"/>
    <row r="58034" ht="14.25"/>
    <row r="58035" ht="14.25"/>
    <row r="58036" ht="14.25"/>
    <row r="58037" ht="14.25"/>
    <row r="58038" ht="14.25"/>
    <row r="58039" ht="14.25"/>
    <row r="58040" ht="14.25"/>
    <row r="58041" ht="14.25"/>
    <row r="58042" ht="14.25"/>
    <row r="58043" ht="14.25"/>
    <row r="58044" ht="14.25"/>
    <row r="58045" ht="14.25"/>
    <row r="58046" ht="14.25"/>
    <row r="58047" ht="14.25"/>
    <row r="58048" ht="14.25"/>
    <row r="58049" ht="14.25"/>
    <row r="58050" ht="14.25"/>
    <row r="58051" ht="14.25"/>
    <row r="58052" ht="14.25"/>
    <row r="58053" ht="14.25"/>
    <row r="58054" ht="14.25"/>
    <row r="58055" ht="14.25"/>
    <row r="58056" ht="14.25"/>
    <row r="58057" ht="14.25"/>
    <row r="58058" ht="14.25"/>
    <row r="58059" ht="14.25"/>
    <row r="58060" ht="14.25"/>
    <row r="58061" ht="14.25"/>
    <row r="58062" ht="14.25"/>
    <row r="58063" ht="14.25"/>
    <row r="58064" ht="14.25"/>
    <row r="58065" ht="14.25"/>
    <row r="58066" ht="14.25"/>
    <row r="58067" ht="14.25"/>
    <row r="58068" ht="14.25"/>
    <row r="58069" ht="14.25"/>
    <row r="58070" ht="14.25"/>
    <row r="58071" ht="14.25"/>
    <row r="58072" ht="14.25"/>
    <row r="58073" ht="14.25"/>
    <row r="58074" ht="14.25"/>
    <row r="58075" ht="14.25"/>
    <row r="58076" ht="14.25"/>
    <row r="58077" ht="14.25"/>
    <row r="58078" ht="14.25"/>
    <row r="58079" ht="14.25"/>
    <row r="58080" ht="14.25"/>
    <row r="58081" ht="14.25"/>
    <row r="58082" ht="14.25"/>
    <row r="58083" ht="14.25"/>
    <row r="58084" ht="14.25"/>
    <row r="58085" ht="14.25"/>
    <row r="58086" ht="14.25"/>
    <row r="58087" ht="14.25"/>
    <row r="58088" ht="14.25"/>
    <row r="58089" ht="14.25"/>
    <row r="58090" ht="14.25"/>
    <row r="58091" ht="14.25"/>
    <row r="58092" ht="14.25"/>
    <row r="58093" ht="14.25"/>
    <row r="58094" ht="14.25"/>
    <row r="58095" ht="14.25"/>
    <row r="58096" ht="14.25"/>
    <row r="58097" ht="14.25"/>
    <row r="58098" ht="14.25"/>
    <row r="58099" ht="14.25"/>
    <row r="58100" ht="14.25"/>
    <row r="58101" ht="14.25"/>
    <row r="58102" ht="14.25"/>
    <row r="58103" ht="14.25"/>
    <row r="58104" ht="14.25"/>
    <row r="58105" ht="14.25"/>
    <row r="58106" ht="14.25"/>
    <row r="58107" ht="14.25"/>
    <row r="58108" ht="14.25"/>
    <row r="58109" ht="14.25"/>
    <row r="58110" ht="14.25"/>
    <row r="58111" ht="14.25"/>
    <row r="58112" ht="14.25"/>
    <row r="58113" ht="14.25"/>
    <row r="58114" ht="14.25"/>
    <row r="58115" ht="14.25"/>
    <row r="58116" ht="14.25"/>
    <row r="58117" ht="14.25"/>
    <row r="58118" ht="14.25"/>
    <row r="58119" ht="14.25"/>
    <row r="58120" ht="14.25"/>
    <row r="58121" ht="14.25"/>
    <row r="58122" ht="14.25"/>
    <row r="58123" ht="14.25"/>
    <row r="58124" ht="14.25"/>
    <row r="58125" ht="14.25"/>
    <row r="58126" ht="14.25"/>
    <row r="58127" ht="14.25"/>
    <row r="58128" ht="14.25"/>
    <row r="58129" ht="14.25"/>
    <row r="58130" ht="14.25"/>
    <row r="58131" ht="14.25"/>
    <row r="58132" ht="14.25"/>
    <row r="58133" ht="14.25"/>
    <row r="58134" ht="14.25"/>
    <row r="58135" ht="14.25"/>
    <row r="58136" ht="14.25"/>
    <row r="58137" ht="14.25"/>
    <row r="58138" ht="14.25"/>
    <row r="58139" ht="14.25"/>
    <row r="58140" ht="14.25"/>
    <row r="58141" ht="14.25"/>
    <row r="58142" ht="14.25"/>
    <row r="58143" ht="14.25"/>
    <row r="58144" ht="14.25"/>
    <row r="58145" ht="14.25"/>
    <row r="58146" ht="14.25"/>
    <row r="58147" ht="14.25"/>
    <row r="58148" ht="14.25"/>
    <row r="58149" ht="14.25"/>
    <row r="58150" ht="14.25"/>
    <row r="58151" ht="14.25"/>
    <row r="58152" ht="14.25"/>
    <row r="58153" ht="14.25"/>
    <row r="58154" ht="14.25"/>
    <row r="58155" ht="14.25"/>
    <row r="58156" ht="14.25"/>
    <row r="58157" ht="14.25"/>
    <row r="58158" ht="14.25"/>
    <row r="58159" ht="14.25"/>
    <row r="58160" ht="14.25"/>
    <row r="58161" ht="14.25"/>
    <row r="58162" ht="14.25"/>
    <row r="58163" ht="14.25"/>
    <row r="58164" ht="14.25"/>
    <row r="58165" ht="14.25"/>
    <row r="58166" ht="14.25"/>
    <row r="58167" ht="14.25"/>
    <row r="58168" ht="14.25"/>
    <row r="58169" ht="14.25"/>
    <row r="58170" ht="14.25"/>
    <row r="58171" ht="14.25"/>
    <row r="58172" ht="14.25"/>
    <row r="58173" ht="14.25"/>
    <row r="58174" ht="14.25"/>
    <row r="58175" ht="14.25"/>
    <row r="58176" ht="14.25"/>
    <row r="58177" ht="14.25"/>
    <row r="58178" ht="14.25"/>
    <row r="58179" ht="14.25"/>
    <row r="58180" ht="14.25"/>
    <row r="58181" ht="14.25"/>
    <row r="58182" ht="14.25"/>
    <row r="58183" ht="14.25"/>
    <row r="58184" ht="14.25"/>
    <row r="58185" ht="14.25"/>
    <row r="58186" ht="14.25"/>
    <row r="58187" ht="14.25"/>
    <row r="58188" ht="14.25"/>
    <row r="58189" ht="14.25"/>
    <row r="58190" ht="14.25"/>
    <row r="58191" ht="14.25"/>
    <row r="58192" ht="14.25"/>
    <row r="58193" ht="14.25"/>
    <row r="58194" ht="14.25"/>
    <row r="58195" ht="14.25"/>
    <row r="58196" ht="14.25"/>
    <row r="58197" ht="14.25"/>
    <row r="58198" ht="14.25"/>
    <row r="58199" ht="14.25"/>
    <row r="58200" ht="14.25"/>
    <row r="58201" ht="14.25"/>
    <row r="58202" ht="14.25"/>
    <row r="58203" ht="14.25"/>
    <row r="58204" ht="14.25"/>
    <row r="58205" ht="14.25"/>
    <row r="58206" ht="14.25"/>
    <row r="58207" ht="14.25"/>
    <row r="58208" ht="14.25"/>
    <row r="58209" ht="14.25"/>
    <row r="58210" ht="14.25"/>
    <row r="58211" ht="14.25"/>
    <row r="58212" ht="14.25"/>
    <row r="58213" ht="14.25"/>
    <row r="58214" ht="14.25"/>
    <row r="58215" ht="14.25"/>
    <row r="58216" ht="14.25"/>
    <row r="58217" ht="14.25"/>
    <row r="58218" ht="14.25"/>
    <row r="58219" ht="14.25"/>
    <row r="58220" ht="14.25"/>
    <row r="58221" ht="14.25"/>
    <row r="58222" ht="14.25"/>
    <row r="58223" ht="14.25"/>
    <row r="58224" ht="14.25"/>
    <row r="58225" ht="14.25"/>
    <row r="58226" ht="14.25"/>
    <row r="58227" ht="14.25"/>
    <row r="58228" ht="14.25"/>
    <row r="58229" ht="14.25"/>
    <row r="58230" ht="14.25"/>
    <row r="58231" ht="14.25"/>
    <row r="58232" ht="14.25"/>
    <row r="58233" ht="14.25"/>
    <row r="58234" ht="14.25"/>
    <row r="58235" ht="14.25"/>
    <row r="58236" ht="14.25"/>
    <row r="58237" ht="14.25"/>
    <row r="58238" ht="14.25"/>
    <row r="58239" ht="14.25"/>
    <row r="58240" ht="14.25"/>
    <row r="58241" ht="14.25"/>
    <row r="58242" ht="14.25"/>
    <row r="58243" ht="14.25"/>
    <row r="58244" ht="14.25"/>
    <row r="58245" ht="14.25"/>
    <row r="58246" ht="14.25"/>
    <row r="58247" ht="14.25"/>
    <row r="58248" ht="14.25"/>
    <row r="58249" ht="14.25"/>
    <row r="58250" ht="14.25"/>
    <row r="58251" ht="14.25"/>
    <row r="58252" ht="14.25"/>
    <row r="58253" ht="14.25"/>
    <row r="58254" ht="14.25"/>
    <row r="58255" ht="14.25"/>
    <row r="58256" ht="14.25"/>
    <row r="58257" ht="14.25"/>
    <row r="58258" ht="14.25"/>
    <row r="58259" ht="14.25"/>
    <row r="58260" ht="14.25"/>
    <row r="58261" ht="14.25"/>
    <row r="58262" ht="14.25"/>
    <row r="58263" ht="14.25"/>
    <row r="58264" ht="14.25"/>
    <row r="58265" ht="14.25"/>
    <row r="58266" ht="14.25"/>
    <row r="58267" ht="14.25"/>
    <row r="58268" ht="14.25"/>
    <row r="58269" ht="14.25"/>
    <row r="58270" ht="14.25"/>
    <row r="58271" ht="14.25"/>
    <row r="58272" ht="14.25"/>
    <row r="58273" ht="14.25"/>
    <row r="58274" ht="14.25"/>
    <row r="58275" ht="14.25"/>
    <row r="58276" ht="14.25"/>
    <row r="58277" ht="14.25"/>
    <row r="58278" ht="14.25"/>
    <row r="58279" ht="14.25"/>
    <row r="58280" ht="14.25"/>
    <row r="58281" ht="14.25"/>
    <row r="58282" ht="14.25"/>
    <row r="58283" ht="14.25"/>
    <row r="58284" ht="14.25"/>
    <row r="58285" ht="14.25"/>
    <row r="58286" ht="14.25"/>
    <row r="58287" ht="14.25"/>
    <row r="58288" ht="14.25"/>
    <row r="58289" ht="14.25"/>
    <row r="58290" ht="14.25"/>
    <row r="58291" ht="14.25"/>
    <row r="58292" ht="14.25"/>
    <row r="58293" ht="14.25"/>
    <row r="58294" ht="14.25"/>
    <row r="58295" ht="14.25"/>
    <row r="58296" ht="14.25"/>
    <row r="58297" ht="14.25"/>
    <row r="58298" ht="14.25"/>
    <row r="58299" ht="14.25"/>
    <row r="58300" ht="14.25"/>
    <row r="58301" ht="14.25"/>
    <row r="58302" ht="14.25"/>
    <row r="58303" ht="14.25"/>
    <row r="58304" ht="14.25"/>
    <row r="58305" ht="14.25"/>
    <row r="58306" ht="14.25"/>
    <row r="58307" ht="14.25"/>
    <row r="58308" ht="14.25"/>
    <row r="58309" ht="14.25"/>
    <row r="58310" ht="14.25"/>
    <row r="58311" ht="14.25"/>
    <row r="58312" ht="14.25"/>
    <row r="58313" ht="14.25"/>
    <row r="58314" ht="14.25"/>
    <row r="58315" ht="14.25"/>
    <row r="58316" ht="14.25"/>
    <row r="58317" ht="14.25"/>
    <row r="58318" ht="14.25"/>
    <row r="58319" ht="14.25"/>
    <row r="58320" ht="14.25"/>
    <row r="58321" ht="14.25"/>
    <row r="58322" ht="14.25"/>
    <row r="58323" ht="14.25"/>
    <row r="58324" ht="14.25"/>
    <row r="58325" ht="14.25"/>
    <row r="58326" ht="14.25"/>
    <row r="58327" ht="14.25"/>
    <row r="58328" ht="14.25"/>
    <row r="58329" ht="14.25"/>
    <row r="58330" ht="14.25"/>
    <row r="58331" ht="14.25"/>
    <row r="58332" ht="14.25"/>
    <row r="58333" ht="14.25"/>
    <row r="58334" ht="14.25"/>
    <row r="58335" ht="14.25"/>
    <row r="58336" ht="14.25"/>
    <row r="58337" ht="14.25"/>
    <row r="58338" ht="14.25"/>
    <row r="58339" ht="14.25"/>
    <row r="58340" ht="14.25"/>
    <row r="58341" ht="14.25"/>
    <row r="58342" ht="14.25"/>
    <row r="58343" ht="14.25"/>
    <row r="58344" ht="14.25"/>
    <row r="58345" ht="14.25"/>
    <row r="58346" ht="14.25"/>
    <row r="58347" ht="14.25"/>
    <row r="58348" ht="14.25"/>
    <row r="58349" ht="14.25"/>
    <row r="58350" ht="14.25"/>
    <row r="58351" ht="14.25"/>
    <row r="58352" ht="14.25"/>
    <row r="58353" ht="14.25"/>
    <row r="58354" ht="14.25"/>
    <row r="58355" ht="14.25"/>
    <row r="58356" ht="14.25"/>
    <row r="58357" ht="14.25"/>
    <row r="58358" ht="14.25"/>
    <row r="58359" ht="14.25"/>
    <row r="58360" ht="14.25"/>
    <row r="58361" ht="14.25"/>
    <row r="58362" ht="14.25"/>
    <row r="58363" ht="14.25"/>
    <row r="58364" ht="14.25"/>
    <row r="58365" ht="14.25"/>
    <row r="58366" ht="14.25"/>
    <row r="58367" ht="14.25"/>
    <row r="58368" ht="14.25"/>
    <row r="58369" ht="14.25"/>
    <row r="58370" ht="14.25"/>
    <row r="58371" ht="14.25"/>
    <row r="58372" ht="14.25"/>
    <row r="58373" ht="14.25"/>
    <row r="58374" ht="14.25"/>
    <row r="58375" ht="14.25"/>
    <row r="58376" ht="14.25"/>
    <row r="58377" ht="14.25"/>
    <row r="58378" ht="14.25"/>
    <row r="58379" ht="14.25"/>
    <row r="58380" ht="14.25"/>
    <row r="58381" ht="14.25"/>
    <row r="58382" ht="14.25"/>
    <row r="58383" ht="14.25"/>
    <row r="58384" ht="14.25"/>
    <row r="58385" ht="14.25"/>
    <row r="58386" ht="14.25"/>
    <row r="58387" ht="14.25"/>
    <row r="58388" ht="14.25"/>
    <row r="58389" ht="14.25"/>
    <row r="58390" ht="14.25"/>
    <row r="58391" ht="14.25"/>
    <row r="58392" ht="14.25"/>
    <row r="58393" ht="14.25"/>
    <row r="58394" ht="14.25"/>
    <row r="58395" ht="14.25"/>
    <row r="58396" ht="14.25"/>
    <row r="58397" ht="14.25"/>
    <row r="58398" ht="14.25"/>
    <row r="58399" ht="14.25"/>
    <row r="58400" ht="14.25"/>
    <row r="58401" ht="14.25"/>
    <row r="58402" ht="14.25"/>
    <row r="58403" ht="14.25"/>
    <row r="58404" ht="14.25"/>
    <row r="58405" ht="14.25"/>
    <row r="58406" ht="14.25"/>
    <row r="58407" ht="14.25"/>
    <row r="58408" ht="14.25"/>
    <row r="58409" ht="14.25"/>
    <row r="58410" ht="14.25"/>
    <row r="58411" ht="14.25"/>
    <row r="58412" ht="14.25"/>
    <row r="58413" ht="14.25"/>
    <row r="58414" ht="14.25"/>
    <row r="58415" ht="14.25"/>
    <row r="58416" ht="14.25"/>
    <row r="58417" ht="14.25"/>
    <row r="58418" ht="14.25"/>
    <row r="58419" ht="14.25"/>
    <row r="58420" ht="14.25"/>
    <row r="58421" ht="14.25"/>
    <row r="58422" ht="14.25"/>
    <row r="58423" ht="14.25"/>
    <row r="58424" ht="14.25"/>
    <row r="58425" ht="14.25"/>
    <row r="58426" ht="14.25"/>
    <row r="58427" ht="14.25"/>
    <row r="58428" ht="14.25"/>
    <row r="58429" ht="14.25"/>
    <row r="58430" ht="14.25"/>
    <row r="58431" ht="14.25"/>
    <row r="58432" ht="14.25"/>
    <row r="58433" ht="14.25"/>
    <row r="58434" ht="14.25"/>
    <row r="58435" ht="14.25"/>
    <row r="58436" ht="14.25"/>
    <row r="58437" ht="14.25"/>
    <row r="58438" ht="14.25"/>
    <row r="58439" ht="14.25"/>
    <row r="58440" ht="14.25"/>
    <row r="58441" ht="14.25"/>
    <row r="58442" ht="14.25"/>
    <row r="58443" ht="14.25"/>
    <row r="58444" ht="14.25"/>
    <row r="58445" ht="14.25"/>
    <row r="58446" ht="14.25"/>
    <row r="58447" ht="14.25"/>
    <row r="58448" ht="14.25"/>
    <row r="58449" ht="14.25"/>
    <row r="58450" ht="14.25"/>
    <row r="58451" ht="14.25"/>
    <row r="58452" ht="14.25"/>
    <row r="58453" ht="14.25"/>
    <row r="58454" ht="14.25"/>
    <row r="58455" ht="14.25"/>
    <row r="58456" ht="14.25"/>
    <row r="58457" ht="14.25"/>
    <row r="58458" ht="14.25"/>
    <row r="58459" ht="14.25"/>
    <row r="58460" ht="14.25"/>
    <row r="58461" ht="14.25"/>
    <row r="58462" ht="14.25"/>
    <row r="58463" ht="14.25"/>
    <row r="58464" ht="14.25"/>
    <row r="58465" ht="14.25"/>
    <row r="58466" ht="14.25"/>
    <row r="58467" ht="14.25"/>
    <row r="58468" ht="14.25"/>
    <row r="58469" ht="14.25"/>
    <row r="58470" ht="14.25"/>
    <row r="58471" ht="14.25"/>
    <row r="58472" ht="14.25"/>
    <row r="58473" ht="14.25"/>
    <row r="58474" ht="14.25"/>
    <row r="58475" ht="14.25"/>
    <row r="58476" ht="14.25"/>
    <row r="58477" ht="14.25"/>
    <row r="58478" ht="14.25"/>
    <row r="58479" ht="14.25"/>
    <row r="58480" ht="14.25"/>
    <row r="58481" ht="14.25"/>
    <row r="58482" ht="14.25"/>
    <row r="58483" ht="14.25"/>
    <row r="58484" ht="14.25"/>
    <row r="58485" ht="14.25"/>
    <row r="58486" ht="14.25"/>
    <row r="58487" ht="14.25"/>
    <row r="58488" ht="14.25"/>
    <row r="58489" ht="14.25"/>
    <row r="58490" ht="14.25"/>
    <row r="58491" ht="14.25"/>
    <row r="58492" ht="14.25"/>
    <row r="58493" ht="14.25"/>
    <row r="58494" ht="14.25"/>
    <row r="58495" ht="14.25"/>
    <row r="58496" ht="14.25"/>
    <row r="58497" ht="14.25"/>
    <row r="58498" ht="14.25"/>
    <row r="58499" ht="14.25"/>
    <row r="58500" ht="14.25"/>
    <row r="58501" ht="14.25"/>
    <row r="58502" ht="14.25"/>
    <row r="58503" ht="14.25"/>
    <row r="58504" ht="14.25"/>
    <row r="58505" ht="14.25"/>
    <row r="58506" ht="14.25"/>
    <row r="58507" ht="14.25"/>
    <row r="58508" ht="14.25"/>
    <row r="58509" ht="14.25"/>
    <row r="58510" ht="14.25"/>
    <row r="58511" ht="14.25"/>
    <row r="58512" ht="14.25"/>
    <row r="58513" ht="14.25"/>
    <row r="58514" ht="14.25"/>
    <row r="58515" ht="14.25"/>
    <row r="58516" ht="14.25"/>
    <row r="58517" ht="14.25"/>
    <row r="58518" ht="14.25"/>
    <row r="58519" ht="14.25"/>
    <row r="58520" ht="14.25"/>
    <row r="58521" ht="14.25"/>
    <row r="58522" ht="14.25"/>
    <row r="58523" ht="14.25"/>
    <row r="58524" ht="14.25"/>
    <row r="58525" ht="14.25"/>
    <row r="58526" ht="14.25"/>
    <row r="58527" ht="14.25"/>
    <row r="58528" ht="14.25"/>
    <row r="58529" ht="14.25"/>
    <row r="58530" ht="14.25"/>
    <row r="58531" ht="14.25"/>
    <row r="58532" ht="14.25"/>
    <row r="58533" ht="14.25"/>
    <row r="58534" ht="14.25"/>
    <row r="58535" ht="14.25"/>
    <row r="58536" ht="14.25"/>
    <row r="58537" ht="14.25"/>
    <row r="58538" ht="14.25"/>
    <row r="58539" ht="14.25"/>
    <row r="58540" ht="14.25"/>
    <row r="58541" ht="14.25"/>
    <row r="58542" ht="14.25"/>
    <row r="58543" ht="14.25"/>
    <row r="58544" ht="14.25"/>
    <row r="58545" ht="14.25"/>
    <row r="58546" ht="14.25"/>
    <row r="58547" ht="14.25"/>
    <row r="58548" ht="14.25"/>
    <row r="58549" ht="14.25"/>
    <row r="58550" ht="14.25"/>
    <row r="58551" ht="14.25"/>
    <row r="58552" ht="14.25"/>
    <row r="58553" ht="14.25"/>
    <row r="58554" ht="14.25"/>
    <row r="58555" ht="14.25"/>
    <row r="58556" ht="14.25"/>
    <row r="58557" ht="14.25"/>
    <row r="58558" ht="14.25"/>
    <row r="58559" ht="14.25"/>
    <row r="58560" ht="14.25"/>
    <row r="58561" ht="14.25"/>
    <row r="58562" ht="14.25"/>
    <row r="58563" ht="14.25"/>
    <row r="58564" ht="14.25"/>
    <row r="58565" ht="14.25"/>
    <row r="58566" ht="14.25"/>
    <row r="58567" ht="14.25"/>
    <row r="58568" ht="14.25"/>
    <row r="58569" ht="14.25"/>
    <row r="58570" ht="14.25"/>
    <row r="58571" ht="14.25"/>
    <row r="58572" ht="14.25"/>
    <row r="58573" ht="14.25"/>
    <row r="58574" ht="14.25"/>
    <row r="58575" ht="14.25"/>
    <row r="58576" ht="14.25"/>
    <row r="58577" ht="14.25"/>
    <row r="58578" ht="14.25"/>
    <row r="58579" ht="14.25"/>
    <row r="58580" ht="14.25"/>
    <row r="58581" ht="14.25"/>
    <row r="58582" ht="14.25"/>
    <row r="58583" ht="14.25"/>
    <row r="58584" ht="14.25"/>
    <row r="58585" ht="14.25"/>
    <row r="58586" ht="14.25"/>
    <row r="58587" ht="14.25"/>
    <row r="58588" ht="14.25"/>
    <row r="58589" ht="14.25"/>
    <row r="58590" ht="14.25"/>
    <row r="58591" ht="14.25"/>
    <row r="58592" ht="14.25"/>
    <row r="58593" ht="14.25"/>
    <row r="58594" ht="14.25"/>
    <row r="58595" ht="14.25"/>
    <row r="58596" ht="14.25"/>
    <row r="58597" ht="14.25"/>
    <row r="58598" ht="14.25"/>
    <row r="58599" ht="14.25"/>
    <row r="58600" ht="14.25"/>
    <row r="58601" ht="14.25"/>
    <row r="58602" ht="14.25"/>
    <row r="58603" ht="14.25"/>
    <row r="58604" ht="14.25"/>
    <row r="58605" ht="14.25"/>
    <row r="58606" ht="14.25"/>
    <row r="58607" ht="14.25"/>
    <row r="58608" ht="14.25"/>
    <row r="58609" ht="14.25"/>
    <row r="58610" ht="14.25"/>
    <row r="58611" ht="14.25"/>
    <row r="58612" ht="14.25"/>
    <row r="58613" ht="14.25"/>
    <row r="58614" ht="14.25"/>
    <row r="58615" ht="14.25"/>
    <row r="58616" ht="14.25"/>
    <row r="58617" ht="14.25"/>
    <row r="58618" ht="14.25"/>
    <row r="58619" ht="14.25"/>
    <row r="58620" ht="14.25"/>
    <row r="58621" ht="14.25"/>
    <row r="58622" ht="14.25"/>
    <row r="58623" ht="14.25"/>
    <row r="58624" ht="14.25"/>
    <row r="58625" ht="14.25"/>
    <row r="58626" ht="14.25"/>
    <row r="58627" ht="14.25"/>
    <row r="58628" ht="14.25"/>
    <row r="58629" ht="14.25"/>
    <row r="58630" ht="14.25"/>
    <row r="58631" ht="14.25"/>
    <row r="58632" ht="14.25"/>
    <row r="58633" ht="14.25"/>
    <row r="58634" ht="14.25"/>
    <row r="58635" ht="14.25"/>
    <row r="58636" ht="14.25"/>
    <row r="58637" ht="14.25"/>
    <row r="58638" ht="14.25"/>
    <row r="58639" ht="14.25"/>
    <row r="58640" ht="14.25"/>
    <row r="58641" ht="14.25"/>
    <row r="58642" ht="14.25"/>
    <row r="58643" ht="14.25"/>
    <row r="58644" ht="14.25"/>
    <row r="58645" ht="14.25"/>
    <row r="58646" ht="14.25"/>
    <row r="58647" ht="14.25"/>
    <row r="58648" ht="14.25"/>
    <row r="58649" ht="14.25"/>
    <row r="58650" ht="14.25"/>
    <row r="58651" ht="14.25"/>
    <row r="58652" ht="14.25"/>
    <row r="58653" ht="14.25"/>
    <row r="58654" ht="14.25"/>
    <row r="58655" ht="14.25"/>
    <row r="58656" ht="14.25"/>
    <row r="58657" ht="14.25"/>
    <row r="58658" ht="14.25"/>
    <row r="58659" ht="14.25"/>
    <row r="58660" ht="14.25"/>
    <row r="58661" ht="14.25"/>
    <row r="58662" ht="14.25"/>
    <row r="58663" ht="14.25"/>
    <row r="58664" ht="14.25"/>
    <row r="58665" ht="14.25"/>
    <row r="58666" ht="14.25"/>
    <row r="58667" ht="14.25"/>
    <row r="58668" ht="14.25"/>
    <row r="58669" ht="14.25"/>
    <row r="58670" ht="14.25"/>
    <row r="58671" ht="14.25"/>
    <row r="58672" ht="14.25"/>
    <row r="58673" ht="14.25"/>
    <row r="58674" ht="14.25"/>
    <row r="58675" ht="14.25"/>
    <row r="58676" ht="14.25"/>
    <row r="58677" ht="14.25"/>
    <row r="58678" ht="14.25"/>
    <row r="58679" ht="14.25"/>
    <row r="58680" ht="14.25"/>
    <row r="58681" ht="14.25"/>
    <row r="58682" ht="14.25"/>
    <row r="58683" ht="14.25"/>
    <row r="58684" ht="14.25"/>
    <row r="58685" ht="14.25"/>
    <row r="58686" ht="14.25"/>
    <row r="58687" ht="14.25"/>
    <row r="58688" ht="14.25"/>
    <row r="58689" ht="14.25"/>
    <row r="58690" ht="14.25"/>
    <row r="58691" ht="14.25"/>
    <row r="58692" ht="14.25"/>
    <row r="58693" ht="14.25"/>
    <row r="58694" ht="14.25"/>
    <row r="58695" ht="14.25"/>
    <row r="58696" ht="14.25"/>
    <row r="58697" ht="14.25"/>
    <row r="58698" ht="14.25"/>
    <row r="58699" ht="14.25"/>
    <row r="58700" ht="14.25"/>
    <row r="58701" ht="14.25"/>
    <row r="58702" ht="14.25"/>
    <row r="58703" ht="14.25"/>
    <row r="58704" ht="14.25"/>
    <row r="58705" ht="14.25"/>
    <row r="58706" ht="14.25"/>
    <row r="58707" ht="14.25"/>
    <row r="58708" ht="14.25"/>
    <row r="58709" ht="14.25"/>
    <row r="58710" ht="14.25"/>
    <row r="58711" ht="14.25"/>
    <row r="58712" ht="14.25"/>
    <row r="58713" ht="14.25"/>
    <row r="58714" ht="14.25"/>
    <row r="58715" ht="14.25"/>
    <row r="58716" ht="14.25"/>
    <row r="58717" ht="14.25"/>
    <row r="58718" ht="14.25"/>
    <row r="58719" ht="14.25"/>
    <row r="58720" ht="14.25"/>
    <row r="58721" ht="14.25"/>
    <row r="58722" ht="14.25"/>
    <row r="58723" ht="14.25"/>
    <row r="58724" ht="14.25"/>
    <row r="58725" ht="14.25"/>
    <row r="58726" ht="14.25"/>
    <row r="58727" ht="14.25"/>
    <row r="58728" ht="14.25"/>
    <row r="58729" ht="14.25"/>
    <row r="58730" ht="14.25"/>
    <row r="58731" ht="14.25"/>
    <row r="58732" ht="14.25"/>
    <row r="58733" ht="14.25"/>
    <row r="58734" ht="14.25"/>
    <row r="58735" ht="14.25"/>
    <row r="58736" ht="14.25"/>
    <row r="58737" ht="14.25"/>
    <row r="58738" ht="14.25"/>
    <row r="58739" ht="14.25"/>
    <row r="58740" ht="14.25"/>
    <row r="58741" ht="14.25"/>
    <row r="58742" ht="14.25"/>
    <row r="58743" ht="14.25"/>
    <row r="58744" ht="14.25"/>
    <row r="58745" ht="14.25"/>
    <row r="58746" ht="14.25"/>
    <row r="58747" ht="14.25"/>
    <row r="58748" ht="14.25"/>
    <row r="58749" ht="14.25"/>
    <row r="58750" ht="14.25"/>
    <row r="58751" ht="14.25"/>
    <row r="58752" ht="14.25"/>
    <row r="58753" ht="14.25"/>
    <row r="58754" ht="14.25"/>
    <row r="58755" ht="14.25"/>
    <row r="58756" ht="14.25"/>
    <row r="58757" ht="14.25"/>
    <row r="58758" ht="14.25"/>
    <row r="58759" ht="14.25"/>
    <row r="58760" ht="14.25"/>
    <row r="58761" ht="14.25"/>
    <row r="58762" ht="14.25"/>
    <row r="58763" ht="14.25"/>
    <row r="58764" ht="14.25"/>
    <row r="58765" ht="14.25"/>
    <row r="58766" ht="14.25"/>
    <row r="58767" ht="14.25"/>
    <row r="58768" ht="14.25"/>
    <row r="58769" ht="14.25"/>
    <row r="58770" ht="14.25"/>
    <row r="58771" ht="14.25"/>
    <row r="58772" ht="14.25"/>
    <row r="58773" ht="14.25"/>
    <row r="58774" ht="14.25"/>
    <row r="58775" ht="14.25"/>
    <row r="58776" ht="14.25"/>
    <row r="58777" ht="14.25"/>
    <row r="58778" ht="14.25"/>
    <row r="58779" ht="14.25"/>
    <row r="58780" ht="14.25"/>
    <row r="58781" ht="14.25"/>
    <row r="58782" ht="14.25"/>
    <row r="58783" ht="14.25"/>
    <row r="58784" ht="14.25"/>
    <row r="58785" ht="14.25"/>
    <row r="58786" ht="14.25"/>
    <row r="58787" ht="14.25"/>
    <row r="58788" ht="14.25"/>
    <row r="58789" ht="14.25"/>
    <row r="58790" ht="14.25"/>
    <row r="58791" ht="14.25"/>
    <row r="58792" ht="14.25"/>
    <row r="58793" ht="14.25"/>
    <row r="58794" ht="14.25"/>
    <row r="58795" ht="14.25"/>
    <row r="58796" ht="14.25"/>
    <row r="58797" ht="14.25"/>
    <row r="58798" ht="14.25"/>
    <row r="58799" ht="14.25"/>
    <row r="58800" ht="14.25"/>
    <row r="58801" ht="14.25"/>
    <row r="58802" ht="14.25"/>
    <row r="58803" ht="14.25"/>
    <row r="58804" ht="14.25"/>
    <row r="58805" ht="14.25"/>
    <row r="58806" ht="14.25"/>
    <row r="58807" ht="14.25"/>
    <row r="58808" ht="14.25"/>
    <row r="58809" ht="14.25"/>
    <row r="58810" ht="14.25"/>
    <row r="58811" ht="14.25"/>
    <row r="58812" ht="14.25"/>
    <row r="58813" ht="14.25"/>
    <row r="58814" ht="14.25"/>
    <row r="58815" ht="14.25"/>
    <row r="58816" ht="14.25"/>
    <row r="58817" ht="14.25"/>
    <row r="58818" ht="14.25"/>
    <row r="58819" ht="14.25"/>
    <row r="58820" ht="14.25"/>
    <row r="58821" ht="14.25"/>
    <row r="58822" ht="14.25"/>
    <row r="58823" ht="14.25"/>
    <row r="58824" ht="14.25"/>
    <row r="58825" ht="14.25"/>
    <row r="58826" ht="14.25"/>
    <row r="58827" ht="14.25"/>
    <row r="58828" ht="14.25"/>
    <row r="58829" ht="14.25"/>
    <row r="58830" ht="14.25"/>
    <row r="58831" ht="14.25"/>
    <row r="58832" ht="14.25"/>
    <row r="58833" ht="14.25"/>
    <row r="58834" ht="14.25"/>
    <row r="58835" ht="14.25"/>
    <row r="58836" ht="14.25"/>
    <row r="58837" ht="14.25"/>
    <row r="58838" ht="14.25"/>
    <row r="58839" ht="14.25"/>
    <row r="58840" ht="14.25"/>
    <row r="58841" ht="14.25"/>
    <row r="58842" ht="14.25"/>
    <row r="58843" ht="14.25"/>
    <row r="58844" ht="14.25"/>
    <row r="58845" ht="14.25"/>
    <row r="58846" ht="14.25"/>
    <row r="58847" ht="14.25"/>
    <row r="58848" ht="14.25"/>
    <row r="58849" ht="14.25"/>
    <row r="58850" ht="14.25"/>
    <row r="58851" ht="14.25"/>
    <row r="58852" ht="14.25"/>
    <row r="58853" ht="14.25"/>
    <row r="58854" ht="14.25"/>
    <row r="58855" ht="14.25"/>
    <row r="58856" ht="14.25"/>
    <row r="58857" ht="14.25"/>
    <row r="58858" ht="14.25"/>
    <row r="58859" ht="14.25"/>
    <row r="58860" ht="14.25"/>
    <row r="58861" ht="14.25"/>
    <row r="58862" ht="14.25"/>
    <row r="58863" ht="14.25"/>
    <row r="58864" ht="14.25"/>
    <row r="58865" ht="14.25"/>
    <row r="58866" ht="14.25"/>
    <row r="58867" ht="14.25"/>
    <row r="58868" ht="14.25"/>
    <row r="58869" ht="14.25"/>
    <row r="58870" ht="14.25"/>
    <row r="58871" ht="14.25"/>
    <row r="58872" ht="14.25"/>
    <row r="58873" ht="14.25"/>
    <row r="58874" ht="14.25"/>
    <row r="58875" ht="14.25"/>
    <row r="58876" ht="14.25"/>
    <row r="58877" ht="14.25"/>
    <row r="58878" ht="14.25"/>
    <row r="58879" ht="14.25"/>
    <row r="58880" ht="14.25"/>
    <row r="58881" ht="14.25"/>
    <row r="58882" ht="14.25"/>
    <row r="58883" ht="14.25"/>
    <row r="58884" ht="14.25"/>
    <row r="58885" ht="14.25"/>
    <row r="58886" ht="14.25"/>
    <row r="58887" ht="14.25"/>
    <row r="58888" ht="14.25"/>
    <row r="58889" ht="14.25"/>
    <row r="58890" ht="14.25"/>
    <row r="58891" ht="14.25"/>
    <row r="58892" ht="14.25"/>
    <row r="58893" ht="14.25"/>
    <row r="58894" ht="14.25"/>
    <row r="58895" ht="14.25"/>
    <row r="58896" ht="14.25"/>
    <row r="58897" ht="14.25"/>
    <row r="58898" ht="14.25"/>
    <row r="58899" ht="14.25"/>
    <row r="58900" ht="14.25"/>
    <row r="58901" ht="14.25"/>
    <row r="58902" ht="14.25"/>
    <row r="58903" ht="14.25"/>
    <row r="58904" ht="14.25"/>
    <row r="58905" ht="14.25"/>
    <row r="58906" ht="14.25"/>
    <row r="58907" ht="14.25"/>
    <row r="58908" ht="14.25"/>
    <row r="58909" ht="14.25"/>
    <row r="58910" ht="14.25"/>
    <row r="58911" ht="14.25"/>
    <row r="58912" ht="14.25"/>
    <row r="58913" ht="14.25"/>
    <row r="58914" ht="14.25"/>
    <row r="58915" ht="14.25"/>
    <row r="58916" ht="14.25"/>
    <row r="58917" ht="14.25"/>
    <row r="58918" ht="14.25"/>
    <row r="58919" ht="14.25"/>
    <row r="58920" ht="14.25"/>
    <row r="58921" ht="14.25"/>
    <row r="58922" ht="14.25"/>
    <row r="58923" ht="14.25"/>
    <row r="58924" ht="14.25"/>
    <row r="58925" ht="14.25"/>
    <row r="58926" ht="14.25"/>
    <row r="58927" ht="14.25"/>
    <row r="58928" ht="14.25"/>
    <row r="58929" ht="14.25"/>
    <row r="58930" ht="14.25"/>
    <row r="58931" ht="14.25"/>
    <row r="58932" ht="14.25"/>
    <row r="58933" ht="14.25"/>
    <row r="58934" ht="14.25"/>
    <row r="58935" ht="14.25"/>
    <row r="58936" ht="14.25"/>
    <row r="58937" ht="14.25"/>
    <row r="58938" ht="14.25"/>
    <row r="58939" ht="14.25"/>
    <row r="58940" ht="14.25"/>
    <row r="58941" ht="14.25"/>
    <row r="58942" ht="14.25"/>
    <row r="58943" ht="14.25"/>
    <row r="58944" ht="14.25"/>
    <row r="58945" ht="14.25"/>
    <row r="58946" ht="14.25"/>
    <row r="58947" ht="14.25"/>
    <row r="58948" ht="14.25"/>
    <row r="58949" ht="14.25"/>
    <row r="58950" ht="14.25"/>
    <row r="58951" ht="14.25"/>
    <row r="58952" ht="14.25"/>
    <row r="58953" ht="14.25"/>
    <row r="58954" ht="14.25"/>
    <row r="58955" ht="14.25"/>
    <row r="58956" ht="14.25"/>
    <row r="58957" ht="14.25"/>
    <row r="58958" ht="14.25"/>
    <row r="58959" ht="14.25"/>
    <row r="58960" ht="14.25"/>
    <row r="58961" ht="14.25"/>
    <row r="58962" ht="14.25"/>
    <row r="58963" ht="14.25"/>
    <row r="58964" ht="14.25"/>
    <row r="58965" ht="14.25"/>
    <row r="58966" ht="14.25"/>
    <row r="58967" ht="14.25"/>
    <row r="58968" ht="14.25"/>
    <row r="58969" ht="14.25"/>
    <row r="58970" ht="14.25"/>
    <row r="58971" ht="14.25"/>
    <row r="58972" ht="14.25"/>
    <row r="58973" ht="14.25"/>
    <row r="58974" ht="14.25"/>
    <row r="58975" ht="14.25"/>
    <row r="58976" ht="14.25"/>
    <row r="58977" ht="14.25"/>
    <row r="58978" ht="14.25"/>
    <row r="58979" ht="14.25"/>
    <row r="58980" ht="14.25"/>
    <row r="58981" ht="14.25"/>
    <row r="58982" ht="14.25"/>
    <row r="58983" ht="14.25"/>
    <row r="58984" ht="14.25"/>
    <row r="58985" ht="14.25"/>
    <row r="58986" ht="14.25"/>
    <row r="58987" ht="14.25"/>
    <row r="58988" ht="14.25"/>
    <row r="58989" ht="14.25"/>
    <row r="58990" ht="14.25"/>
    <row r="58991" ht="14.25"/>
    <row r="58992" ht="14.25"/>
    <row r="58993" ht="14.25"/>
    <row r="58994" ht="14.25"/>
    <row r="58995" ht="14.25"/>
    <row r="58996" ht="14.25"/>
    <row r="58997" ht="14.25"/>
    <row r="58998" ht="14.25"/>
    <row r="58999" ht="14.25"/>
    <row r="59000" ht="14.25"/>
    <row r="59001" ht="14.25"/>
    <row r="59002" ht="14.25"/>
    <row r="59003" ht="14.25"/>
    <row r="59004" ht="14.25"/>
    <row r="59005" ht="14.25"/>
    <row r="59006" ht="14.25"/>
    <row r="59007" ht="14.25"/>
    <row r="59008" ht="14.25"/>
    <row r="59009" ht="14.25"/>
    <row r="59010" ht="14.25"/>
    <row r="59011" ht="14.25"/>
    <row r="59012" ht="14.25"/>
    <row r="59013" ht="14.25"/>
    <row r="59014" ht="14.25"/>
    <row r="59015" ht="14.25"/>
    <row r="59016" ht="14.25"/>
    <row r="59017" ht="14.25"/>
    <row r="59018" ht="14.25"/>
    <row r="59019" ht="14.25"/>
    <row r="59020" ht="14.25"/>
    <row r="59021" ht="14.25"/>
    <row r="59022" ht="14.25"/>
    <row r="59023" ht="14.25"/>
    <row r="59024" ht="14.25"/>
    <row r="59025" ht="14.25"/>
    <row r="59026" ht="14.25"/>
    <row r="59027" ht="14.25"/>
    <row r="59028" ht="14.25"/>
    <row r="59029" ht="14.25"/>
    <row r="59030" ht="14.25"/>
    <row r="59031" ht="14.25"/>
    <row r="59032" ht="14.25"/>
    <row r="59033" ht="14.25"/>
    <row r="59034" ht="14.25"/>
    <row r="59035" ht="14.25"/>
    <row r="59036" ht="14.25"/>
    <row r="59037" ht="14.25"/>
    <row r="59038" ht="14.25"/>
    <row r="59039" ht="14.25"/>
    <row r="59040" ht="14.25"/>
    <row r="59041" ht="14.25"/>
    <row r="59042" ht="14.25"/>
    <row r="59043" ht="14.25"/>
    <row r="59044" ht="14.25"/>
    <row r="59045" ht="14.25"/>
    <row r="59046" ht="14.25"/>
    <row r="59047" ht="14.25"/>
    <row r="59048" ht="14.25"/>
    <row r="59049" ht="14.25"/>
    <row r="59050" ht="14.25"/>
    <row r="59051" ht="14.25"/>
    <row r="59052" ht="14.25"/>
    <row r="59053" ht="14.25"/>
    <row r="59054" ht="14.25"/>
    <row r="59055" ht="14.25"/>
    <row r="59056" ht="14.25"/>
    <row r="59057" ht="14.25"/>
    <row r="59058" ht="14.25"/>
    <row r="59059" ht="14.25"/>
    <row r="59060" ht="14.25"/>
    <row r="59061" ht="14.25"/>
    <row r="59062" ht="14.25"/>
    <row r="59063" ht="14.25"/>
    <row r="59064" ht="14.25"/>
    <row r="59065" ht="14.25"/>
    <row r="59066" ht="14.25"/>
    <row r="59067" ht="14.25"/>
    <row r="59068" ht="14.25"/>
    <row r="59069" ht="14.25"/>
    <row r="59070" ht="14.25"/>
    <row r="59071" ht="14.25"/>
    <row r="59072" ht="14.25"/>
    <row r="59073" ht="14.25"/>
    <row r="59074" ht="14.25"/>
    <row r="59075" ht="14.25"/>
    <row r="59076" ht="14.25"/>
    <row r="59077" ht="14.25"/>
    <row r="59078" ht="14.25"/>
    <row r="59079" ht="14.25"/>
    <row r="59080" ht="14.25"/>
    <row r="59081" ht="14.25"/>
    <row r="59082" ht="14.25"/>
    <row r="59083" ht="14.25"/>
    <row r="59084" ht="14.25"/>
    <row r="59085" ht="14.25"/>
    <row r="59086" ht="14.25"/>
    <row r="59087" ht="14.25"/>
    <row r="59088" ht="14.25"/>
    <row r="59089" ht="14.25"/>
    <row r="59090" ht="14.25"/>
    <row r="59091" ht="14.25"/>
    <row r="59092" ht="14.25"/>
    <row r="59093" ht="14.25"/>
    <row r="59094" ht="14.25"/>
    <row r="59095" ht="14.25"/>
    <row r="59096" ht="14.25"/>
    <row r="59097" ht="14.25"/>
    <row r="59098" ht="14.25"/>
    <row r="59099" ht="14.25"/>
    <row r="59100" ht="14.25"/>
    <row r="59101" ht="14.25"/>
    <row r="59102" ht="14.25"/>
    <row r="59103" ht="14.25"/>
    <row r="59104" ht="14.25"/>
    <row r="59105" ht="14.25"/>
    <row r="59106" ht="14.25"/>
    <row r="59107" ht="14.25"/>
    <row r="59108" ht="14.25"/>
    <row r="59109" ht="14.25"/>
    <row r="59110" ht="14.25"/>
    <row r="59111" ht="14.25"/>
    <row r="59112" ht="14.25"/>
    <row r="59113" ht="14.25"/>
    <row r="59114" ht="14.25"/>
    <row r="59115" ht="14.25"/>
    <row r="59116" ht="14.25"/>
    <row r="59117" ht="14.25"/>
    <row r="59118" ht="14.25"/>
    <row r="59119" ht="14.25"/>
    <row r="59120" ht="14.25"/>
    <row r="59121" ht="14.25"/>
    <row r="59122" ht="14.25"/>
    <row r="59123" ht="14.25"/>
    <row r="59124" ht="14.25"/>
    <row r="59125" ht="14.25"/>
    <row r="59126" ht="14.25"/>
    <row r="59127" ht="14.25"/>
    <row r="59128" ht="14.25"/>
    <row r="59129" ht="14.25"/>
    <row r="59130" ht="14.25"/>
    <row r="59131" ht="14.25"/>
    <row r="59132" ht="14.25"/>
    <row r="59133" ht="14.25"/>
    <row r="59134" ht="14.25"/>
    <row r="59135" ht="14.25"/>
    <row r="59136" ht="14.25"/>
    <row r="59137" ht="14.25"/>
    <row r="59138" ht="14.25"/>
    <row r="59139" ht="14.25"/>
    <row r="59140" ht="14.25"/>
    <row r="59141" ht="14.25"/>
    <row r="59142" ht="14.25"/>
    <row r="59143" ht="14.25"/>
    <row r="59144" ht="14.25"/>
    <row r="59145" ht="14.25"/>
    <row r="59146" ht="14.25"/>
    <row r="59147" ht="14.25"/>
    <row r="59148" ht="14.25"/>
    <row r="59149" ht="14.25"/>
    <row r="59150" ht="14.25"/>
    <row r="59151" ht="14.25"/>
    <row r="59152" ht="14.25"/>
    <row r="59153" ht="14.25"/>
    <row r="59154" ht="14.25"/>
    <row r="59155" ht="14.25"/>
    <row r="59156" ht="14.25"/>
    <row r="59157" ht="14.25"/>
    <row r="59158" ht="14.25"/>
    <row r="59159" ht="14.25"/>
    <row r="59160" ht="14.25"/>
    <row r="59161" ht="14.25"/>
    <row r="59162" ht="14.25"/>
    <row r="59163" ht="14.25"/>
    <row r="59164" ht="14.25"/>
    <row r="59165" ht="14.25"/>
    <row r="59166" ht="14.25"/>
    <row r="59167" ht="14.25"/>
    <row r="59168" ht="14.25"/>
    <row r="59169" ht="14.25"/>
    <row r="59170" ht="14.25"/>
    <row r="59171" ht="14.25"/>
    <row r="59172" ht="14.25"/>
    <row r="59173" ht="14.25"/>
    <row r="59174" ht="14.25"/>
    <row r="59175" ht="14.25"/>
    <row r="59176" ht="14.25"/>
    <row r="59177" ht="14.25"/>
    <row r="59178" ht="14.25"/>
    <row r="59179" ht="14.25"/>
    <row r="59180" ht="14.25"/>
    <row r="59181" ht="14.25"/>
    <row r="59182" ht="14.25"/>
    <row r="59183" ht="14.25"/>
    <row r="59184" ht="14.25"/>
    <row r="59185" ht="14.25"/>
    <row r="59186" ht="14.25"/>
    <row r="59187" ht="14.25"/>
    <row r="59188" ht="14.25"/>
    <row r="59189" ht="14.25"/>
    <row r="59190" ht="14.25"/>
    <row r="59191" ht="14.25"/>
    <row r="59192" ht="14.25"/>
    <row r="59193" ht="14.25"/>
    <row r="59194" ht="14.25"/>
    <row r="59195" ht="14.25"/>
    <row r="59196" ht="14.25"/>
    <row r="59197" ht="14.25"/>
    <row r="59198" ht="14.25"/>
    <row r="59199" ht="14.25"/>
    <row r="59200" ht="14.25"/>
    <row r="59201" ht="14.25"/>
    <row r="59202" ht="14.25"/>
    <row r="59203" ht="14.25"/>
    <row r="59204" ht="14.25"/>
    <row r="59205" ht="14.25"/>
    <row r="59206" ht="14.25"/>
    <row r="59207" ht="14.25"/>
    <row r="59208" ht="14.25"/>
    <row r="59209" ht="14.25"/>
    <row r="59210" ht="14.25"/>
    <row r="59211" ht="14.25"/>
    <row r="59212" ht="14.25"/>
    <row r="59213" ht="14.25"/>
    <row r="59214" ht="14.25"/>
    <row r="59215" ht="14.25"/>
    <row r="59216" ht="14.25"/>
    <row r="59217" ht="14.25"/>
    <row r="59218" ht="14.25"/>
    <row r="59219" ht="14.25"/>
    <row r="59220" ht="14.25"/>
    <row r="59221" ht="14.25"/>
    <row r="59222" ht="14.25"/>
    <row r="59223" ht="14.25"/>
    <row r="59224" ht="14.25"/>
    <row r="59225" ht="14.25"/>
    <row r="59226" ht="14.25"/>
    <row r="59227" ht="14.25"/>
    <row r="59228" ht="14.25"/>
    <row r="59229" ht="14.25"/>
    <row r="59230" ht="14.25"/>
    <row r="59231" ht="14.25"/>
    <row r="59232" ht="14.25"/>
    <row r="59233" ht="14.25"/>
    <row r="59234" ht="14.25"/>
    <row r="59235" ht="14.25"/>
    <row r="59236" ht="14.25"/>
    <row r="59237" ht="14.25"/>
    <row r="59238" ht="14.25"/>
    <row r="59239" ht="14.25"/>
    <row r="59240" ht="14.25"/>
    <row r="59241" ht="14.25"/>
    <row r="59242" ht="14.25"/>
    <row r="59243" ht="14.25"/>
    <row r="59244" ht="14.25"/>
    <row r="59245" ht="14.25"/>
    <row r="59246" ht="14.25"/>
    <row r="59247" ht="14.25"/>
    <row r="59248" ht="14.25"/>
    <row r="59249" ht="14.25"/>
    <row r="59250" ht="14.25"/>
    <row r="59251" ht="14.25"/>
    <row r="59252" ht="14.25"/>
    <row r="59253" ht="14.25"/>
    <row r="59254" ht="14.25"/>
    <row r="59255" ht="14.25"/>
    <row r="59256" ht="14.25"/>
    <row r="59257" ht="14.25"/>
    <row r="59258" ht="14.25"/>
    <row r="59259" ht="14.25"/>
    <row r="59260" ht="14.25"/>
    <row r="59261" ht="14.25"/>
    <row r="59262" ht="14.25"/>
    <row r="59263" ht="14.25"/>
    <row r="59264" ht="14.25"/>
    <row r="59265" ht="14.25"/>
    <row r="59266" ht="14.25"/>
    <row r="59267" ht="14.25"/>
    <row r="59268" ht="14.25"/>
    <row r="59269" ht="14.25"/>
    <row r="59270" ht="14.25"/>
    <row r="59271" ht="14.25"/>
    <row r="59272" ht="14.25"/>
    <row r="59273" ht="14.25"/>
    <row r="59274" ht="14.25"/>
    <row r="59275" ht="14.25"/>
    <row r="59276" ht="14.25"/>
    <row r="59277" ht="14.25"/>
    <row r="59278" ht="14.25"/>
    <row r="59279" ht="14.25"/>
    <row r="59280" ht="14.25"/>
    <row r="59281" ht="14.25"/>
    <row r="59282" ht="14.25"/>
    <row r="59283" ht="14.25"/>
    <row r="59284" ht="14.25"/>
    <row r="59285" ht="14.25"/>
    <row r="59286" ht="14.25"/>
    <row r="59287" ht="14.25"/>
    <row r="59288" ht="14.25"/>
    <row r="59289" ht="14.25"/>
    <row r="59290" ht="14.25"/>
    <row r="59291" ht="14.25"/>
    <row r="59292" ht="14.25"/>
    <row r="59293" ht="14.25"/>
    <row r="59294" ht="14.25"/>
    <row r="59295" ht="14.25"/>
    <row r="59296" ht="14.25"/>
    <row r="59297" ht="14.25"/>
    <row r="59298" ht="14.25"/>
    <row r="59299" ht="14.25"/>
    <row r="59300" ht="14.25"/>
    <row r="59301" ht="14.25"/>
    <row r="59302" ht="14.25"/>
    <row r="59303" ht="14.25"/>
    <row r="59304" ht="14.25"/>
    <row r="59305" ht="14.25"/>
    <row r="59306" ht="14.25"/>
    <row r="59307" ht="14.25"/>
    <row r="59308" ht="14.25"/>
    <row r="59309" ht="14.25"/>
    <row r="59310" ht="14.25"/>
    <row r="59311" ht="14.25"/>
    <row r="59312" ht="14.25"/>
    <row r="59313" ht="14.25"/>
    <row r="59314" ht="14.25"/>
    <row r="59315" ht="14.25"/>
    <row r="59316" ht="14.25"/>
    <row r="59317" ht="14.25"/>
    <row r="59318" ht="14.25"/>
    <row r="59319" ht="14.25"/>
    <row r="59320" ht="14.25"/>
    <row r="59321" ht="14.25"/>
    <row r="59322" ht="14.25"/>
    <row r="59323" ht="14.25"/>
    <row r="59324" ht="14.25"/>
    <row r="59325" ht="14.25"/>
    <row r="59326" ht="14.25"/>
    <row r="59327" ht="14.25"/>
    <row r="59328" ht="14.25"/>
    <row r="59329" ht="14.25"/>
    <row r="59330" ht="14.25"/>
    <row r="59331" ht="14.25"/>
    <row r="59332" ht="14.25"/>
    <row r="59333" ht="14.25"/>
    <row r="59334" ht="14.25"/>
    <row r="59335" ht="14.25"/>
    <row r="59336" ht="14.25"/>
    <row r="59337" ht="14.25"/>
    <row r="59338" ht="14.25"/>
    <row r="59339" ht="14.25"/>
    <row r="59340" ht="14.25"/>
    <row r="59341" ht="14.25"/>
    <row r="59342" ht="14.25"/>
    <row r="59343" ht="14.25"/>
    <row r="59344" ht="14.25"/>
    <row r="59345" ht="14.25"/>
    <row r="59346" ht="14.25"/>
    <row r="59347" ht="14.25"/>
    <row r="59348" ht="14.25"/>
    <row r="59349" ht="14.25"/>
    <row r="59350" ht="14.25"/>
    <row r="59351" ht="14.25"/>
    <row r="59352" ht="14.25"/>
    <row r="59353" ht="14.25"/>
    <row r="59354" ht="14.25"/>
    <row r="59355" ht="14.25"/>
    <row r="59356" ht="14.25"/>
    <row r="59357" ht="14.25"/>
    <row r="59358" ht="14.25"/>
    <row r="59359" ht="14.25"/>
    <row r="59360" ht="14.25"/>
    <row r="59361" ht="14.25"/>
    <row r="59362" ht="14.25"/>
    <row r="59363" ht="14.25"/>
    <row r="59364" ht="14.25"/>
    <row r="59365" ht="14.25"/>
    <row r="59366" ht="14.25"/>
    <row r="59367" ht="14.25"/>
    <row r="59368" ht="14.25"/>
    <row r="59369" ht="14.25"/>
    <row r="59370" ht="14.25"/>
    <row r="59371" ht="14.25"/>
    <row r="59372" ht="14.25"/>
    <row r="59373" ht="14.25"/>
    <row r="59374" ht="14.25"/>
    <row r="59375" ht="14.25"/>
    <row r="59376" ht="14.25"/>
    <row r="59377" ht="14.25"/>
    <row r="59378" ht="14.25"/>
    <row r="59379" ht="14.25"/>
    <row r="59380" ht="14.25"/>
    <row r="59381" ht="14.25"/>
    <row r="59382" ht="14.25"/>
    <row r="59383" ht="14.25"/>
    <row r="59384" ht="14.25"/>
    <row r="59385" ht="14.25"/>
    <row r="59386" ht="14.25"/>
    <row r="59387" ht="14.25"/>
    <row r="59388" ht="14.25"/>
    <row r="59389" ht="14.25"/>
    <row r="59390" ht="14.25"/>
    <row r="59391" ht="14.25"/>
    <row r="59392" ht="14.25"/>
    <row r="59393" ht="14.25"/>
    <row r="59394" ht="14.25"/>
    <row r="59395" ht="14.25"/>
    <row r="59396" ht="14.25"/>
    <row r="59397" ht="14.25"/>
    <row r="59398" ht="14.25"/>
    <row r="59399" ht="14.25"/>
    <row r="59400" ht="14.25"/>
    <row r="59401" ht="14.25"/>
    <row r="59402" ht="14.25"/>
    <row r="59403" ht="14.25"/>
    <row r="59404" ht="14.25"/>
    <row r="59405" ht="14.25"/>
    <row r="59406" ht="14.25"/>
    <row r="59407" ht="14.25"/>
    <row r="59408" ht="14.25"/>
    <row r="59409" ht="14.25"/>
    <row r="59410" ht="14.25"/>
    <row r="59411" ht="14.25"/>
    <row r="59412" ht="14.25"/>
    <row r="59413" ht="14.25"/>
    <row r="59414" ht="14.25"/>
    <row r="59415" ht="14.25"/>
    <row r="59416" ht="14.25"/>
    <row r="59417" ht="14.25"/>
    <row r="59418" ht="14.25"/>
    <row r="59419" ht="14.25"/>
    <row r="59420" ht="14.25"/>
    <row r="59421" ht="14.25"/>
    <row r="59422" ht="14.25"/>
    <row r="59423" ht="14.25"/>
    <row r="59424" ht="14.25"/>
    <row r="59425" ht="14.25"/>
    <row r="59426" ht="14.25"/>
    <row r="59427" ht="14.25"/>
    <row r="59428" ht="14.25"/>
    <row r="59429" ht="14.25"/>
    <row r="59430" ht="14.25"/>
    <row r="59431" ht="14.25"/>
    <row r="59432" ht="14.25"/>
    <row r="59433" ht="14.25"/>
    <row r="59434" ht="14.25"/>
    <row r="59435" ht="14.25"/>
    <row r="59436" ht="14.25"/>
    <row r="59437" ht="14.25"/>
    <row r="59438" ht="14.25"/>
    <row r="59439" ht="14.25"/>
    <row r="59440" ht="14.25"/>
    <row r="59441" ht="14.25"/>
    <row r="59442" ht="14.25"/>
    <row r="59443" ht="14.25"/>
    <row r="59444" ht="14.25"/>
    <row r="59445" ht="14.25"/>
    <row r="59446" ht="14.25"/>
    <row r="59447" ht="14.25"/>
    <row r="59448" ht="14.25"/>
    <row r="59449" ht="14.25"/>
    <row r="59450" ht="14.25"/>
    <row r="59451" ht="14.25"/>
    <row r="59452" ht="14.25"/>
    <row r="59453" ht="14.25"/>
    <row r="59454" ht="14.25"/>
    <row r="59455" ht="14.25"/>
    <row r="59456" ht="14.25"/>
    <row r="59457" ht="14.25"/>
    <row r="59458" ht="14.25"/>
    <row r="59459" ht="14.25"/>
    <row r="59460" ht="14.25"/>
    <row r="59461" ht="14.25"/>
    <row r="59462" ht="14.25"/>
    <row r="59463" ht="14.25"/>
    <row r="59464" ht="14.25"/>
    <row r="59465" ht="14.25"/>
    <row r="59466" ht="14.25"/>
    <row r="59467" ht="14.25"/>
    <row r="59468" ht="14.25"/>
    <row r="59469" ht="14.25"/>
    <row r="59470" ht="14.25"/>
    <row r="59471" ht="14.25"/>
    <row r="59472" ht="14.25"/>
    <row r="59473" ht="14.25"/>
    <row r="59474" ht="14.25"/>
    <row r="59475" ht="14.25"/>
    <row r="59476" ht="14.25"/>
    <row r="59477" ht="14.25"/>
    <row r="59478" ht="14.25"/>
    <row r="59479" ht="14.25"/>
    <row r="59480" ht="14.25"/>
    <row r="59481" ht="14.25"/>
    <row r="59482" ht="14.25"/>
    <row r="59483" ht="14.25"/>
    <row r="59484" ht="14.25"/>
    <row r="59485" ht="14.25"/>
    <row r="59486" ht="14.25"/>
    <row r="59487" ht="14.25"/>
    <row r="59488" ht="14.25"/>
    <row r="59489" ht="14.25"/>
    <row r="59490" ht="14.25"/>
    <row r="59491" ht="14.25"/>
    <row r="59492" ht="14.25"/>
    <row r="59493" ht="14.25"/>
    <row r="59494" ht="14.25"/>
    <row r="59495" ht="14.25"/>
    <row r="59496" ht="14.25"/>
    <row r="59497" ht="14.25"/>
    <row r="59498" ht="14.25"/>
    <row r="59499" ht="14.25"/>
    <row r="59500" ht="14.25"/>
    <row r="59501" ht="14.25"/>
    <row r="59502" ht="14.25"/>
    <row r="59503" ht="14.25"/>
    <row r="59504" ht="14.25"/>
    <row r="59505" ht="14.25"/>
    <row r="59506" ht="14.25"/>
    <row r="59507" ht="14.25"/>
    <row r="59508" ht="14.25"/>
    <row r="59509" ht="14.25"/>
    <row r="59510" ht="14.25"/>
    <row r="59511" ht="14.25"/>
    <row r="59512" ht="14.25"/>
    <row r="59513" ht="14.25"/>
    <row r="59514" ht="14.25"/>
    <row r="59515" ht="14.25"/>
    <row r="59516" ht="14.25"/>
    <row r="59517" ht="14.25"/>
    <row r="59518" ht="14.25"/>
    <row r="59519" ht="14.25"/>
    <row r="59520" ht="14.25"/>
    <row r="59521" ht="14.25"/>
    <row r="59522" ht="14.25"/>
    <row r="59523" ht="14.25"/>
    <row r="59524" ht="14.25"/>
    <row r="59525" ht="14.25"/>
    <row r="59526" ht="14.25"/>
    <row r="59527" ht="14.25"/>
    <row r="59528" ht="14.25"/>
    <row r="59529" ht="14.25"/>
    <row r="59530" ht="14.25"/>
    <row r="59531" ht="14.25"/>
    <row r="59532" ht="14.25"/>
    <row r="59533" ht="14.25"/>
    <row r="59534" ht="14.25"/>
    <row r="59535" ht="14.25"/>
    <row r="59536" ht="14.25"/>
    <row r="59537" ht="14.25"/>
    <row r="59538" ht="14.25"/>
    <row r="59539" ht="14.25"/>
    <row r="59540" ht="14.25"/>
    <row r="59541" ht="14.25"/>
    <row r="59542" ht="14.25"/>
    <row r="59543" ht="14.25"/>
    <row r="59544" ht="14.25"/>
    <row r="59545" ht="14.25"/>
    <row r="59546" ht="14.25"/>
    <row r="59547" ht="14.25"/>
    <row r="59548" ht="14.25"/>
    <row r="59549" ht="14.25"/>
    <row r="59550" ht="14.25"/>
    <row r="59551" ht="14.25"/>
    <row r="59552" ht="14.25"/>
    <row r="59553" ht="14.25"/>
    <row r="59554" ht="14.25"/>
    <row r="59555" ht="14.25"/>
    <row r="59556" ht="14.25"/>
    <row r="59557" ht="14.25"/>
    <row r="59558" ht="14.25"/>
    <row r="59559" ht="14.25"/>
    <row r="59560" ht="14.25"/>
    <row r="59561" ht="14.25"/>
    <row r="59562" ht="14.25"/>
    <row r="59563" ht="14.25"/>
    <row r="59564" ht="14.25"/>
    <row r="59565" ht="14.25"/>
    <row r="59566" ht="14.25"/>
    <row r="59567" ht="14.25"/>
    <row r="59568" ht="14.25"/>
    <row r="59569" ht="14.25"/>
    <row r="59570" ht="14.25"/>
    <row r="59571" ht="14.25"/>
    <row r="59572" ht="14.25"/>
    <row r="59573" ht="14.25"/>
    <row r="59574" ht="14.25"/>
    <row r="59575" ht="14.25"/>
    <row r="59576" ht="14.25"/>
    <row r="59577" ht="14.25"/>
    <row r="59578" ht="14.25"/>
    <row r="59579" ht="14.25"/>
    <row r="59580" ht="14.25"/>
    <row r="59581" ht="14.25"/>
    <row r="59582" ht="14.25"/>
    <row r="59583" ht="14.25"/>
    <row r="59584" ht="14.25"/>
    <row r="59585" ht="14.25"/>
    <row r="59586" ht="14.25"/>
    <row r="59587" ht="14.25"/>
    <row r="59588" ht="14.25"/>
    <row r="59589" ht="14.25"/>
    <row r="59590" ht="14.25"/>
    <row r="59591" ht="14.25"/>
    <row r="59592" ht="14.25"/>
    <row r="59593" ht="14.25"/>
    <row r="59594" ht="14.25"/>
    <row r="59595" ht="14.25"/>
    <row r="59596" ht="14.25"/>
    <row r="59597" ht="14.25"/>
    <row r="59598" ht="14.25"/>
    <row r="59599" ht="14.25"/>
    <row r="59600" ht="14.25"/>
    <row r="59601" ht="14.25"/>
    <row r="59602" ht="14.25"/>
    <row r="59603" ht="14.25"/>
    <row r="59604" ht="14.25"/>
    <row r="59605" ht="14.25"/>
    <row r="59606" ht="14.25"/>
    <row r="59607" ht="14.25"/>
    <row r="59608" ht="14.25"/>
    <row r="59609" ht="14.25"/>
    <row r="59610" ht="14.25"/>
    <row r="59611" ht="14.25"/>
    <row r="59612" ht="14.25"/>
    <row r="59613" ht="14.25"/>
    <row r="59614" ht="14.25"/>
    <row r="59615" ht="14.25"/>
    <row r="59616" ht="14.25"/>
    <row r="59617" ht="14.25"/>
    <row r="59618" ht="14.25"/>
    <row r="59619" ht="14.25"/>
    <row r="59620" ht="14.25"/>
    <row r="59621" ht="14.25"/>
    <row r="59622" ht="14.25"/>
    <row r="59623" ht="14.25"/>
    <row r="59624" ht="14.25"/>
    <row r="59625" ht="14.25"/>
    <row r="59626" ht="14.25"/>
    <row r="59627" ht="14.25"/>
    <row r="59628" ht="14.25"/>
    <row r="59629" ht="14.25"/>
    <row r="59630" ht="14.25"/>
    <row r="59631" ht="14.25"/>
    <row r="59632" ht="14.25"/>
    <row r="59633" ht="14.25"/>
    <row r="59634" ht="14.25"/>
    <row r="59635" ht="14.25"/>
    <row r="59636" ht="14.25"/>
    <row r="59637" ht="14.25"/>
    <row r="59638" ht="14.25"/>
    <row r="59639" ht="14.25"/>
    <row r="59640" ht="14.25"/>
    <row r="59641" ht="14.25"/>
    <row r="59642" ht="14.25"/>
    <row r="59643" ht="14.25"/>
    <row r="59644" ht="14.25"/>
    <row r="59645" ht="14.25"/>
    <row r="59646" ht="14.25"/>
    <row r="59647" ht="14.25"/>
    <row r="59648" ht="14.25"/>
    <row r="59649" ht="14.25"/>
    <row r="59650" ht="14.25"/>
    <row r="59651" ht="14.25"/>
    <row r="59652" ht="14.25"/>
    <row r="59653" ht="14.25"/>
    <row r="59654" ht="14.25"/>
    <row r="59655" ht="14.25"/>
    <row r="59656" ht="14.25"/>
    <row r="59657" ht="14.25"/>
    <row r="59658" ht="14.25"/>
    <row r="59659" ht="14.25"/>
    <row r="59660" ht="14.25"/>
    <row r="59661" ht="14.25"/>
    <row r="59662" ht="14.25"/>
    <row r="59663" ht="14.25"/>
    <row r="59664" ht="14.25"/>
    <row r="59665" ht="14.25"/>
    <row r="59666" ht="14.25"/>
    <row r="59667" ht="14.25"/>
    <row r="59668" ht="14.25"/>
    <row r="59669" ht="14.25"/>
    <row r="59670" ht="14.25"/>
    <row r="59671" ht="14.25"/>
    <row r="59672" ht="14.25"/>
    <row r="59673" ht="14.25"/>
    <row r="59674" ht="14.25"/>
    <row r="59675" ht="14.25"/>
    <row r="59676" ht="14.25"/>
    <row r="59677" ht="14.25"/>
    <row r="59678" ht="14.25"/>
    <row r="59679" ht="14.25"/>
    <row r="59680" ht="14.25"/>
    <row r="59681" ht="14.25"/>
    <row r="59682" ht="14.25"/>
    <row r="59683" ht="14.25"/>
    <row r="59684" ht="14.25"/>
    <row r="59685" ht="14.25"/>
    <row r="59686" ht="14.25"/>
    <row r="59687" ht="14.25"/>
    <row r="59688" ht="14.25"/>
    <row r="59689" ht="14.25"/>
    <row r="59690" ht="14.25"/>
    <row r="59691" ht="14.25"/>
    <row r="59692" ht="14.25"/>
    <row r="59693" ht="14.25"/>
    <row r="59694" ht="14.25"/>
    <row r="59695" ht="14.25"/>
    <row r="59696" ht="14.25"/>
    <row r="59697" ht="14.25"/>
    <row r="59698" ht="14.25"/>
    <row r="59699" ht="14.25"/>
    <row r="59700" ht="14.25"/>
    <row r="59701" ht="14.25"/>
    <row r="59702" ht="14.25"/>
    <row r="59703" ht="14.25"/>
    <row r="59704" ht="14.25"/>
    <row r="59705" ht="14.25"/>
    <row r="59706" ht="14.25"/>
    <row r="59707" ht="14.25"/>
    <row r="59708" ht="14.25"/>
    <row r="59709" ht="14.25"/>
    <row r="59710" ht="14.25"/>
    <row r="59711" ht="14.25"/>
    <row r="59712" ht="14.25"/>
    <row r="59713" ht="14.25"/>
    <row r="59714" ht="14.25"/>
    <row r="59715" ht="14.25"/>
    <row r="59716" ht="14.25"/>
    <row r="59717" ht="14.25"/>
    <row r="59718" ht="14.25"/>
    <row r="59719" ht="14.25"/>
    <row r="59720" ht="14.25"/>
    <row r="59721" ht="14.25"/>
    <row r="59722" ht="14.25"/>
    <row r="59723" ht="14.25"/>
    <row r="59724" ht="14.25"/>
    <row r="59725" ht="14.25"/>
    <row r="59726" ht="14.25"/>
    <row r="59727" ht="14.25"/>
    <row r="59728" ht="14.25"/>
    <row r="59729" ht="14.25"/>
    <row r="59730" ht="14.25"/>
    <row r="59731" ht="14.25"/>
    <row r="59732" ht="14.25"/>
    <row r="59733" ht="14.25"/>
    <row r="59734" ht="14.25"/>
    <row r="59735" ht="14.25"/>
    <row r="59736" ht="14.25"/>
    <row r="59737" ht="14.25"/>
    <row r="59738" ht="14.25"/>
    <row r="59739" ht="14.25"/>
    <row r="59740" ht="14.25"/>
    <row r="59741" ht="14.25"/>
    <row r="59742" ht="14.25"/>
    <row r="59743" ht="14.25"/>
    <row r="59744" ht="14.25"/>
    <row r="59745" ht="14.25"/>
    <row r="59746" ht="14.25"/>
    <row r="59747" ht="14.25"/>
    <row r="59748" ht="14.25"/>
    <row r="59749" ht="14.25"/>
    <row r="59750" ht="14.25"/>
    <row r="59751" ht="14.25"/>
    <row r="59752" ht="14.25"/>
    <row r="59753" ht="14.25"/>
    <row r="59754" ht="14.25"/>
    <row r="59755" ht="14.25"/>
    <row r="59756" ht="14.25"/>
    <row r="59757" ht="14.25"/>
    <row r="59758" ht="14.25"/>
    <row r="59759" ht="14.25"/>
    <row r="59760" ht="14.25"/>
    <row r="59761" ht="14.25"/>
    <row r="59762" ht="14.25"/>
    <row r="59763" ht="14.25"/>
    <row r="59764" ht="14.25"/>
    <row r="59765" ht="14.25"/>
    <row r="59766" ht="14.25"/>
    <row r="59767" ht="14.25"/>
    <row r="59768" ht="14.25"/>
    <row r="59769" ht="14.25"/>
    <row r="59770" ht="14.25"/>
    <row r="59771" ht="14.25"/>
    <row r="59772" ht="14.25"/>
    <row r="59773" ht="14.25"/>
    <row r="59774" ht="14.25"/>
    <row r="59775" ht="14.25"/>
    <row r="59776" ht="14.25"/>
    <row r="59777" ht="14.25"/>
    <row r="59778" ht="14.25"/>
    <row r="59779" ht="14.25"/>
    <row r="59780" ht="14.25"/>
    <row r="59781" ht="14.25"/>
    <row r="59782" ht="14.25"/>
    <row r="59783" ht="14.25"/>
    <row r="59784" ht="14.25"/>
    <row r="59785" ht="14.25"/>
    <row r="59786" ht="14.25"/>
    <row r="59787" ht="14.25"/>
    <row r="59788" ht="14.25"/>
    <row r="59789" ht="14.25"/>
    <row r="59790" ht="14.25"/>
    <row r="59791" ht="14.25"/>
    <row r="59792" ht="14.25"/>
    <row r="59793" ht="14.25"/>
    <row r="59794" ht="14.25"/>
    <row r="59795" ht="14.25"/>
    <row r="59796" ht="14.25"/>
    <row r="59797" ht="14.25"/>
    <row r="59798" ht="14.25"/>
    <row r="59799" ht="14.25"/>
    <row r="59800" ht="14.25"/>
    <row r="59801" ht="14.25"/>
    <row r="59802" ht="14.25"/>
    <row r="59803" ht="14.25"/>
    <row r="59804" ht="14.25"/>
    <row r="59805" ht="14.25"/>
    <row r="59806" ht="14.25"/>
    <row r="59807" ht="14.25"/>
    <row r="59808" ht="14.25"/>
    <row r="59809" ht="14.25"/>
    <row r="59810" ht="14.25"/>
    <row r="59811" ht="14.25"/>
    <row r="59812" ht="14.25"/>
    <row r="59813" ht="14.25"/>
    <row r="59814" ht="14.25"/>
    <row r="59815" ht="14.25"/>
    <row r="59816" ht="14.25"/>
    <row r="59817" ht="14.25"/>
    <row r="59818" ht="14.25"/>
    <row r="59819" ht="14.25"/>
    <row r="59820" ht="14.25"/>
    <row r="59821" ht="14.25"/>
    <row r="59822" ht="14.25"/>
    <row r="59823" ht="14.25"/>
    <row r="59824" ht="14.25"/>
    <row r="59825" ht="14.25"/>
    <row r="59826" ht="14.25"/>
    <row r="59827" ht="14.25"/>
    <row r="59828" ht="14.25"/>
    <row r="59829" ht="14.25"/>
    <row r="59830" ht="14.25"/>
    <row r="59831" ht="14.25"/>
    <row r="59832" ht="14.25"/>
    <row r="59833" ht="14.25"/>
    <row r="59834" ht="14.25"/>
    <row r="59835" ht="14.25"/>
    <row r="59836" ht="14.25"/>
    <row r="59837" ht="14.25"/>
    <row r="59838" ht="14.25"/>
    <row r="59839" ht="14.25"/>
    <row r="59840" ht="14.25"/>
    <row r="59841" ht="14.25"/>
    <row r="59842" ht="14.25"/>
    <row r="59843" ht="14.25"/>
    <row r="59844" ht="14.25"/>
    <row r="59845" ht="14.25"/>
    <row r="59846" ht="14.25"/>
    <row r="59847" ht="14.25"/>
    <row r="59848" ht="14.25"/>
    <row r="59849" ht="14.25"/>
    <row r="59850" ht="14.25"/>
    <row r="59851" ht="14.25"/>
    <row r="59852" ht="14.25"/>
    <row r="59853" ht="14.25"/>
    <row r="59854" ht="14.25"/>
    <row r="59855" ht="14.25"/>
    <row r="59856" ht="14.25"/>
    <row r="59857" ht="14.25"/>
    <row r="59858" ht="14.25"/>
    <row r="59859" ht="14.25"/>
    <row r="59860" ht="14.25"/>
    <row r="59861" ht="14.25"/>
    <row r="59862" ht="14.25"/>
    <row r="59863" ht="14.25"/>
    <row r="59864" ht="14.25"/>
    <row r="59865" ht="14.25"/>
    <row r="59866" ht="14.25"/>
    <row r="59867" ht="14.25"/>
    <row r="59868" ht="14.25"/>
    <row r="59869" ht="14.25"/>
    <row r="59870" ht="14.25"/>
    <row r="59871" ht="14.25"/>
    <row r="59872" ht="14.25"/>
    <row r="59873" ht="14.25"/>
    <row r="59874" ht="14.25"/>
    <row r="59875" ht="14.25"/>
    <row r="59876" ht="14.25"/>
    <row r="59877" ht="14.25"/>
    <row r="59878" ht="14.25"/>
    <row r="59879" ht="14.25"/>
    <row r="59880" ht="14.25"/>
    <row r="59881" ht="14.25"/>
    <row r="59882" ht="14.25"/>
    <row r="59883" ht="14.25"/>
    <row r="59884" ht="14.25"/>
    <row r="59885" ht="14.25"/>
    <row r="59886" ht="14.25"/>
    <row r="59887" ht="14.25"/>
    <row r="59888" ht="14.25"/>
    <row r="59889" ht="14.25"/>
    <row r="59890" ht="14.25"/>
    <row r="59891" ht="14.25"/>
    <row r="59892" ht="14.25"/>
    <row r="59893" ht="14.25"/>
    <row r="59894" ht="14.25"/>
    <row r="59895" ht="14.25"/>
    <row r="59896" ht="14.25"/>
    <row r="59897" ht="14.25"/>
    <row r="59898" ht="14.25"/>
    <row r="59899" ht="14.25"/>
    <row r="59900" ht="14.25"/>
    <row r="59901" ht="14.25"/>
    <row r="59902" ht="14.25"/>
    <row r="59903" ht="14.25"/>
    <row r="59904" ht="14.25"/>
    <row r="59905" ht="14.25"/>
    <row r="59906" ht="14.25"/>
    <row r="59907" ht="14.25"/>
    <row r="59908" ht="14.25"/>
    <row r="59909" ht="14.25"/>
    <row r="59910" ht="14.25"/>
    <row r="59911" ht="14.25"/>
    <row r="59912" ht="14.25"/>
    <row r="59913" ht="14.25"/>
    <row r="59914" ht="14.25"/>
    <row r="59915" ht="14.25"/>
    <row r="59916" ht="14.25"/>
    <row r="59917" ht="14.25"/>
    <row r="59918" ht="14.25"/>
    <row r="59919" ht="14.25"/>
    <row r="59920" ht="14.25"/>
    <row r="59921" ht="14.25"/>
    <row r="59922" ht="14.25"/>
    <row r="59923" ht="14.25"/>
    <row r="59924" ht="14.25"/>
    <row r="59925" ht="14.25"/>
    <row r="59926" ht="14.25"/>
    <row r="59927" ht="14.25"/>
    <row r="59928" ht="14.25"/>
    <row r="59929" ht="14.25"/>
    <row r="59930" ht="14.25"/>
    <row r="59931" ht="14.25"/>
    <row r="59932" ht="14.25"/>
    <row r="59933" ht="14.25"/>
    <row r="59934" ht="14.25"/>
    <row r="59935" ht="14.25"/>
    <row r="59936" ht="14.25"/>
    <row r="59937" ht="14.25"/>
    <row r="59938" ht="14.25"/>
    <row r="59939" ht="14.25"/>
    <row r="59940" ht="14.25"/>
    <row r="59941" ht="14.25"/>
    <row r="59942" ht="14.25"/>
    <row r="59943" ht="14.25"/>
    <row r="59944" ht="14.25"/>
    <row r="59945" ht="14.25"/>
    <row r="59946" ht="14.25"/>
    <row r="59947" ht="14.25"/>
    <row r="59948" ht="14.25"/>
    <row r="59949" ht="14.25"/>
    <row r="59950" ht="14.25"/>
    <row r="59951" ht="14.25"/>
    <row r="59952" ht="14.25"/>
    <row r="59953" ht="14.25"/>
    <row r="59954" ht="14.25"/>
    <row r="59955" ht="14.25"/>
    <row r="59956" ht="14.25"/>
    <row r="59957" ht="14.25"/>
    <row r="59958" ht="14.25"/>
    <row r="59959" ht="14.25"/>
    <row r="59960" ht="14.25"/>
    <row r="59961" ht="14.25"/>
    <row r="59962" ht="14.25"/>
    <row r="59963" ht="14.25"/>
    <row r="59964" ht="14.25"/>
    <row r="59965" ht="14.25"/>
    <row r="59966" ht="14.25"/>
    <row r="59967" ht="14.25"/>
    <row r="59968" ht="14.25"/>
    <row r="59969" ht="14.25"/>
    <row r="59970" ht="14.25"/>
    <row r="59971" ht="14.25"/>
    <row r="59972" ht="14.25"/>
    <row r="59973" ht="14.25"/>
    <row r="59974" ht="14.25"/>
    <row r="59975" ht="14.25"/>
    <row r="59976" ht="14.25"/>
    <row r="59977" ht="14.25"/>
    <row r="59978" ht="14.25"/>
    <row r="59979" ht="14.25"/>
    <row r="59980" ht="14.25"/>
    <row r="59981" ht="14.25"/>
    <row r="59982" ht="14.25"/>
    <row r="59983" ht="14.25"/>
    <row r="59984" ht="14.25"/>
    <row r="59985" ht="14.25"/>
    <row r="59986" ht="14.25"/>
    <row r="59987" ht="14.25"/>
    <row r="59988" ht="14.25"/>
    <row r="59989" ht="14.25"/>
    <row r="59990" ht="14.25"/>
    <row r="59991" ht="14.25"/>
    <row r="59992" ht="14.25"/>
    <row r="59993" ht="14.25"/>
    <row r="59994" ht="14.25"/>
    <row r="59995" ht="14.25"/>
    <row r="59996" ht="14.25"/>
    <row r="59997" ht="14.25"/>
    <row r="59998" ht="14.25"/>
    <row r="59999" ht="14.25"/>
    <row r="60000" ht="14.25"/>
    <row r="60001" ht="14.25"/>
    <row r="60002" ht="14.25"/>
    <row r="60003" ht="14.25"/>
    <row r="60004" ht="14.25"/>
    <row r="60005" ht="14.25"/>
    <row r="60006" ht="14.25"/>
    <row r="60007" ht="14.25"/>
    <row r="60008" ht="14.25"/>
    <row r="60009" ht="14.25"/>
    <row r="60010" ht="14.25"/>
    <row r="60011" ht="14.25"/>
    <row r="60012" ht="14.25"/>
    <row r="60013" ht="14.25"/>
    <row r="60014" ht="14.25"/>
    <row r="60015" ht="14.25"/>
    <row r="60016" ht="14.25"/>
    <row r="60017" ht="14.25"/>
    <row r="60018" ht="14.25"/>
    <row r="60019" ht="14.25"/>
    <row r="60020" ht="14.25"/>
    <row r="60021" ht="14.25"/>
    <row r="60022" ht="14.25"/>
    <row r="60023" ht="14.25"/>
    <row r="60024" ht="14.25"/>
    <row r="60025" ht="14.25"/>
    <row r="60026" ht="14.25"/>
    <row r="60027" ht="14.25"/>
    <row r="60028" ht="14.25"/>
    <row r="60029" ht="14.25"/>
    <row r="60030" ht="14.25"/>
    <row r="60031" ht="14.25"/>
    <row r="60032" ht="14.25"/>
    <row r="60033" ht="14.25"/>
    <row r="60034" ht="14.25"/>
    <row r="60035" ht="14.25"/>
    <row r="60036" ht="14.25"/>
    <row r="60037" ht="14.25"/>
    <row r="60038" ht="14.25"/>
    <row r="60039" ht="14.25"/>
    <row r="60040" ht="14.25"/>
    <row r="60041" ht="14.25"/>
    <row r="60042" ht="14.25"/>
    <row r="60043" ht="14.25"/>
    <row r="60044" ht="14.25"/>
    <row r="60045" ht="14.25"/>
    <row r="60046" ht="14.25"/>
    <row r="60047" ht="14.25"/>
    <row r="60048" ht="14.25"/>
    <row r="60049" ht="14.25"/>
    <row r="60050" ht="14.25"/>
    <row r="60051" ht="14.25"/>
    <row r="60052" ht="14.25"/>
    <row r="60053" ht="14.25"/>
    <row r="60054" ht="14.25"/>
    <row r="60055" ht="14.25"/>
    <row r="60056" ht="14.25"/>
    <row r="60057" ht="14.25"/>
    <row r="60058" ht="14.25"/>
    <row r="60059" ht="14.25"/>
    <row r="60060" ht="14.25"/>
    <row r="60061" ht="14.25"/>
    <row r="60062" ht="14.25"/>
    <row r="60063" ht="14.25"/>
    <row r="60064" ht="14.25"/>
    <row r="60065" ht="14.25"/>
    <row r="60066" ht="14.25"/>
    <row r="60067" ht="14.25"/>
    <row r="60068" ht="14.25"/>
    <row r="60069" ht="14.25"/>
    <row r="60070" ht="14.25"/>
    <row r="60071" ht="14.25"/>
    <row r="60072" ht="14.25"/>
    <row r="60073" ht="14.25"/>
    <row r="60074" ht="14.25"/>
    <row r="60075" ht="14.25"/>
    <row r="60076" ht="14.25"/>
    <row r="60077" ht="14.25"/>
    <row r="60078" ht="14.25"/>
    <row r="60079" ht="14.25"/>
    <row r="60080" ht="14.25"/>
    <row r="60081" ht="14.25"/>
    <row r="60082" ht="14.25"/>
    <row r="60083" ht="14.25"/>
    <row r="60084" ht="14.25"/>
    <row r="60085" ht="14.25"/>
    <row r="60086" ht="14.25"/>
    <row r="60087" ht="14.25"/>
    <row r="60088" ht="14.25"/>
    <row r="60089" ht="14.25"/>
    <row r="60090" ht="14.25"/>
    <row r="60091" ht="14.25"/>
    <row r="60092" ht="14.25"/>
    <row r="60093" ht="14.25"/>
    <row r="60094" ht="14.25"/>
    <row r="60095" ht="14.25"/>
    <row r="60096" ht="14.25"/>
    <row r="60097" ht="14.25"/>
    <row r="60098" ht="14.25"/>
    <row r="60099" ht="14.25"/>
    <row r="60100" ht="14.25"/>
    <row r="60101" ht="14.25"/>
    <row r="60102" ht="14.25"/>
    <row r="60103" ht="14.25"/>
    <row r="60104" ht="14.25"/>
    <row r="60105" ht="14.25"/>
    <row r="60106" ht="14.25"/>
    <row r="60107" ht="14.25"/>
    <row r="60108" ht="14.25"/>
    <row r="60109" ht="14.25"/>
    <row r="60110" ht="14.25"/>
    <row r="60111" ht="14.25"/>
    <row r="60112" ht="14.25"/>
    <row r="60113" ht="14.25"/>
    <row r="60114" ht="14.25"/>
    <row r="60115" ht="14.25"/>
    <row r="60116" ht="14.25"/>
    <row r="60117" ht="14.25"/>
    <row r="60118" ht="14.25"/>
    <row r="60119" ht="14.25"/>
    <row r="60120" ht="14.25"/>
    <row r="60121" ht="14.25"/>
    <row r="60122" ht="14.25"/>
    <row r="60123" ht="14.25"/>
    <row r="60124" ht="14.25"/>
    <row r="60125" ht="14.25"/>
    <row r="60126" ht="14.25"/>
    <row r="60127" ht="14.25"/>
    <row r="60128" ht="14.25"/>
    <row r="60129" ht="14.25"/>
    <row r="60130" ht="14.25"/>
    <row r="60131" ht="14.25"/>
    <row r="60132" ht="14.25"/>
    <row r="60133" ht="14.25"/>
    <row r="60134" ht="14.25"/>
    <row r="60135" ht="14.25"/>
    <row r="60136" ht="14.25"/>
    <row r="60137" ht="14.25"/>
    <row r="60138" ht="14.25"/>
    <row r="60139" ht="14.25"/>
    <row r="60140" ht="14.25"/>
    <row r="60141" ht="14.25"/>
    <row r="60142" ht="14.25"/>
    <row r="60143" ht="14.25"/>
    <row r="60144" ht="14.25"/>
    <row r="60145" ht="14.25"/>
    <row r="60146" ht="14.25"/>
    <row r="60147" ht="14.25"/>
    <row r="60148" ht="14.25"/>
    <row r="60149" ht="14.25"/>
    <row r="60150" ht="14.25"/>
    <row r="60151" ht="14.25"/>
    <row r="60152" ht="14.25"/>
    <row r="60153" ht="14.25"/>
    <row r="60154" ht="14.25"/>
    <row r="60155" ht="14.25"/>
    <row r="60156" ht="14.25"/>
    <row r="60157" ht="14.25"/>
    <row r="60158" ht="14.25"/>
    <row r="60159" ht="14.25"/>
    <row r="60160" ht="14.25"/>
    <row r="60161" ht="14.25"/>
    <row r="60162" ht="14.25"/>
    <row r="60163" ht="14.25"/>
    <row r="60164" ht="14.25"/>
    <row r="60165" ht="14.25"/>
    <row r="60166" ht="14.25"/>
    <row r="60167" ht="14.25"/>
    <row r="60168" ht="14.25"/>
    <row r="60169" ht="14.25"/>
    <row r="60170" ht="14.25"/>
    <row r="60171" ht="14.25"/>
    <row r="60172" ht="14.25"/>
    <row r="60173" ht="14.25"/>
    <row r="60174" ht="14.25"/>
    <row r="60175" ht="14.25"/>
    <row r="60176" ht="14.25"/>
    <row r="60177" ht="14.25"/>
    <row r="60178" ht="14.25"/>
    <row r="60179" ht="14.25"/>
    <row r="60180" ht="14.25"/>
    <row r="60181" ht="14.25"/>
    <row r="60182" ht="14.25"/>
    <row r="60183" ht="14.25"/>
    <row r="60184" ht="14.25"/>
    <row r="60185" ht="14.25"/>
    <row r="60186" ht="14.25"/>
    <row r="60187" ht="14.25"/>
    <row r="60188" ht="14.25"/>
    <row r="60189" ht="14.25"/>
    <row r="60190" ht="14.25"/>
    <row r="60191" ht="14.25"/>
    <row r="60192" ht="14.25"/>
    <row r="60193" ht="14.25"/>
    <row r="60194" ht="14.25"/>
    <row r="60195" ht="14.25"/>
    <row r="60196" ht="14.25"/>
    <row r="60197" ht="14.25"/>
    <row r="60198" ht="14.25"/>
    <row r="60199" ht="14.25"/>
    <row r="60200" ht="14.25"/>
    <row r="60201" ht="14.25"/>
    <row r="60202" ht="14.25"/>
    <row r="60203" ht="14.25"/>
    <row r="60204" ht="14.25"/>
    <row r="60205" ht="14.25"/>
    <row r="60206" ht="14.25"/>
    <row r="60207" ht="14.25"/>
    <row r="60208" ht="14.25"/>
    <row r="60209" ht="14.25"/>
    <row r="60210" ht="14.25"/>
    <row r="60211" ht="14.25"/>
    <row r="60212" ht="14.25"/>
    <row r="60213" ht="14.25"/>
    <row r="60214" ht="14.25"/>
    <row r="60215" ht="14.25"/>
    <row r="60216" ht="14.25"/>
    <row r="60217" ht="14.25"/>
    <row r="60218" ht="14.25"/>
    <row r="60219" ht="14.25"/>
    <row r="60220" ht="14.25"/>
    <row r="60221" ht="14.25"/>
    <row r="60222" ht="14.25"/>
    <row r="60223" ht="14.25"/>
    <row r="60224" ht="14.25"/>
    <row r="60225" ht="14.25"/>
    <row r="60226" ht="14.25"/>
    <row r="60227" ht="14.25"/>
    <row r="60228" ht="14.25"/>
    <row r="60229" ht="14.25"/>
    <row r="60230" ht="14.25"/>
    <row r="60231" ht="14.25"/>
    <row r="60232" ht="14.25"/>
    <row r="60233" ht="14.25"/>
    <row r="60234" ht="14.25"/>
    <row r="60235" ht="14.25"/>
    <row r="60236" ht="14.25"/>
    <row r="60237" ht="14.25"/>
    <row r="60238" ht="14.25"/>
    <row r="60239" ht="14.25"/>
    <row r="60240" ht="14.25"/>
    <row r="60241" ht="14.25"/>
    <row r="60242" ht="14.25"/>
    <row r="60243" ht="14.25"/>
    <row r="60244" ht="14.25"/>
    <row r="60245" ht="14.25"/>
    <row r="60246" ht="14.25"/>
    <row r="60247" ht="14.25"/>
    <row r="60248" ht="14.25"/>
    <row r="60249" ht="14.25"/>
    <row r="60250" ht="14.25"/>
    <row r="60251" ht="14.25"/>
    <row r="60252" ht="14.25"/>
    <row r="60253" ht="14.25"/>
    <row r="60254" ht="14.25"/>
    <row r="60255" ht="14.25"/>
    <row r="60256" ht="14.25"/>
    <row r="60257" ht="14.25"/>
    <row r="60258" ht="14.25"/>
    <row r="60259" ht="14.25"/>
    <row r="60260" ht="14.25"/>
    <row r="60261" ht="14.25"/>
    <row r="60262" ht="14.25"/>
    <row r="60263" ht="14.25"/>
    <row r="60264" ht="14.25"/>
    <row r="60265" ht="14.25"/>
    <row r="60266" ht="14.25"/>
    <row r="60267" ht="14.25"/>
    <row r="60268" ht="14.25"/>
    <row r="60269" ht="14.25"/>
    <row r="60270" ht="14.25"/>
    <row r="60271" ht="14.25"/>
    <row r="60272" ht="14.25"/>
    <row r="60273" ht="14.25"/>
    <row r="60274" ht="14.25"/>
    <row r="60275" ht="14.25"/>
    <row r="60276" ht="14.25"/>
    <row r="60277" ht="14.25"/>
    <row r="60278" ht="14.25"/>
    <row r="60279" ht="14.25"/>
    <row r="60280" ht="14.25"/>
    <row r="60281" ht="14.25"/>
    <row r="60282" ht="14.25"/>
    <row r="60283" ht="14.25"/>
    <row r="60284" ht="14.25"/>
    <row r="60285" ht="14.25"/>
    <row r="60286" ht="14.25"/>
    <row r="60287" ht="14.25"/>
    <row r="60288" ht="14.25"/>
    <row r="60289" ht="14.25"/>
    <row r="60290" ht="14.25"/>
    <row r="60291" ht="14.25"/>
    <row r="60292" ht="14.25"/>
    <row r="60293" ht="14.25"/>
    <row r="60294" ht="14.25"/>
    <row r="60295" ht="14.25"/>
    <row r="60296" ht="14.25"/>
    <row r="60297" ht="14.25"/>
    <row r="60298" ht="14.25"/>
    <row r="60299" ht="14.25"/>
    <row r="60300" ht="14.25"/>
    <row r="60301" ht="14.25"/>
    <row r="60302" ht="14.25"/>
    <row r="60303" ht="14.25"/>
    <row r="60304" ht="14.25"/>
    <row r="60305" ht="14.25"/>
    <row r="60306" ht="14.25"/>
    <row r="60307" ht="14.25"/>
    <row r="60308" ht="14.25"/>
    <row r="60309" ht="14.25"/>
    <row r="60310" ht="14.25"/>
    <row r="60311" ht="14.25"/>
    <row r="60312" ht="14.25"/>
    <row r="60313" ht="14.25"/>
    <row r="60314" ht="14.25"/>
    <row r="60315" ht="14.25"/>
    <row r="60316" ht="14.25"/>
    <row r="60317" ht="14.25"/>
    <row r="60318" ht="14.25"/>
    <row r="60319" ht="14.25"/>
    <row r="60320" ht="14.25"/>
    <row r="60321" ht="14.25"/>
    <row r="60322" ht="14.25"/>
    <row r="60323" ht="14.25"/>
    <row r="60324" ht="14.25"/>
    <row r="60325" ht="14.25"/>
    <row r="60326" ht="14.25"/>
    <row r="60327" ht="14.25"/>
    <row r="60328" ht="14.25"/>
    <row r="60329" ht="14.25"/>
    <row r="60330" ht="14.25"/>
    <row r="60331" ht="14.25"/>
    <row r="60332" ht="14.25"/>
    <row r="60333" ht="14.25"/>
    <row r="60334" ht="14.25"/>
    <row r="60335" ht="14.25"/>
    <row r="60336" ht="14.25"/>
    <row r="60337" ht="14.25"/>
    <row r="60338" ht="14.25"/>
    <row r="60339" ht="14.25"/>
    <row r="60340" ht="14.25"/>
    <row r="60341" ht="14.25"/>
    <row r="60342" ht="14.25"/>
    <row r="60343" ht="14.25"/>
    <row r="60344" ht="14.25"/>
    <row r="60345" ht="14.25"/>
    <row r="60346" ht="14.25"/>
    <row r="60347" ht="14.25"/>
    <row r="60348" ht="14.25"/>
    <row r="60349" ht="14.25"/>
    <row r="60350" ht="14.25"/>
    <row r="60351" ht="14.25"/>
    <row r="60352" ht="14.25"/>
    <row r="60353" ht="14.25"/>
    <row r="60354" ht="14.25"/>
    <row r="60355" ht="14.25"/>
    <row r="60356" ht="14.25"/>
    <row r="60357" ht="14.25"/>
    <row r="60358" ht="14.25"/>
    <row r="60359" ht="14.25"/>
    <row r="60360" ht="14.25"/>
    <row r="60361" ht="14.25"/>
    <row r="60362" ht="14.25"/>
    <row r="60363" ht="14.25"/>
    <row r="60364" ht="14.25"/>
    <row r="60365" ht="14.25"/>
    <row r="60366" ht="14.25"/>
    <row r="60367" ht="14.25"/>
    <row r="60368" ht="14.25"/>
    <row r="60369" ht="14.25"/>
    <row r="60370" ht="14.25"/>
    <row r="60371" ht="14.25"/>
    <row r="60372" ht="14.25"/>
    <row r="60373" ht="14.25"/>
    <row r="60374" ht="14.25"/>
    <row r="60375" ht="14.25"/>
    <row r="60376" ht="14.25"/>
    <row r="60377" ht="14.25"/>
    <row r="60378" ht="14.25"/>
    <row r="60379" ht="14.25"/>
    <row r="60380" ht="14.25"/>
    <row r="60381" ht="14.25"/>
    <row r="60382" ht="14.25"/>
    <row r="60383" ht="14.25"/>
    <row r="60384" ht="14.25"/>
    <row r="60385" ht="14.25"/>
    <row r="60386" ht="14.25"/>
    <row r="60387" ht="14.25"/>
    <row r="60388" ht="14.25"/>
    <row r="60389" ht="14.25"/>
    <row r="60390" ht="14.25"/>
    <row r="60391" ht="14.25"/>
    <row r="60392" ht="14.25"/>
    <row r="60393" ht="14.25"/>
    <row r="60394" ht="14.25"/>
    <row r="60395" ht="14.25"/>
    <row r="60396" ht="14.25"/>
    <row r="60397" ht="14.25"/>
    <row r="60398" ht="14.25"/>
    <row r="60399" ht="14.25"/>
    <row r="60400" ht="14.25"/>
    <row r="60401" ht="14.25"/>
    <row r="60402" ht="14.25"/>
    <row r="60403" ht="14.25"/>
    <row r="60404" ht="14.25"/>
    <row r="60405" ht="14.25"/>
    <row r="60406" ht="14.25"/>
    <row r="60407" ht="14.25"/>
    <row r="60408" ht="14.25"/>
    <row r="60409" ht="14.25"/>
    <row r="60410" ht="14.25"/>
    <row r="60411" ht="14.25"/>
    <row r="60412" ht="14.25"/>
    <row r="60413" ht="14.25"/>
    <row r="60414" ht="14.25"/>
    <row r="60415" ht="14.25"/>
    <row r="60416" ht="14.25"/>
    <row r="60417" ht="14.25"/>
    <row r="60418" ht="14.25"/>
    <row r="60419" ht="14.25"/>
    <row r="60420" ht="14.25"/>
    <row r="60421" ht="14.25"/>
    <row r="60422" ht="14.25"/>
    <row r="60423" ht="14.25"/>
    <row r="60424" ht="14.25"/>
    <row r="60425" ht="14.25"/>
    <row r="60426" ht="14.25"/>
    <row r="60427" ht="14.25"/>
    <row r="60428" ht="14.25"/>
    <row r="60429" ht="14.25"/>
    <row r="60430" ht="14.25"/>
    <row r="60431" ht="14.25"/>
    <row r="60432" ht="14.25"/>
    <row r="60433" ht="14.25"/>
    <row r="60434" ht="14.25"/>
    <row r="60435" ht="14.25"/>
    <row r="60436" ht="14.25"/>
    <row r="60437" ht="14.25"/>
    <row r="60438" ht="14.25"/>
    <row r="60439" ht="14.25"/>
    <row r="60440" ht="14.25"/>
    <row r="60441" ht="14.25"/>
    <row r="60442" ht="14.25"/>
    <row r="60443" ht="14.25"/>
    <row r="60444" ht="14.25"/>
    <row r="60445" ht="14.25"/>
    <row r="60446" ht="14.25"/>
    <row r="60447" ht="14.25"/>
    <row r="60448" ht="14.25"/>
    <row r="60449" ht="14.25"/>
    <row r="60450" ht="14.25"/>
    <row r="60451" ht="14.25"/>
    <row r="60452" ht="14.25"/>
    <row r="60453" ht="14.25"/>
    <row r="60454" ht="14.25"/>
    <row r="60455" ht="14.25"/>
    <row r="60456" ht="14.25"/>
    <row r="60457" ht="14.25"/>
    <row r="60458" ht="14.25"/>
    <row r="60459" ht="14.25"/>
    <row r="60460" ht="14.25"/>
    <row r="60461" ht="14.25"/>
    <row r="60462" ht="14.25"/>
    <row r="60463" ht="14.25"/>
    <row r="60464" ht="14.25"/>
    <row r="60465" ht="14.25"/>
    <row r="60466" ht="14.25"/>
    <row r="60467" ht="14.25"/>
    <row r="60468" ht="14.25"/>
    <row r="60469" ht="14.25"/>
    <row r="60470" ht="14.25"/>
    <row r="60471" ht="14.25"/>
    <row r="60472" ht="14.25"/>
    <row r="60473" ht="14.25"/>
    <row r="60474" ht="14.25"/>
    <row r="60475" ht="14.25"/>
    <row r="60476" ht="14.25"/>
    <row r="60477" ht="14.25"/>
    <row r="60478" ht="14.25"/>
    <row r="60479" ht="14.25"/>
    <row r="60480" ht="14.25"/>
    <row r="60481" ht="14.25"/>
    <row r="60482" ht="14.25"/>
    <row r="60483" ht="14.25"/>
    <row r="60484" ht="14.25"/>
    <row r="60485" ht="14.25"/>
    <row r="60486" ht="14.25"/>
    <row r="60487" ht="14.25"/>
    <row r="60488" ht="14.25"/>
    <row r="60489" ht="14.25"/>
    <row r="60490" ht="14.25"/>
    <row r="60491" ht="14.25"/>
    <row r="60492" ht="14.25"/>
    <row r="60493" ht="14.25"/>
    <row r="60494" ht="14.25"/>
    <row r="60495" ht="14.25"/>
    <row r="60496" ht="14.25"/>
    <row r="60497" ht="14.25"/>
    <row r="60498" ht="14.25"/>
    <row r="60499" ht="14.25"/>
    <row r="60500" ht="14.25"/>
    <row r="60501" ht="14.25"/>
    <row r="60502" ht="14.25"/>
    <row r="60503" ht="14.25"/>
    <row r="60504" ht="14.25"/>
    <row r="60505" ht="14.25"/>
    <row r="60506" ht="14.25"/>
    <row r="60507" ht="14.25"/>
    <row r="60508" ht="14.25"/>
    <row r="60509" ht="14.25"/>
    <row r="60510" ht="14.25"/>
    <row r="60511" ht="14.25"/>
    <row r="60512" ht="14.25"/>
    <row r="60513" ht="14.25"/>
    <row r="60514" ht="14.25"/>
    <row r="60515" ht="14.25"/>
    <row r="60516" ht="14.25"/>
    <row r="60517" ht="14.25"/>
    <row r="60518" ht="14.25"/>
    <row r="60519" ht="14.25"/>
    <row r="60520" ht="14.25"/>
    <row r="60521" ht="14.25"/>
    <row r="60522" ht="14.25"/>
    <row r="60523" ht="14.25"/>
    <row r="60524" ht="14.25"/>
    <row r="60525" ht="14.25"/>
    <row r="60526" ht="14.25"/>
    <row r="60527" ht="14.25"/>
    <row r="60528" ht="14.25"/>
    <row r="60529" ht="14.25"/>
    <row r="60530" ht="14.25"/>
    <row r="60531" ht="14.25"/>
    <row r="60532" ht="14.25"/>
    <row r="60533" ht="14.25"/>
    <row r="60534" ht="14.25"/>
    <row r="60535" ht="14.25"/>
    <row r="60536" ht="14.25"/>
    <row r="60537" ht="14.25"/>
    <row r="60538" ht="14.25"/>
    <row r="60539" ht="14.25"/>
    <row r="60540" ht="14.25"/>
    <row r="60541" ht="14.25"/>
    <row r="60542" ht="14.25"/>
    <row r="60543" ht="14.25"/>
    <row r="60544" ht="14.25"/>
    <row r="60545" ht="14.25"/>
    <row r="60546" ht="14.25"/>
    <row r="60547" ht="14.25"/>
    <row r="60548" ht="14.25"/>
    <row r="60549" ht="14.25"/>
    <row r="60550" ht="14.25"/>
    <row r="60551" ht="14.25"/>
    <row r="60552" ht="14.25"/>
    <row r="60553" ht="14.25"/>
    <row r="60554" ht="14.25"/>
    <row r="60555" ht="14.25"/>
    <row r="60556" ht="14.25"/>
    <row r="60557" ht="14.25"/>
    <row r="60558" ht="14.25"/>
    <row r="60559" ht="14.25"/>
    <row r="60560" ht="14.25"/>
    <row r="60561" ht="14.25"/>
    <row r="60562" ht="14.25"/>
    <row r="60563" ht="14.25"/>
    <row r="60564" ht="14.25"/>
    <row r="60565" ht="14.25"/>
    <row r="60566" ht="14.25"/>
    <row r="60567" ht="14.25"/>
    <row r="60568" ht="14.25"/>
    <row r="60569" ht="14.25"/>
    <row r="60570" ht="14.25"/>
    <row r="60571" ht="14.25"/>
    <row r="60572" ht="14.25"/>
    <row r="60573" ht="14.25"/>
    <row r="60574" ht="14.25"/>
    <row r="60575" ht="14.25"/>
    <row r="60576" ht="14.25"/>
    <row r="60577" ht="14.25"/>
    <row r="60578" ht="14.25"/>
    <row r="60579" ht="14.25"/>
    <row r="60580" ht="14.25"/>
    <row r="60581" ht="14.25"/>
    <row r="60582" ht="14.25"/>
    <row r="60583" ht="14.25"/>
    <row r="60584" ht="14.25"/>
    <row r="60585" ht="14.25"/>
    <row r="60586" ht="14.25"/>
    <row r="60587" ht="14.25"/>
    <row r="60588" ht="14.25"/>
    <row r="60589" ht="14.25"/>
    <row r="60590" ht="14.25"/>
    <row r="60591" ht="14.25"/>
    <row r="60592" ht="14.25"/>
    <row r="60593" ht="14.25"/>
    <row r="60594" ht="14.25"/>
    <row r="60595" ht="14.25"/>
    <row r="60596" ht="14.25"/>
    <row r="60597" ht="14.25"/>
    <row r="60598" ht="14.25"/>
    <row r="60599" ht="14.25"/>
    <row r="60600" ht="14.25"/>
    <row r="60601" ht="14.25"/>
    <row r="60602" ht="14.25"/>
    <row r="60603" ht="14.25"/>
    <row r="60604" ht="14.25"/>
    <row r="60605" ht="14.25"/>
    <row r="60606" ht="14.25"/>
    <row r="60607" ht="14.25"/>
    <row r="60608" ht="14.25"/>
    <row r="60609" ht="14.25"/>
    <row r="60610" ht="14.25"/>
    <row r="60611" ht="14.25"/>
    <row r="60612" ht="14.25"/>
    <row r="60613" ht="14.25"/>
    <row r="60614" ht="14.25"/>
    <row r="60615" ht="14.25"/>
    <row r="60616" ht="14.25"/>
    <row r="60617" ht="14.25"/>
    <row r="60618" ht="14.25"/>
    <row r="60619" ht="14.25"/>
    <row r="60620" ht="14.25"/>
    <row r="60621" ht="14.25"/>
    <row r="60622" ht="14.25"/>
    <row r="60623" ht="14.25"/>
    <row r="60624" ht="14.25"/>
    <row r="60625" ht="14.25"/>
    <row r="60626" ht="14.25"/>
    <row r="60627" ht="14.25"/>
    <row r="60628" ht="14.25"/>
    <row r="60629" ht="14.25"/>
    <row r="60630" ht="14.25"/>
    <row r="60631" ht="14.25"/>
    <row r="60632" ht="14.25"/>
    <row r="60633" ht="14.25"/>
    <row r="60634" ht="14.25"/>
    <row r="60635" ht="14.25"/>
    <row r="60636" ht="14.25"/>
    <row r="60637" ht="14.25"/>
    <row r="60638" ht="14.25"/>
    <row r="60639" ht="14.25"/>
    <row r="60640" ht="14.25"/>
    <row r="60641" ht="14.25"/>
    <row r="60642" ht="14.25"/>
    <row r="60643" ht="14.25"/>
    <row r="60644" ht="14.25"/>
    <row r="60645" ht="14.25"/>
    <row r="60646" ht="14.25"/>
    <row r="60647" ht="14.25"/>
    <row r="60648" ht="14.25"/>
    <row r="60649" ht="14.25"/>
    <row r="60650" ht="14.25"/>
    <row r="60651" ht="14.25"/>
    <row r="60652" ht="14.25"/>
    <row r="60653" ht="14.25"/>
    <row r="60654" ht="14.25"/>
    <row r="60655" ht="14.25"/>
    <row r="60656" ht="14.25"/>
    <row r="60657" ht="14.25"/>
    <row r="60658" ht="14.25"/>
    <row r="60659" ht="14.25"/>
    <row r="60660" ht="14.25"/>
    <row r="60661" ht="14.25"/>
    <row r="60662" ht="14.25"/>
    <row r="60663" ht="14.25"/>
    <row r="60664" ht="14.25"/>
    <row r="60665" ht="14.25"/>
    <row r="60666" ht="14.25"/>
    <row r="60667" ht="14.25"/>
    <row r="60668" ht="14.25"/>
    <row r="60669" ht="14.25"/>
    <row r="60670" ht="14.25"/>
    <row r="60671" ht="14.25"/>
    <row r="60672" ht="14.25"/>
    <row r="60673" ht="14.25"/>
    <row r="60674" ht="14.25"/>
    <row r="60675" ht="14.25"/>
    <row r="60676" ht="14.25"/>
    <row r="60677" ht="14.25"/>
    <row r="60678" ht="14.25"/>
    <row r="60679" ht="14.25"/>
    <row r="60680" ht="14.25"/>
    <row r="60681" ht="14.25"/>
    <row r="60682" ht="14.25"/>
    <row r="60683" ht="14.25"/>
    <row r="60684" ht="14.25"/>
    <row r="60685" ht="14.25"/>
    <row r="60686" ht="14.25"/>
    <row r="60687" ht="14.25"/>
    <row r="60688" ht="14.25"/>
    <row r="60689" ht="14.25"/>
    <row r="60690" ht="14.25"/>
    <row r="60691" ht="14.25"/>
    <row r="60692" ht="14.25"/>
    <row r="60693" ht="14.25"/>
    <row r="60694" ht="14.25"/>
    <row r="60695" ht="14.25"/>
    <row r="60696" ht="14.25"/>
    <row r="60697" ht="14.25"/>
    <row r="60698" ht="14.25"/>
    <row r="60699" ht="14.25"/>
    <row r="60700" ht="14.25"/>
    <row r="60701" ht="14.25"/>
    <row r="60702" ht="14.25"/>
    <row r="60703" ht="14.25"/>
    <row r="60704" ht="14.25"/>
    <row r="60705" ht="14.25"/>
    <row r="60706" ht="14.25"/>
    <row r="60707" ht="14.25"/>
    <row r="60708" ht="14.25"/>
    <row r="60709" ht="14.25"/>
    <row r="60710" ht="14.25"/>
    <row r="60711" ht="14.25"/>
    <row r="60712" ht="14.25"/>
    <row r="60713" ht="14.25"/>
    <row r="60714" ht="14.25"/>
    <row r="60715" ht="14.25"/>
    <row r="60716" ht="14.25"/>
    <row r="60717" ht="14.25"/>
    <row r="60718" ht="14.25"/>
    <row r="60719" ht="14.25"/>
    <row r="60720" ht="14.25"/>
    <row r="60721" ht="14.25"/>
    <row r="60722" ht="14.25"/>
    <row r="60723" ht="14.25"/>
    <row r="60724" ht="14.25"/>
    <row r="60725" ht="14.25"/>
    <row r="60726" ht="14.25"/>
    <row r="60727" ht="14.25"/>
    <row r="60728" ht="14.25"/>
    <row r="60729" ht="14.25"/>
    <row r="60730" ht="14.25"/>
    <row r="60731" ht="14.25"/>
    <row r="60732" ht="14.25"/>
    <row r="60733" ht="14.25"/>
    <row r="60734" ht="14.25"/>
    <row r="60735" ht="14.25"/>
    <row r="60736" ht="14.25"/>
    <row r="60737" ht="14.25"/>
    <row r="60738" ht="14.25"/>
    <row r="60739" ht="14.25"/>
    <row r="60740" ht="14.25"/>
    <row r="60741" ht="14.25"/>
    <row r="60742" ht="14.25"/>
    <row r="60743" ht="14.25"/>
    <row r="60744" ht="14.25"/>
    <row r="60745" ht="14.25"/>
    <row r="60746" ht="14.25"/>
    <row r="60747" ht="14.25"/>
    <row r="60748" ht="14.25"/>
    <row r="60749" ht="14.25"/>
    <row r="60750" ht="14.25"/>
    <row r="60751" ht="14.25"/>
    <row r="60752" ht="14.25"/>
    <row r="60753" ht="14.25"/>
    <row r="60754" ht="14.25"/>
    <row r="60755" ht="14.25"/>
    <row r="60756" ht="14.25"/>
    <row r="60757" ht="14.25"/>
    <row r="60758" ht="14.25"/>
    <row r="60759" ht="14.25"/>
    <row r="60760" ht="14.25"/>
    <row r="60761" ht="14.25"/>
    <row r="60762" ht="14.25"/>
    <row r="60763" ht="14.25"/>
    <row r="60764" ht="14.25"/>
    <row r="60765" ht="14.25"/>
    <row r="60766" ht="14.25"/>
    <row r="60767" ht="14.25"/>
    <row r="60768" ht="14.25"/>
    <row r="60769" ht="14.25"/>
    <row r="60770" ht="14.25"/>
    <row r="60771" ht="14.25"/>
    <row r="60772" ht="14.25"/>
    <row r="60773" ht="14.25"/>
    <row r="60774" ht="14.25"/>
    <row r="60775" ht="14.25"/>
    <row r="60776" ht="14.25"/>
    <row r="60777" ht="14.25"/>
    <row r="60778" ht="14.25"/>
    <row r="60779" ht="14.25"/>
    <row r="60780" ht="14.25"/>
    <row r="60781" ht="14.25"/>
    <row r="60782" ht="14.25"/>
    <row r="60783" ht="14.25"/>
    <row r="60784" ht="14.25"/>
    <row r="60785" ht="14.25"/>
    <row r="60786" ht="14.25"/>
    <row r="60787" ht="14.25"/>
    <row r="60788" ht="14.25"/>
    <row r="60789" ht="14.25"/>
    <row r="60790" ht="14.25"/>
    <row r="60791" ht="14.25"/>
    <row r="60792" ht="14.25"/>
    <row r="60793" ht="14.25"/>
    <row r="60794" ht="14.25"/>
    <row r="60795" ht="14.25"/>
    <row r="60796" ht="14.25"/>
    <row r="60797" ht="14.25"/>
    <row r="60798" ht="14.25"/>
    <row r="60799" ht="14.25"/>
    <row r="60800" ht="14.25"/>
    <row r="60801" ht="14.25"/>
    <row r="60802" ht="14.25"/>
    <row r="60803" ht="14.25"/>
    <row r="60804" ht="14.25"/>
    <row r="60805" ht="14.25"/>
    <row r="60806" ht="14.25"/>
    <row r="60807" ht="14.25"/>
    <row r="60808" ht="14.25"/>
    <row r="60809" ht="14.25"/>
    <row r="60810" ht="14.25"/>
    <row r="60811" ht="14.25"/>
    <row r="60812" ht="14.25"/>
    <row r="60813" ht="14.25"/>
    <row r="60814" ht="14.25"/>
    <row r="60815" ht="14.25"/>
    <row r="60816" ht="14.25"/>
    <row r="60817" ht="14.25"/>
    <row r="60818" ht="14.25"/>
    <row r="60819" ht="14.25"/>
    <row r="60820" ht="14.25"/>
    <row r="60821" ht="14.25"/>
    <row r="60822" ht="14.25"/>
    <row r="60823" ht="14.25"/>
    <row r="60824" ht="14.25"/>
    <row r="60825" ht="14.25"/>
    <row r="60826" ht="14.25"/>
    <row r="60827" ht="14.25"/>
    <row r="60828" ht="14.25"/>
    <row r="60829" ht="14.25"/>
    <row r="60830" ht="14.25"/>
    <row r="60831" ht="14.25"/>
    <row r="60832" ht="14.25"/>
    <row r="60833" ht="14.25"/>
    <row r="60834" ht="14.25"/>
    <row r="60835" ht="14.25"/>
    <row r="60836" ht="14.25"/>
    <row r="60837" ht="14.25"/>
    <row r="60838" ht="14.25"/>
    <row r="60839" ht="14.25"/>
    <row r="60840" ht="14.25"/>
    <row r="60841" ht="14.25"/>
    <row r="60842" ht="14.25"/>
    <row r="60843" ht="14.25"/>
    <row r="60844" ht="14.25"/>
    <row r="60845" ht="14.25"/>
    <row r="60846" ht="14.25"/>
    <row r="60847" ht="14.25"/>
    <row r="60848" ht="14.25"/>
    <row r="60849" ht="14.25"/>
    <row r="60850" ht="14.25"/>
    <row r="60851" ht="14.25"/>
    <row r="60852" ht="14.25"/>
    <row r="60853" ht="14.25"/>
    <row r="60854" ht="14.25"/>
    <row r="60855" ht="14.25"/>
    <row r="60856" ht="14.25"/>
    <row r="60857" ht="14.25"/>
    <row r="60858" ht="14.25"/>
    <row r="60859" ht="14.25"/>
    <row r="60860" ht="14.25"/>
    <row r="60861" ht="14.25"/>
    <row r="60862" ht="14.25"/>
    <row r="60863" ht="14.25"/>
    <row r="60864" ht="14.25"/>
    <row r="60865" ht="14.25"/>
    <row r="60866" ht="14.25"/>
    <row r="60867" ht="14.25"/>
    <row r="60868" ht="14.25"/>
    <row r="60869" ht="14.25"/>
    <row r="60870" ht="14.25"/>
    <row r="60871" ht="14.25"/>
    <row r="60872" ht="14.25"/>
    <row r="60873" ht="14.25"/>
    <row r="60874" ht="14.25"/>
    <row r="60875" ht="14.25"/>
    <row r="60876" ht="14.25"/>
    <row r="60877" ht="14.25"/>
    <row r="60878" ht="14.25"/>
    <row r="60879" ht="14.25"/>
    <row r="60880" ht="14.25"/>
    <row r="60881" ht="14.25"/>
    <row r="60882" ht="14.25"/>
    <row r="60883" ht="14.25"/>
    <row r="60884" ht="14.25"/>
    <row r="60885" ht="14.25"/>
    <row r="60886" ht="14.25"/>
    <row r="60887" ht="14.25"/>
    <row r="60888" ht="14.25"/>
    <row r="60889" ht="14.25"/>
    <row r="60890" ht="14.25"/>
    <row r="60891" ht="14.25"/>
    <row r="60892" ht="14.25"/>
    <row r="60893" ht="14.25"/>
    <row r="60894" ht="14.25"/>
    <row r="60895" ht="14.25"/>
    <row r="60896" ht="14.25"/>
    <row r="60897" ht="14.25"/>
    <row r="60898" ht="14.25"/>
    <row r="60899" ht="14.25"/>
    <row r="60900" ht="14.25"/>
    <row r="60901" ht="14.25"/>
    <row r="60902" ht="14.25"/>
    <row r="60903" ht="14.25"/>
    <row r="60904" ht="14.25"/>
    <row r="60905" ht="14.25"/>
    <row r="60906" ht="14.25"/>
    <row r="60907" ht="14.25"/>
    <row r="60908" ht="14.25"/>
    <row r="60909" ht="14.25"/>
    <row r="60910" ht="14.25"/>
    <row r="60911" ht="14.25"/>
    <row r="60912" ht="14.25"/>
    <row r="60913" ht="14.25"/>
    <row r="60914" ht="14.25"/>
    <row r="60915" ht="14.25"/>
    <row r="60916" ht="14.25"/>
    <row r="60917" ht="14.25"/>
    <row r="60918" ht="14.25"/>
    <row r="60919" ht="14.25"/>
    <row r="60920" ht="14.25"/>
    <row r="60921" ht="14.25"/>
    <row r="60922" ht="14.25"/>
    <row r="60923" ht="14.25"/>
    <row r="60924" ht="14.25"/>
    <row r="60925" ht="14.25"/>
    <row r="60926" ht="14.25"/>
    <row r="60927" ht="14.25"/>
    <row r="60928" ht="14.25"/>
    <row r="60929" ht="14.25"/>
    <row r="60930" ht="14.25"/>
    <row r="60931" ht="14.25"/>
    <row r="60932" ht="14.25"/>
    <row r="60933" ht="14.25"/>
    <row r="60934" ht="14.25"/>
    <row r="60935" ht="14.25"/>
    <row r="60936" ht="14.25"/>
    <row r="60937" ht="14.25"/>
    <row r="60938" ht="14.25"/>
    <row r="60939" ht="14.25"/>
    <row r="60940" ht="14.25"/>
    <row r="60941" ht="14.25"/>
    <row r="60942" ht="14.25"/>
    <row r="60943" ht="14.25"/>
    <row r="60944" ht="14.25"/>
    <row r="60945" ht="14.25"/>
    <row r="60946" ht="14.25"/>
    <row r="60947" ht="14.25"/>
    <row r="60948" ht="14.25"/>
    <row r="60949" ht="14.25"/>
    <row r="60950" ht="14.25"/>
    <row r="60951" ht="14.25"/>
    <row r="60952" ht="14.25"/>
    <row r="60953" ht="14.25"/>
    <row r="60954" ht="14.25"/>
    <row r="60955" ht="14.25"/>
    <row r="60956" ht="14.25"/>
    <row r="60957" ht="14.25"/>
    <row r="60958" ht="14.25"/>
    <row r="60959" ht="14.25"/>
    <row r="60960" ht="14.25"/>
    <row r="60961" ht="14.25"/>
    <row r="60962" ht="14.25"/>
    <row r="60963" ht="14.25"/>
    <row r="60964" ht="14.25"/>
    <row r="60965" ht="14.25"/>
    <row r="60966" ht="14.25"/>
    <row r="60967" ht="14.25"/>
    <row r="60968" ht="14.25"/>
    <row r="60969" ht="14.25"/>
    <row r="60970" ht="14.25"/>
    <row r="60971" ht="14.25"/>
    <row r="60972" ht="14.25"/>
    <row r="60973" ht="14.25"/>
    <row r="60974" ht="14.25"/>
    <row r="60975" ht="14.25"/>
    <row r="60976" ht="14.25"/>
    <row r="60977" ht="14.25"/>
    <row r="60978" ht="14.25"/>
    <row r="60979" ht="14.25"/>
    <row r="60980" ht="14.25"/>
    <row r="60981" ht="14.25"/>
    <row r="60982" ht="14.25"/>
    <row r="60983" ht="14.25"/>
    <row r="60984" ht="14.25"/>
    <row r="60985" ht="14.25"/>
    <row r="60986" ht="14.25"/>
    <row r="60987" ht="14.25"/>
    <row r="60988" ht="14.25"/>
    <row r="60989" ht="14.25"/>
    <row r="60990" ht="14.25"/>
    <row r="60991" ht="14.25"/>
    <row r="60992" ht="14.25"/>
    <row r="60993" ht="14.25"/>
    <row r="60994" ht="14.25"/>
    <row r="60995" ht="14.25"/>
    <row r="60996" ht="14.25"/>
    <row r="60997" ht="14.25"/>
    <row r="60998" ht="14.25"/>
    <row r="60999" ht="14.25"/>
    <row r="61000" ht="14.25"/>
    <row r="61001" ht="14.25"/>
    <row r="61002" ht="14.25"/>
    <row r="61003" ht="14.25"/>
    <row r="61004" ht="14.25"/>
    <row r="61005" ht="14.25"/>
    <row r="61006" ht="14.25"/>
    <row r="61007" ht="14.25"/>
    <row r="61008" ht="14.25"/>
    <row r="61009" ht="14.25"/>
    <row r="61010" ht="14.25"/>
    <row r="61011" ht="14.25"/>
    <row r="61012" ht="14.25"/>
    <row r="61013" ht="14.25"/>
    <row r="61014" ht="14.25"/>
    <row r="61015" ht="14.25"/>
    <row r="61016" ht="14.25"/>
    <row r="61017" ht="14.25"/>
    <row r="61018" ht="14.25"/>
    <row r="61019" ht="14.25"/>
    <row r="61020" ht="14.25"/>
    <row r="61021" ht="14.25"/>
    <row r="61022" ht="14.25"/>
    <row r="61023" ht="14.25"/>
    <row r="61024" ht="14.25"/>
    <row r="61025" ht="14.25"/>
    <row r="61026" ht="14.25"/>
    <row r="61027" ht="14.25"/>
    <row r="61028" ht="14.25"/>
    <row r="61029" ht="14.25"/>
    <row r="61030" ht="14.25"/>
    <row r="61031" ht="14.25"/>
    <row r="61032" ht="14.25"/>
    <row r="61033" ht="14.25"/>
    <row r="61034" ht="14.25"/>
    <row r="61035" ht="14.25"/>
    <row r="61036" ht="14.25"/>
    <row r="61037" ht="14.25"/>
    <row r="61038" ht="14.25"/>
    <row r="61039" ht="14.25"/>
    <row r="61040" ht="14.25"/>
    <row r="61041" ht="14.25"/>
    <row r="61042" ht="14.25"/>
    <row r="61043" ht="14.25"/>
    <row r="61044" ht="14.25"/>
    <row r="61045" ht="14.25"/>
    <row r="61046" ht="14.25"/>
    <row r="61047" ht="14.25"/>
    <row r="61048" ht="14.25"/>
    <row r="61049" ht="14.25"/>
    <row r="61050" ht="14.25"/>
    <row r="61051" ht="14.25"/>
    <row r="61052" ht="14.25"/>
    <row r="61053" ht="14.25"/>
    <row r="61054" ht="14.25"/>
    <row r="61055" ht="14.25"/>
    <row r="61056" ht="14.25"/>
    <row r="61057" ht="14.25"/>
    <row r="61058" ht="14.25"/>
    <row r="61059" ht="14.25"/>
    <row r="61060" ht="14.25"/>
    <row r="61061" ht="14.25"/>
    <row r="61062" ht="14.25"/>
    <row r="61063" ht="14.25"/>
    <row r="61064" ht="14.25"/>
    <row r="61065" ht="14.25"/>
    <row r="61066" ht="14.25"/>
    <row r="61067" ht="14.25"/>
    <row r="61068" ht="14.25"/>
    <row r="61069" ht="14.25"/>
    <row r="61070" ht="14.25"/>
    <row r="61071" ht="14.25"/>
    <row r="61072" ht="14.25"/>
    <row r="61073" ht="14.25"/>
    <row r="61074" ht="14.25"/>
    <row r="61075" ht="14.25"/>
    <row r="61076" ht="14.25"/>
    <row r="61077" ht="14.25"/>
    <row r="61078" ht="14.25"/>
    <row r="61079" ht="14.25"/>
    <row r="61080" ht="14.25"/>
    <row r="61081" ht="14.25"/>
    <row r="61082" ht="14.25"/>
    <row r="61083" ht="14.25"/>
    <row r="61084" ht="14.25"/>
    <row r="61085" ht="14.25"/>
    <row r="61086" ht="14.25"/>
    <row r="61087" ht="14.25"/>
    <row r="61088" ht="14.25"/>
    <row r="61089" ht="14.25"/>
    <row r="61090" ht="14.25"/>
    <row r="61091" ht="14.25"/>
    <row r="61092" ht="14.25"/>
    <row r="61093" ht="14.25"/>
    <row r="61094" ht="14.25"/>
    <row r="61095" ht="14.25"/>
    <row r="61096" ht="14.25"/>
    <row r="61097" ht="14.25"/>
    <row r="61098" ht="14.25"/>
    <row r="61099" ht="14.25"/>
    <row r="61100" ht="14.25"/>
    <row r="61101" ht="14.25"/>
    <row r="61102" ht="14.25"/>
    <row r="61103" ht="14.25"/>
    <row r="61104" ht="14.25"/>
    <row r="61105" ht="14.25"/>
    <row r="61106" ht="14.25"/>
    <row r="61107" ht="14.25"/>
    <row r="61108" ht="14.25"/>
    <row r="61109" ht="14.25"/>
    <row r="61110" ht="14.25"/>
    <row r="61111" ht="14.25"/>
    <row r="61112" ht="14.25"/>
    <row r="61113" ht="14.25"/>
    <row r="61114" ht="14.25"/>
    <row r="61115" ht="14.25"/>
    <row r="61116" ht="14.25"/>
    <row r="61117" ht="14.25"/>
    <row r="61118" ht="14.25"/>
    <row r="61119" ht="14.25"/>
    <row r="61120" ht="14.25"/>
    <row r="61121" ht="14.25"/>
    <row r="61122" ht="14.25"/>
    <row r="61123" ht="14.25"/>
    <row r="61124" ht="14.25"/>
    <row r="61125" ht="14.25"/>
    <row r="61126" ht="14.25"/>
    <row r="61127" ht="14.25"/>
    <row r="61128" ht="14.25"/>
    <row r="61129" ht="14.25"/>
    <row r="61130" ht="14.25"/>
    <row r="61131" ht="14.25"/>
    <row r="61132" ht="14.25"/>
    <row r="61133" ht="14.25"/>
    <row r="61134" ht="14.25"/>
    <row r="61135" ht="14.25"/>
    <row r="61136" ht="14.25"/>
    <row r="61137" ht="14.25"/>
    <row r="61138" ht="14.25"/>
    <row r="61139" ht="14.25"/>
    <row r="61140" ht="14.25"/>
    <row r="61141" ht="14.25"/>
    <row r="61142" ht="14.25"/>
    <row r="61143" ht="14.25"/>
    <row r="61144" ht="14.25"/>
    <row r="61145" ht="14.25"/>
    <row r="61146" ht="14.25"/>
    <row r="61147" ht="14.25"/>
    <row r="61148" ht="14.25"/>
    <row r="61149" ht="14.25"/>
    <row r="61150" ht="14.25"/>
    <row r="61151" ht="14.25"/>
    <row r="61152" ht="14.25"/>
    <row r="61153" ht="14.25"/>
    <row r="61154" ht="14.25"/>
    <row r="61155" ht="14.25"/>
    <row r="61156" ht="14.25"/>
    <row r="61157" ht="14.25"/>
    <row r="61158" ht="14.25"/>
    <row r="61159" ht="14.25"/>
    <row r="61160" ht="14.25"/>
    <row r="61161" ht="14.25"/>
    <row r="61162" ht="14.25"/>
    <row r="61163" ht="14.25"/>
    <row r="61164" ht="14.25"/>
    <row r="61165" ht="14.25"/>
    <row r="61166" ht="14.25"/>
    <row r="61167" ht="14.25"/>
    <row r="61168" ht="14.25"/>
    <row r="61169" ht="14.25"/>
    <row r="61170" ht="14.25"/>
    <row r="61171" ht="14.25"/>
    <row r="61172" ht="14.25"/>
    <row r="61173" ht="14.25"/>
    <row r="61174" ht="14.25"/>
    <row r="61175" ht="14.25"/>
    <row r="61176" ht="14.25"/>
    <row r="61177" ht="14.25"/>
    <row r="61178" ht="14.25"/>
    <row r="61179" ht="14.25"/>
    <row r="61180" ht="14.25"/>
    <row r="61181" ht="14.25"/>
    <row r="61182" ht="14.25"/>
    <row r="61183" ht="14.25"/>
    <row r="61184" ht="14.25"/>
    <row r="61185" ht="14.25"/>
    <row r="61186" ht="14.25"/>
    <row r="61187" ht="14.25"/>
    <row r="61188" ht="14.25"/>
    <row r="61189" ht="14.25"/>
    <row r="61190" ht="14.25"/>
    <row r="61191" ht="14.25"/>
    <row r="61192" ht="14.25"/>
    <row r="61193" ht="14.25"/>
    <row r="61194" ht="14.25"/>
    <row r="61195" ht="14.25"/>
    <row r="61196" ht="14.25"/>
    <row r="61197" ht="14.25"/>
    <row r="61198" ht="14.25"/>
    <row r="61199" ht="14.25"/>
    <row r="61200" ht="14.25"/>
    <row r="61201" ht="14.25"/>
    <row r="61202" ht="14.25"/>
    <row r="61203" ht="14.25"/>
    <row r="61204" ht="14.25"/>
    <row r="61205" ht="14.25"/>
    <row r="61206" ht="14.25"/>
    <row r="61207" ht="14.25"/>
    <row r="61208" ht="14.25"/>
    <row r="61209" ht="14.25"/>
    <row r="61210" ht="14.25"/>
    <row r="61211" ht="14.25"/>
    <row r="61212" ht="14.25"/>
    <row r="61213" ht="14.25"/>
    <row r="61214" ht="14.25"/>
    <row r="61215" ht="14.25"/>
    <row r="61216" ht="14.25"/>
    <row r="61217" ht="14.25"/>
    <row r="61218" ht="14.25"/>
    <row r="61219" ht="14.25"/>
    <row r="61220" ht="14.25"/>
    <row r="61221" ht="14.25"/>
    <row r="61222" ht="14.25"/>
    <row r="61223" ht="14.25"/>
    <row r="61224" ht="14.25"/>
    <row r="61225" ht="14.25"/>
    <row r="61226" ht="14.25"/>
    <row r="61227" ht="14.25"/>
    <row r="61228" ht="14.25"/>
    <row r="61229" ht="14.25"/>
    <row r="61230" ht="14.25"/>
    <row r="61231" ht="14.25"/>
    <row r="61232" ht="14.25"/>
    <row r="61233" ht="14.25"/>
    <row r="61234" ht="14.25"/>
    <row r="61235" ht="14.25"/>
    <row r="61236" ht="14.25"/>
    <row r="61237" ht="14.25"/>
    <row r="61238" ht="14.25"/>
    <row r="61239" ht="14.25"/>
    <row r="61240" ht="14.25"/>
    <row r="61241" ht="14.25"/>
    <row r="61242" ht="14.25"/>
    <row r="61243" ht="14.25"/>
    <row r="61244" ht="14.25"/>
    <row r="61245" ht="14.25"/>
    <row r="61246" ht="14.25"/>
    <row r="61247" ht="14.25"/>
    <row r="61248" ht="14.25"/>
    <row r="61249" ht="14.25"/>
    <row r="61250" ht="14.25"/>
    <row r="61251" ht="14.25"/>
    <row r="61252" ht="14.25"/>
    <row r="61253" ht="14.25"/>
    <row r="61254" ht="14.25"/>
    <row r="61255" ht="14.25"/>
    <row r="61256" ht="14.25"/>
    <row r="61257" ht="14.25"/>
    <row r="61258" ht="14.25"/>
    <row r="61259" ht="14.25"/>
    <row r="61260" ht="14.25"/>
    <row r="61261" ht="14.25"/>
    <row r="61262" ht="14.25"/>
    <row r="61263" ht="14.25"/>
    <row r="61264" ht="14.25"/>
    <row r="61265" ht="14.25"/>
    <row r="61266" ht="14.25"/>
    <row r="61267" ht="14.25"/>
    <row r="61268" ht="14.25"/>
    <row r="61269" ht="14.25"/>
    <row r="61270" ht="14.25"/>
    <row r="61271" ht="14.25"/>
    <row r="61272" ht="14.25"/>
    <row r="61273" ht="14.25"/>
    <row r="61274" ht="14.25"/>
    <row r="61275" ht="14.25"/>
    <row r="61276" ht="14.25"/>
    <row r="61277" ht="14.25"/>
    <row r="61278" ht="14.25"/>
    <row r="61279" ht="14.25"/>
    <row r="61280" ht="14.25"/>
    <row r="61281" ht="14.25"/>
    <row r="61282" ht="14.25"/>
    <row r="61283" ht="14.25"/>
    <row r="61284" ht="14.25"/>
    <row r="61285" ht="14.25"/>
    <row r="61286" ht="14.25"/>
    <row r="61287" ht="14.25"/>
    <row r="61288" ht="14.25"/>
    <row r="61289" ht="14.25"/>
    <row r="61290" ht="14.25"/>
    <row r="61291" ht="14.25"/>
    <row r="61292" ht="14.25"/>
    <row r="61293" ht="14.25"/>
    <row r="61294" ht="14.25"/>
    <row r="61295" ht="14.25"/>
    <row r="61296" ht="14.25"/>
    <row r="61297" ht="14.25"/>
    <row r="61298" ht="14.25"/>
    <row r="61299" ht="14.25"/>
    <row r="61300" ht="14.25"/>
    <row r="61301" ht="14.25"/>
    <row r="61302" ht="14.25"/>
    <row r="61303" ht="14.25"/>
    <row r="61304" ht="14.25"/>
    <row r="61305" ht="14.25"/>
    <row r="61306" ht="14.25"/>
    <row r="61307" ht="14.25"/>
    <row r="61308" ht="14.25"/>
    <row r="61309" ht="14.25"/>
    <row r="61310" ht="14.25"/>
    <row r="61311" ht="14.25"/>
    <row r="61312" ht="14.25"/>
    <row r="61313" ht="14.25"/>
    <row r="61314" ht="14.25"/>
    <row r="61315" ht="14.25"/>
    <row r="61316" ht="14.25"/>
    <row r="61317" ht="14.25"/>
    <row r="61318" ht="14.25"/>
    <row r="61319" ht="14.25"/>
    <row r="61320" ht="14.25"/>
    <row r="61321" ht="14.25"/>
    <row r="61322" ht="14.25"/>
    <row r="61323" ht="14.25"/>
    <row r="61324" ht="14.25"/>
    <row r="61325" ht="14.25"/>
    <row r="61326" ht="14.25"/>
    <row r="61327" ht="14.25"/>
    <row r="61328" ht="14.25"/>
    <row r="61329" ht="14.25"/>
    <row r="61330" ht="14.25"/>
    <row r="61331" ht="14.25"/>
    <row r="61332" ht="14.25"/>
    <row r="61333" ht="14.25"/>
    <row r="61334" ht="14.25"/>
    <row r="61335" ht="14.25"/>
    <row r="61336" ht="14.25"/>
    <row r="61337" ht="14.25"/>
    <row r="61338" ht="14.25"/>
    <row r="61339" ht="14.25"/>
    <row r="61340" ht="14.25"/>
    <row r="61341" ht="14.25"/>
    <row r="61342" ht="14.25"/>
    <row r="61343" ht="14.25"/>
    <row r="61344" ht="14.25"/>
    <row r="61345" ht="14.25"/>
    <row r="61346" ht="14.25"/>
    <row r="61347" ht="14.25"/>
    <row r="61348" ht="14.25"/>
    <row r="61349" ht="14.25"/>
    <row r="61350" ht="14.25"/>
    <row r="61351" ht="14.25"/>
    <row r="61352" ht="14.25"/>
    <row r="61353" ht="14.25"/>
    <row r="61354" ht="14.25"/>
    <row r="61355" ht="14.25"/>
    <row r="61356" ht="14.25"/>
    <row r="61357" ht="14.25"/>
    <row r="61358" ht="14.25"/>
    <row r="61359" ht="14.25"/>
    <row r="61360" ht="14.25"/>
    <row r="61361" ht="14.25"/>
    <row r="61362" ht="14.25"/>
    <row r="61363" ht="14.25"/>
    <row r="61364" ht="14.25"/>
    <row r="61365" ht="14.25"/>
    <row r="61366" ht="14.25"/>
    <row r="61367" ht="14.25"/>
    <row r="61368" ht="14.25"/>
    <row r="61369" ht="14.25"/>
    <row r="61370" ht="14.25"/>
    <row r="61371" ht="14.25"/>
    <row r="61372" ht="14.25"/>
    <row r="61373" ht="14.25"/>
    <row r="61374" ht="14.25"/>
    <row r="61375" ht="14.25"/>
    <row r="61376" ht="14.25"/>
    <row r="61377" ht="14.25"/>
    <row r="61378" ht="14.25"/>
    <row r="61379" ht="14.25"/>
    <row r="61380" ht="14.25"/>
    <row r="61381" ht="14.25"/>
    <row r="61382" ht="14.25"/>
    <row r="61383" ht="14.25"/>
    <row r="61384" ht="14.25"/>
    <row r="61385" ht="14.25"/>
    <row r="61386" ht="14.25"/>
    <row r="61387" ht="14.25"/>
    <row r="61388" ht="14.25"/>
    <row r="61389" ht="14.25"/>
    <row r="61390" ht="14.25"/>
    <row r="61391" ht="14.25"/>
    <row r="61392" ht="14.25"/>
    <row r="61393" ht="14.25"/>
    <row r="61394" ht="14.25"/>
    <row r="61395" ht="14.25"/>
    <row r="61396" ht="14.25"/>
    <row r="61397" ht="14.25"/>
    <row r="61398" ht="14.25"/>
    <row r="61399" ht="14.25"/>
    <row r="61400" ht="14.25"/>
    <row r="61401" ht="14.25"/>
    <row r="61402" ht="14.25"/>
    <row r="61403" ht="14.25"/>
    <row r="61404" ht="14.25"/>
    <row r="61405" ht="14.25"/>
    <row r="61406" ht="14.25"/>
    <row r="61407" ht="14.25"/>
    <row r="61408" ht="14.25"/>
    <row r="61409" ht="14.25"/>
    <row r="61410" ht="14.25"/>
    <row r="61411" ht="14.25"/>
    <row r="61412" ht="14.25"/>
    <row r="61413" ht="14.25"/>
    <row r="61414" ht="14.25"/>
    <row r="61415" ht="14.25"/>
    <row r="61416" ht="14.25"/>
    <row r="61417" ht="14.25"/>
    <row r="61418" ht="14.25"/>
    <row r="61419" ht="14.25"/>
    <row r="61420" ht="14.25"/>
    <row r="61421" ht="14.25"/>
    <row r="61422" ht="14.25"/>
    <row r="61423" ht="14.25"/>
    <row r="61424" ht="14.25"/>
    <row r="61425" ht="14.25"/>
    <row r="61426" ht="14.25"/>
    <row r="61427" ht="14.25"/>
    <row r="61428" ht="14.25"/>
    <row r="61429" ht="14.25"/>
    <row r="61430" ht="14.25"/>
    <row r="61431" ht="14.25"/>
    <row r="61432" ht="14.25"/>
    <row r="61433" ht="14.25"/>
    <row r="61434" ht="14.25"/>
    <row r="61435" ht="14.25"/>
    <row r="61436" ht="14.25"/>
    <row r="61437" ht="14.25"/>
    <row r="61438" ht="14.25"/>
    <row r="61439" ht="14.25"/>
    <row r="61440" ht="14.25"/>
    <row r="61441" ht="14.25"/>
    <row r="61442" ht="14.25"/>
    <row r="61443" ht="14.25"/>
    <row r="61444" ht="14.25"/>
    <row r="61445" ht="14.25"/>
    <row r="61446" ht="14.25"/>
    <row r="61447" ht="14.25"/>
    <row r="61448" ht="14.25"/>
    <row r="61449" ht="14.25"/>
    <row r="61450" ht="14.25"/>
    <row r="61451" ht="14.25"/>
    <row r="61452" ht="14.25"/>
    <row r="61453" ht="14.25"/>
    <row r="61454" ht="14.25"/>
    <row r="61455" ht="14.25"/>
    <row r="61456" ht="14.25"/>
    <row r="61457" ht="14.25"/>
    <row r="61458" ht="14.25"/>
    <row r="61459" ht="14.25"/>
    <row r="61460" ht="14.25"/>
    <row r="61461" ht="14.25"/>
    <row r="61462" ht="14.25"/>
    <row r="61463" ht="14.25"/>
    <row r="61464" ht="14.25"/>
    <row r="61465" ht="14.25"/>
    <row r="61466" ht="14.25"/>
    <row r="61467" ht="14.25"/>
    <row r="61468" ht="14.25"/>
    <row r="61469" ht="14.25"/>
    <row r="61470" ht="14.25"/>
    <row r="61471" ht="14.25"/>
    <row r="61472" ht="14.25"/>
    <row r="61473" ht="14.25"/>
    <row r="61474" ht="14.25"/>
    <row r="61475" ht="14.25"/>
    <row r="61476" ht="14.25"/>
    <row r="61477" ht="14.25"/>
    <row r="61478" ht="14.25"/>
    <row r="61479" ht="14.25"/>
    <row r="61480" ht="14.25"/>
    <row r="61481" ht="14.25"/>
    <row r="61482" ht="14.25"/>
    <row r="61483" ht="14.25"/>
    <row r="61484" ht="14.25"/>
    <row r="61485" ht="14.25"/>
    <row r="61486" ht="14.25"/>
    <row r="61487" ht="14.25"/>
    <row r="61488" ht="14.25"/>
    <row r="61489" ht="14.25"/>
    <row r="61490" ht="14.25"/>
    <row r="61491" ht="14.25"/>
    <row r="61492" ht="14.25"/>
    <row r="61493" ht="14.25"/>
    <row r="61494" ht="14.25"/>
    <row r="61495" ht="14.25"/>
    <row r="61496" ht="14.25"/>
    <row r="61497" ht="14.25"/>
    <row r="61498" ht="14.25"/>
    <row r="61499" ht="14.25"/>
    <row r="61500" ht="14.25"/>
    <row r="61501" ht="14.25"/>
    <row r="61502" ht="14.25"/>
    <row r="61503" ht="14.25"/>
    <row r="61504" ht="14.25"/>
    <row r="61505" ht="14.25"/>
    <row r="61506" ht="14.25"/>
    <row r="61507" ht="14.25"/>
    <row r="61508" ht="14.25"/>
    <row r="61509" ht="14.25"/>
    <row r="61510" ht="14.25"/>
    <row r="61511" ht="14.25"/>
    <row r="61512" ht="14.25"/>
    <row r="61513" ht="14.25"/>
    <row r="61514" ht="14.25"/>
    <row r="61515" ht="14.25"/>
    <row r="61516" ht="14.25"/>
    <row r="61517" ht="14.25"/>
    <row r="61518" ht="14.25"/>
    <row r="61519" ht="14.25"/>
    <row r="61520" ht="14.25"/>
    <row r="61521" ht="14.25"/>
    <row r="61522" ht="14.25"/>
    <row r="61523" ht="14.25"/>
    <row r="61524" ht="14.25"/>
    <row r="61525" ht="14.25"/>
    <row r="61526" ht="14.25"/>
    <row r="61527" ht="14.25"/>
    <row r="61528" ht="14.25"/>
    <row r="61529" ht="14.25"/>
    <row r="61530" ht="14.25"/>
    <row r="61531" ht="14.25"/>
    <row r="61532" ht="14.25"/>
    <row r="61533" ht="14.25"/>
    <row r="61534" ht="14.25"/>
    <row r="61535" ht="14.25"/>
    <row r="61536" ht="14.25"/>
    <row r="61537" ht="14.25"/>
    <row r="61538" ht="14.25"/>
    <row r="61539" ht="14.25"/>
    <row r="61540" ht="14.25"/>
    <row r="61541" ht="14.25"/>
    <row r="61542" ht="14.25"/>
    <row r="61543" ht="14.25"/>
    <row r="61544" ht="14.25"/>
    <row r="61545" ht="14.25"/>
    <row r="61546" ht="14.25"/>
    <row r="61547" ht="14.25"/>
    <row r="61548" ht="14.25"/>
    <row r="61549" ht="14.25"/>
    <row r="61550" ht="14.25"/>
    <row r="61551" ht="14.25"/>
    <row r="61552" ht="14.25"/>
    <row r="61553" ht="14.25"/>
    <row r="61554" ht="14.25"/>
    <row r="61555" ht="14.25"/>
    <row r="61556" ht="14.25"/>
    <row r="61557" ht="14.25"/>
    <row r="61558" ht="14.25"/>
    <row r="61559" ht="14.25"/>
    <row r="61560" ht="14.25"/>
    <row r="61561" ht="14.25"/>
    <row r="61562" ht="14.25"/>
    <row r="61563" ht="14.25"/>
    <row r="61564" ht="14.25"/>
    <row r="61565" ht="14.25"/>
    <row r="61566" ht="14.25"/>
    <row r="61567" ht="14.25"/>
    <row r="61568" ht="14.25"/>
    <row r="61569" ht="14.25"/>
    <row r="61570" ht="14.25"/>
    <row r="61571" ht="14.25"/>
    <row r="61572" ht="14.25"/>
    <row r="61573" ht="14.25"/>
    <row r="61574" ht="14.25"/>
    <row r="61575" ht="14.25"/>
    <row r="61576" ht="14.25"/>
    <row r="61577" ht="14.25"/>
    <row r="61578" ht="14.25"/>
    <row r="61579" ht="14.25"/>
    <row r="61580" ht="14.25"/>
    <row r="61581" ht="14.25"/>
    <row r="61582" ht="14.25"/>
    <row r="61583" ht="14.25"/>
    <row r="61584" ht="14.25"/>
    <row r="61585" ht="14.25"/>
    <row r="61586" ht="14.25"/>
    <row r="61587" ht="14.25"/>
    <row r="61588" ht="14.25"/>
    <row r="61589" ht="14.25"/>
    <row r="61590" ht="14.25"/>
    <row r="61591" ht="14.25"/>
    <row r="61592" ht="14.25"/>
    <row r="61593" ht="14.25"/>
    <row r="61594" ht="14.25"/>
    <row r="61595" ht="14.25"/>
    <row r="61596" ht="14.25"/>
    <row r="61597" ht="14.25"/>
    <row r="61598" ht="14.25"/>
    <row r="61599" ht="14.25"/>
    <row r="61600" ht="14.25"/>
    <row r="61601" ht="14.25"/>
    <row r="61602" ht="14.25"/>
    <row r="61603" ht="14.25"/>
    <row r="61604" ht="14.25"/>
    <row r="61605" ht="14.25"/>
    <row r="61606" ht="14.25"/>
    <row r="61607" ht="14.25"/>
    <row r="61608" ht="14.25"/>
    <row r="61609" ht="14.25"/>
    <row r="61610" ht="14.25"/>
    <row r="61611" ht="14.25"/>
    <row r="61612" ht="14.25"/>
    <row r="61613" ht="14.25"/>
    <row r="61614" ht="14.25"/>
    <row r="61615" ht="14.25"/>
    <row r="61616" ht="14.25"/>
    <row r="61617" ht="14.25"/>
    <row r="61618" ht="14.25"/>
    <row r="61619" ht="14.25"/>
    <row r="61620" ht="14.25"/>
    <row r="61621" ht="14.25"/>
    <row r="61622" ht="14.25"/>
    <row r="61623" ht="14.25"/>
    <row r="61624" ht="14.25"/>
    <row r="61625" ht="14.25"/>
    <row r="61626" ht="14.25"/>
    <row r="61627" ht="14.25"/>
    <row r="61628" ht="14.25"/>
    <row r="61629" ht="14.25"/>
    <row r="61630" ht="14.25"/>
    <row r="61631" ht="14.25"/>
    <row r="61632" ht="14.25"/>
    <row r="61633" ht="14.25"/>
    <row r="61634" ht="14.25"/>
    <row r="61635" ht="14.25"/>
    <row r="61636" ht="14.25"/>
    <row r="61637" ht="14.25"/>
    <row r="61638" ht="14.25"/>
    <row r="61639" ht="14.25"/>
    <row r="61640" ht="14.25"/>
    <row r="61641" ht="14.25"/>
    <row r="61642" ht="14.25"/>
    <row r="61643" ht="14.25"/>
    <row r="61644" ht="14.25"/>
    <row r="61645" ht="14.25"/>
    <row r="61646" ht="14.25"/>
    <row r="61647" ht="14.25"/>
    <row r="61648" ht="14.25"/>
    <row r="61649" ht="14.25"/>
    <row r="61650" ht="14.25"/>
    <row r="61651" ht="14.25"/>
    <row r="61652" ht="14.25"/>
    <row r="61653" ht="14.25"/>
    <row r="61654" ht="14.25"/>
    <row r="61655" ht="14.25"/>
    <row r="61656" ht="14.25"/>
    <row r="61657" ht="14.25"/>
    <row r="61658" ht="14.25"/>
    <row r="61659" ht="14.25"/>
    <row r="61660" ht="14.25"/>
    <row r="61661" ht="14.25"/>
    <row r="61662" ht="14.25"/>
    <row r="61663" ht="14.25"/>
    <row r="61664" ht="14.25"/>
    <row r="61665" ht="14.25"/>
    <row r="61666" ht="14.25"/>
    <row r="61667" ht="14.25"/>
    <row r="61668" ht="14.25"/>
    <row r="61669" ht="14.25"/>
    <row r="61670" ht="14.25"/>
    <row r="61671" ht="14.25"/>
    <row r="61672" ht="14.25"/>
    <row r="61673" ht="14.25"/>
    <row r="61674" ht="14.25"/>
    <row r="61675" ht="14.25"/>
    <row r="61676" ht="14.25"/>
    <row r="61677" ht="14.25"/>
    <row r="61678" ht="14.25"/>
    <row r="61679" ht="14.25"/>
    <row r="61680" ht="14.25"/>
    <row r="61681" ht="14.25"/>
    <row r="61682" ht="14.25"/>
    <row r="61683" ht="14.25"/>
    <row r="61684" ht="14.25"/>
    <row r="61685" ht="14.25"/>
    <row r="61686" ht="14.25"/>
    <row r="61687" ht="14.25"/>
    <row r="61688" ht="14.25"/>
    <row r="61689" ht="14.25"/>
    <row r="61690" ht="14.25"/>
    <row r="61691" ht="14.25"/>
    <row r="61692" ht="14.25"/>
    <row r="61693" ht="14.25"/>
    <row r="61694" ht="14.25"/>
    <row r="61695" ht="14.25"/>
    <row r="61696" ht="14.25"/>
    <row r="61697" ht="14.25"/>
    <row r="61698" ht="14.25"/>
    <row r="61699" ht="14.25"/>
    <row r="61700" ht="14.25"/>
    <row r="61701" ht="14.25"/>
    <row r="61702" ht="14.25"/>
    <row r="61703" ht="14.25"/>
    <row r="61704" ht="14.25"/>
    <row r="61705" ht="14.25"/>
    <row r="61706" ht="14.25"/>
    <row r="61707" ht="14.25"/>
    <row r="61708" ht="14.25"/>
    <row r="61709" ht="14.25"/>
    <row r="61710" ht="14.25"/>
    <row r="61711" ht="14.25"/>
    <row r="61712" ht="14.25"/>
    <row r="61713" ht="14.25"/>
    <row r="61714" ht="14.25"/>
    <row r="61715" ht="14.25"/>
    <row r="61716" ht="14.25"/>
    <row r="61717" ht="14.25"/>
    <row r="61718" ht="14.25"/>
    <row r="61719" ht="14.25"/>
    <row r="61720" ht="14.25"/>
    <row r="61721" ht="14.25"/>
    <row r="61722" ht="14.25"/>
    <row r="61723" ht="14.25"/>
    <row r="61724" ht="14.25"/>
    <row r="61725" ht="14.25"/>
    <row r="61726" ht="14.25"/>
    <row r="61727" ht="14.25"/>
    <row r="61728" ht="14.25"/>
    <row r="61729" ht="14.25"/>
    <row r="61730" ht="14.25"/>
    <row r="61731" ht="14.25"/>
    <row r="61732" ht="14.25"/>
    <row r="61733" ht="14.25"/>
    <row r="61734" ht="14.25"/>
    <row r="61735" ht="14.25"/>
    <row r="61736" ht="14.25"/>
    <row r="61737" ht="14.25"/>
    <row r="61738" ht="14.25"/>
    <row r="61739" ht="14.25"/>
    <row r="61740" ht="14.25"/>
    <row r="61741" ht="14.25"/>
    <row r="61742" ht="14.25"/>
    <row r="61743" ht="14.25"/>
    <row r="61744" ht="14.25"/>
    <row r="61745" ht="14.25"/>
    <row r="61746" ht="14.25"/>
    <row r="61747" ht="14.25"/>
    <row r="61748" ht="14.25"/>
    <row r="61749" ht="14.25"/>
    <row r="61750" ht="14.25"/>
    <row r="61751" ht="14.25"/>
    <row r="61752" ht="14.25"/>
    <row r="61753" ht="14.25"/>
    <row r="61754" ht="14.25"/>
    <row r="61755" ht="14.25"/>
    <row r="61756" ht="14.25"/>
    <row r="61757" ht="14.25"/>
    <row r="61758" ht="14.25"/>
    <row r="61759" ht="14.25"/>
    <row r="61760" ht="14.25"/>
    <row r="61761" ht="14.25"/>
    <row r="61762" ht="14.25"/>
    <row r="61763" ht="14.25"/>
    <row r="61764" ht="14.25"/>
    <row r="61765" ht="14.25"/>
    <row r="61766" ht="14.25"/>
    <row r="61767" ht="14.25"/>
    <row r="61768" ht="14.25"/>
    <row r="61769" ht="14.25"/>
    <row r="61770" ht="14.25"/>
    <row r="61771" ht="14.25"/>
    <row r="61772" ht="14.25"/>
    <row r="61773" ht="14.25"/>
    <row r="61774" ht="14.25"/>
    <row r="61775" ht="14.25"/>
    <row r="61776" ht="14.25"/>
    <row r="61777" ht="14.25"/>
    <row r="61778" ht="14.25"/>
    <row r="61779" ht="14.25"/>
    <row r="61780" ht="14.25"/>
    <row r="61781" ht="14.25"/>
    <row r="61782" ht="14.25"/>
    <row r="61783" ht="14.25"/>
    <row r="61784" ht="14.25"/>
    <row r="61785" ht="14.25"/>
    <row r="61786" ht="14.25"/>
    <row r="61787" ht="14.25"/>
    <row r="61788" ht="14.25"/>
    <row r="61789" ht="14.25"/>
    <row r="61790" ht="14.25"/>
    <row r="61791" ht="14.25"/>
    <row r="61792" ht="14.25"/>
    <row r="61793" ht="14.25"/>
    <row r="61794" ht="14.25"/>
    <row r="61795" ht="14.25"/>
    <row r="61796" ht="14.25"/>
    <row r="61797" ht="14.25"/>
    <row r="61798" ht="14.25"/>
    <row r="61799" ht="14.25"/>
    <row r="61800" ht="14.25"/>
    <row r="61801" ht="14.25"/>
    <row r="61802" ht="14.25"/>
    <row r="61803" ht="14.25"/>
    <row r="61804" ht="14.25"/>
    <row r="61805" ht="14.25"/>
    <row r="61806" ht="14.25"/>
    <row r="61807" ht="14.25"/>
    <row r="61808" ht="14.25"/>
    <row r="61809" ht="14.25"/>
    <row r="61810" ht="14.25"/>
    <row r="61811" ht="14.25"/>
    <row r="61812" ht="14.25"/>
    <row r="61813" ht="14.25"/>
    <row r="61814" ht="14.25"/>
    <row r="61815" ht="14.25"/>
    <row r="61816" ht="14.25"/>
    <row r="61817" ht="14.25"/>
    <row r="61818" ht="14.25"/>
    <row r="61819" ht="14.25"/>
    <row r="61820" ht="14.25"/>
    <row r="61821" ht="14.25"/>
    <row r="61822" ht="14.25"/>
    <row r="61823" ht="14.25"/>
    <row r="61824" ht="14.25"/>
    <row r="61825" ht="14.25"/>
    <row r="61826" ht="14.25"/>
    <row r="61827" ht="14.25"/>
    <row r="61828" ht="14.25"/>
    <row r="61829" ht="14.25"/>
    <row r="61830" ht="14.25"/>
    <row r="61831" ht="14.25"/>
    <row r="61832" ht="14.25"/>
    <row r="61833" ht="14.25"/>
    <row r="61834" ht="14.25"/>
    <row r="61835" ht="14.25"/>
    <row r="61836" ht="14.25"/>
    <row r="61837" ht="14.25"/>
    <row r="61838" ht="14.25"/>
    <row r="61839" ht="14.25"/>
    <row r="61840" ht="14.25"/>
    <row r="61841" ht="14.25"/>
    <row r="61842" ht="14.25"/>
    <row r="61843" ht="14.25"/>
    <row r="61844" ht="14.25"/>
    <row r="61845" ht="14.25"/>
    <row r="61846" ht="14.25"/>
    <row r="61847" ht="14.25"/>
    <row r="61848" ht="14.25"/>
    <row r="61849" ht="14.25"/>
    <row r="61850" ht="14.25"/>
    <row r="61851" ht="14.25"/>
    <row r="61852" ht="14.25"/>
    <row r="61853" ht="14.25"/>
    <row r="61854" ht="14.25"/>
    <row r="61855" ht="14.25"/>
    <row r="61856" ht="14.25"/>
    <row r="61857" ht="14.25"/>
    <row r="61858" ht="14.25"/>
    <row r="61859" ht="14.25"/>
    <row r="61860" ht="14.25"/>
    <row r="61861" ht="14.25"/>
    <row r="61862" ht="14.25"/>
    <row r="61863" ht="14.25"/>
    <row r="61864" ht="14.25"/>
    <row r="61865" ht="14.25"/>
    <row r="61866" ht="14.25"/>
    <row r="61867" ht="14.25"/>
    <row r="61868" ht="14.25"/>
    <row r="61869" ht="14.25"/>
    <row r="61870" ht="14.25"/>
    <row r="61871" ht="14.25"/>
    <row r="61872" ht="14.25"/>
    <row r="61873" ht="14.25"/>
    <row r="61874" ht="14.25"/>
    <row r="61875" ht="14.25"/>
    <row r="61876" ht="14.25"/>
    <row r="61877" ht="14.25"/>
    <row r="61878" ht="14.25"/>
    <row r="61879" ht="14.25"/>
    <row r="61880" ht="14.25"/>
    <row r="61881" ht="14.25"/>
    <row r="61882" ht="14.25"/>
    <row r="61883" ht="14.25"/>
    <row r="61884" ht="14.25"/>
    <row r="61885" ht="14.25"/>
    <row r="61886" ht="14.25"/>
    <row r="61887" ht="14.25"/>
    <row r="61888" ht="14.25"/>
    <row r="61889" ht="14.25"/>
    <row r="61890" ht="14.25"/>
    <row r="61891" ht="14.25"/>
    <row r="61892" ht="14.25"/>
    <row r="61893" ht="14.25"/>
    <row r="61894" ht="14.25"/>
    <row r="61895" ht="14.25"/>
    <row r="61896" ht="14.25"/>
    <row r="61897" ht="14.25"/>
    <row r="61898" ht="14.25"/>
    <row r="61899" ht="14.25"/>
    <row r="61900" ht="14.25"/>
    <row r="61901" ht="14.25"/>
    <row r="61902" ht="14.25"/>
    <row r="61903" ht="14.25"/>
    <row r="61904" ht="14.25"/>
    <row r="61905" ht="14.25"/>
    <row r="61906" ht="14.25"/>
    <row r="61907" ht="14.25"/>
    <row r="61908" ht="14.25"/>
    <row r="61909" ht="14.25"/>
    <row r="61910" ht="14.25"/>
    <row r="61911" ht="14.25"/>
    <row r="61912" ht="14.25"/>
    <row r="61913" ht="14.25"/>
    <row r="61914" ht="14.25"/>
    <row r="61915" ht="14.25"/>
    <row r="61916" ht="14.25"/>
    <row r="61917" ht="14.25"/>
    <row r="61918" ht="14.25"/>
    <row r="61919" ht="14.25"/>
    <row r="61920" ht="14.25"/>
    <row r="61921" ht="14.25"/>
    <row r="61922" ht="14.25"/>
    <row r="61923" ht="14.25"/>
    <row r="61924" ht="14.25"/>
    <row r="61925" ht="14.25"/>
    <row r="61926" ht="14.25"/>
    <row r="61927" ht="14.25"/>
    <row r="61928" ht="14.25"/>
    <row r="61929" ht="14.25"/>
    <row r="61930" ht="14.25"/>
    <row r="61931" ht="14.25"/>
    <row r="61932" ht="14.25"/>
    <row r="61933" ht="14.25"/>
    <row r="61934" ht="14.25"/>
    <row r="61935" ht="14.25"/>
    <row r="61936" ht="14.25"/>
    <row r="61937" ht="14.25"/>
    <row r="61938" ht="14.25"/>
    <row r="61939" ht="14.25"/>
    <row r="61940" ht="14.25"/>
    <row r="61941" ht="14.25"/>
    <row r="61942" ht="14.25"/>
    <row r="61943" ht="14.25"/>
    <row r="61944" ht="14.25"/>
    <row r="61945" ht="14.25"/>
    <row r="61946" ht="14.25"/>
    <row r="61947" ht="14.25"/>
    <row r="61948" ht="14.25"/>
    <row r="61949" ht="14.25"/>
    <row r="61950" ht="14.25"/>
    <row r="61951" ht="14.25"/>
    <row r="61952" ht="14.25"/>
    <row r="61953" ht="14.25"/>
    <row r="61954" ht="14.25"/>
    <row r="61955" ht="14.25"/>
    <row r="61956" ht="14.25"/>
    <row r="61957" ht="14.25"/>
    <row r="61958" ht="14.25"/>
    <row r="61959" ht="14.25"/>
    <row r="61960" ht="14.25"/>
    <row r="61961" ht="14.25"/>
    <row r="61962" ht="14.25"/>
    <row r="61963" ht="14.25"/>
    <row r="61964" ht="14.25"/>
    <row r="61965" ht="14.25"/>
    <row r="61966" ht="14.25"/>
    <row r="61967" ht="14.25"/>
    <row r="61968" ht="14.25"/>
    <row r="61969" ht="14.25"/>
    <row r="61970" ht="14.25"/>
    <row r="61971" ht="14.25"/>
    <row r="61972" ht="14.25"/>
    <row r="61973" ht="14.25"/>
    <row r="61974" ht="14.25"/>
    <row r="61975" ht="14.25"/>
    <row r="61976" ht="14.25"/>
    <row r="61977" ht="14.25"/>
    <row r="61978" ht="14.25"/>
    <row r="61979" ht="14.25"/>
    <row r="61980" ht="14.25"/>
    <row r="61981" ht="14.25"/>
    <row r="61982" ht="14.25"/>
    <row r="61983" ht="14.25"/>
    <row r="61984" ht="14.25"/>
    <row r="61985" ht="14.25"/>
    <row r="61986" ht="14.25"/>
    <row r="61987" ht="14.25"/>
    <row r="61988" ht="14.25"/>
    <row r="61989" ht="14.25"/>
    <row r="61990" ht="14.25"/>
    <row r="61991" ht="14.25"/>
    <row r="61992" ht="14.25"/>
    <row r="61993" ht="14.25"/>
    <row r="61994" ht="14.25"/>
    <row r="61995" ht="14.25"/>
    <row r="61996" ht="14.25"/>
    <row r="61997" ht="14.25"/>
    <row r="61998" ht="14.25"/>
    <row r="61999" ht="14.25"/>
    <row r="62000" ht="14.25"/>
    <row r="62001" ht="14.25"/>
    <row r="62002" ht="14.25"/>
    <row r="62003" ht="14.25"/>
    <row r="62004" ht="14.25"/>
    <row r="62005" ht="14.25"/>
    <row r="62006" ht="14.25"/>
    <row r="62007" ht="14.25"/>
    <row r="62008" ht="14.25"/>
    <row r="62009" ht="14.25"/>
    <row r="62010" ht="14.25"/>
    <row r="62011" ht="14.25"/>
    <row r="62012" ht="14.25"/>
    <row r="62013" ht="14.25"/>
    <row r="62014" ht="14.25"/>
    <row r="62015" ht="14.25"/>
    <row r="62016" ht="14.25"/>
    <row r="62017" ht="14.25"/>
    <row r="62018" ht="14.25"/>
    <row r="62019" ht="14.25"/>
    <row r="62020" ht="14.25"/>
    <row r="62021" ht="14.25"/>
    <row r="62022" ht="14.25"/>
    <row r="62023" ht="14.25"/>
    <row r="62024" ht="14.25"/>
    <row r="62025" ht="14.25"/>
    <row r="62026" ht="14.25"/>
    <row r="62027" ht="14.25"/>
    <row r="62028" ht="14.25"/>
    <row r="62029" ht="14.25"/>
    <row r="62030" ht="14.25"/>
    <row r="62031" ht="14.25"/>
    <row r="62032" ht="14.25"/>
    <row r="62033" ht="14.25"/>
    <row r="62034" ht="14.25"/>
    <row r="62035" ht="14.25"/>
    <row r="62036" ht="14.25"/>
    <row r="62037" ht="14.25"/>
    <row r="62038" ht="14.25"/>
    <row r="62039" ht="14.25"/>
    <row r="62040" ht="14.25"/>
    <row r="62041" ht="14.25"/>
    <row r="62042" ht="14.25"/>
    <row r="62043" ht="14.25"/>
    <row r="62044" ht="14.25"/>
    <row r="62045" ht="14.25"/>
    <row r="62046" ht="14.25"/>
    <row r="62047" ht="14.25"/>
    <row r="62048" ht="14.25"/>
    <row r="62049" ht="14.25"/>
    <row r="62050" ht="14.25"/>
    <row r="62051" ht="14.25"/>
    <row r="62052" ht="14.25"/>
    <row r="62053" ht="14.25"/>
    <row r="62054" ht="14.25"/>
    <row r="62055" ht="14.25"/>
    <row r="62056" ht="14.25"/>
    <row r="62057" ht="14.25"/>
    <row r="62058" ht="14.25"/>
    <row r="62059" ht="14.25"/>
    <row r="62060" ht="14.25"/>
    <row r="62061" ht="14.25"/>
    <row r="62062" ht="14.25"/>
    <row r="62063" ht="14.25"/>
    <row r="62064" ht="14.25"/>
    <row r="62065" ht="14.25"/>
    <row r="62066" ht="14.25"/>
    <row r="62067" ht="14.25"/>
    <row r="62068" ht="14.25"/>
    <row r="62069" ht="14.25"/>
    <row r="62070" ht="14.25"/>
    <row r="62071" ht="14.25"/>
    <row r="62072" ht="14.25"/>
    <row r="62073" ht="14.25"/>
    <row r="62074" ht="14.25"/>
    <row r="62075" ht="14.25"/>
    <row r="62076" ht="14.25"/>
    <row r="62077" ht="14.25"/>
    <row r="62078" ht="14.25"/>
    <row r="62079" ht="14.25"/>
    <row r="62080" ht="14.25"/>
    <row r="62081" ht="14.25"/>
    <row r="62082" ht="14.25"/>
    <row r="62083" ht="14.25"/>
    <row r="62084" ht="14.25"/>
    <row r="62085" ht="14.25"/>
    <row r="62086" ht="14.25"/>
    <row r="62087" ht="14.25"/>
    <row r="62088" ht="14.25"/>
    <row r="62089" ht="14.25"/>
    <row r="62090" ht="14.25"/>
    <row r="62091" ht="14.25"/>
    <row r="62092" ht="14.25"/>
    <row r="62093" ht="14.25"/>
    <row r="62094" ht="14.25"/>
    <row r="62095" ht="14.25"/>
    <row r="62096" ht="14.25"/>
    <row r="62097" ht="14.25"/>
    <row r="62098" ht="14.25"/>
    <row r="62099" ht="14.25"/>
    <row r="62100" ht="14.25"/>
    <row r="62101" ht="14.25"/>
    <row r="62102" ht="14.25"/>
    <row r="62103" ht="14.25"/>
    <row r="62104" ht="14.25"/>
    <row r="62105" ht="14.25"/>
    <row r="62106" ht="14.25"/>
    <row r="62107" ht="14.25"/>
    <row r="62108" ht="14.25"/>
    <row r="62109" ht="14.25"/>
    <row r="62110" ht="14.25"/>
    <row r="62111" ht="14.25"/>
    <row r="62112" ht="14.25"/>
    <row r="62113" ht="14.25"/>
    <row r="62114" ht="14.25"/>
    <row r="62115" ht="14.25"/>
    <row r="62116" ht="14.25"/>
    <row r="62117" ht="14.25"/>
    <row r="62118" ht="14.25"/>
    <row r="62119" ht="14.25"/>
    <row r="62120" ht="14.25"/>
    <row r="62121" ht="14.25"/>
    <row r="62122" ht="14.25"/>
    <row r="62123" ht="14.25"/>
    <row r="62124" ht="14.25"/>
    <row r="62125" ht="14.25"/>
    <row r="62126" ht="14.25"/>
    <row r="62127" ht="14.25"/>
    <row r="62128" ht="14.25"/>
    <row r="62129" ht="14.25"/>
    <row r="62130" ht="14.25"/>
    <row r="62131" ht="14.25"/>
    <row r="62132" ht="14.25"/>
    <row r="62133" ht="14.25"/>
    <row r="62134" ht="14.25"/>
    <row r="62135" ht="14.25"/>
    <row r="62136" ht="14.25"/>
    <row r="62137" ht="14.25"/>
    <row r="62138" ht="14.25"/>
    <row r="62139" ht="14.25"/>
    <row r="62140" ht="14.25"/>
    <row r="62141" ht="14.25"/>
    <row r="62142" ht="14.25"/>
    <row r="62143" ht="14.25"/>
    <row r="62144" ht="14.25"/>
    <row r="62145" ht="14.25"/>
    <row r="62146" ht="14.25"/>
    <row r="62147" ht="14.25"/>
    <row r="62148" ht="14.25"/>
    <row r="62149" ht="14.25"/>
    <row r="62150" ht="14.25"/>
    <row r="62151" ht="14.25"/>
    <row r="62152" ht="14.25"/>
    <row r="62153" ht="14.25"/>
    <row r="62154" ht="14.25"/>
    <row r="62155" ht="14.25"/>
    <row r="62156" ht="14.25"/>
    <row r="62157" ht="14.25"/>
    <row r="62158" ht="14.25"/>
    <row r="62159" ht="14.25"/>
    <row r="62160" ht="14.25"/>
    <row r="62161" ht="14.25"/>
    <row r="62162" ht="14.25"/>
    <row r="62163" ht="14.25"/>
    <row r="62164" ht="14.25"/>
    <row r="62165" ht="14.25"/>
    <row r="62166" ht="14.25"/>
    <row r="62167" ht="14.25"/>
    <row r="62168" ht="14.25"/>
    <row r="62169" ht="14.25"/>
    <row r="62170" ht="14.25"/>
    <row r="62171" ht="14.25"/>
    <row r="62172" ht="14.25"/>
    <row r="62173" ht="14.25"/>
    <row r="62174" ht="14.25"/>
    <row r="62175" ht="14.25"/>
    <row r="62176" ht="14.25"/>
    <row r="62177" ht="14.25"/>
    <row r="62178" ht="14.25"/>
    <row r="62179" ht="14.25"/>
    <row r="62180" ht="14.25"/>
    <row r="62181" ht="14.25"/>
    <row r="62182" ht="14.25"/>
    <row r="62183" ht="14.25"/>
    <row r="62184" ht="14.25"/>
    <row r="62185" ht="14.25"/>
    <row r="62186" ht="14.25"/>
    <row r="62187" ht="14.25"/>
    <row r="62188" ht="14.25"/>
    <row r="62189" ht="14.25"/>
    <row r="62190" ht="14.25"/>
    <row r="62191" ht="14.25"/>
    <row r="62192" ht="14.25"/>
    <row r="62193" ht="14.25"/>
    <row r="62194" ht="14.25"/>
    <row r="62195" ht="14.25"/>
    <row r="62196" ht="14.25"/>
    <row r="62197" ht="14.25"/>
    <row r="62198" ht="14.25"/>
    <row r="62199" ht="14.25"/>
    <row r="62200" ht="14.25"/>
    <row r="62201" ht="14.25"/>
    <row r="62202" ht="14.25"/>
    <row r="62203" ht="14.25"/>
    <row r="62204" ht="14.25"/>
    <row r="62205" ht="14.25"/>
    <row r="62206" ht="14.25"/>
    <row r="62207" ht="14.25"/>
    <row r="62208" ht="14.25"/>
    <row r="62209" ht="14.25"/>
    <row r="62210" ht="14.25"/>
    <row r="62211" ht="14.25"/>
    <row r="62212" ht="14.25"/>
    <row r="62213" ht="14.25"/>
    <row r="62214" ht="14.25"/>
    <row r="62215" ht="14.25"/>
    <row r="62216" ht="14.25"/>
    <row r="62217" ht="14.25"/>
    <row r="62218" ht="14.25"/>
    <row r="62219" ht="14.25"/>
    <row r="62220" ht="14.25"/>
    <row r="62221" ht="14.25"/>
    <row r="62222" ht="14.25"/>
    <row r="62223" ht="14.25"/>
    <row r="62224" ht="14.25"/>
    <row r="62225" ht="14.25"/>
    <row r="62226" ht="14.25"/>
    <row r="62227" ht="14.25"/>
    <row r="62228" ht="14.25"/>
    <row r="62229" ht="14.25"/>
    <row r="62230" ht="14.25"/>
    <row r="62231" ht="14.25"/>
    <row r="62232" ht="14.25"/>
    <row r="62233" ht="14.25"/>
    <row r="62234" ht="14.25"/>
    <row r="62235" ht="14.25"/>
    <row r="62236" ht="14.25"/>
    <row r="62237" ht="14.25"/>
    <row r="62238" ht="14.25"/>
    <row r="62239" ht="14.25"/>
    <row r="62240" ht="14.25"/>
    <row r="62241" ht="14.25"/>
    <row r="62242" ht="14.25"/>
    <row r="62243" ht="14.25"/>
    <row r="62244" ht="14.25"/>
    <row r="62245" ht="14.25"/>
    <row r="62246" ht="14.25"/>
    <row r="62247" ht="14.25"/>
    <row r="62248" ht="14.25"/>
    <row r="62249" ht="14.25"/>
    <row r="62250" ht="14.25"/>
    <row r="62251" ht="14.25"/>
    <row r="62252" ht="14.25"/>
    <row r="62253" ht="14.25"/>
    <row r="62254" ht="14.25"/>
    <row r="62255" ht="14.25"/>
    <row r="62256" ht="14.25"/>
    <row r="62257" ht="14.25"/>
    <row r="62258" ht="14.25"/>
    <row r="62259" ht="14.25"/>
    <row r="62260" ht="14.25"/>
    <row r="62261" ht="14.25"/>
    <row r="62262" ht="14.25"/>
    <row r="62263" ht="14.25"/>
    <row r="62264" ht="14.25"/>
    <row r="62265" ht="14.25"/>
    <row r="62266" ht="14.25"/>
    <row r="62267" ht="14.25"/>
    <row r="62268" ht="14.25"/>
    <row r="62269" ht="14.25"/>
    <row r="62270" ht="14.25"/>
    <row r="62271" ht="14.25"/>
    <row r="62272" ht="14.25"/>
    <row r="62273" ht="14.25"/>
    <row r="62274" ht="14.25"/>
    <row r="62275" ht="14.25"/>
    <row r="62276" ht="14.25"/>
    <row r="62277" ht="14.25"/>
    <row r="62278" ht="14.25"/>
    <row r="62279" ht="14.25"/>
    <row r="62280" ht="14.25"/>
    <row r="62281" ht="14.25"/>
    <row r="62282" ht="14.25"/>
    <row r="62283" ht="14.25"/>
    <row r="62284" ht="14.25"/>
    <row r="62285" ht="14.25"/>
    <row r="62286" ht="14.25"/>
    <row r="62287" ht="14.25"/>
    <row r="62288" ht="14.25"/>
    <row r="62289" ht="14.25"/>
    <row r="62290" ht="14.25"/>
    <row r="62291" ht="14.25"/>
    <row r="62292" ht="14.25"/>
    <row r="62293" ht="14.25"/>
    <row r="62294" ht="14.25"/>
    <row r="62295" ht="14.25"/>
    <row r="62296" ht="14.25"/>
    <row r="62297" ht="14.25"/>
    <row r="62298" ht="14.25"/>
    <row r="62299" ht="14.25"/>
    <row r="62300" ht="14.25"/>
    <row r="62301" ht="14.25"/>
    <row r="62302" ht="14.25"/>
    <row r="62303" ht="14.25"/>
    <row r="62304" ht="14.25"/>
    <row r="62305" ht="14.25"/>
    <row r="62306" ht="14.25"/>
    <row r="62307" ht="14.25"/>
    <row r="62308" ht="14.25"/>
    <row r="62309" ht="14.25"/>
    <row r="62310" ht="14.25"/>
    <row r="62311" ht="14.25"/>
    <row r="62312" ht="14.25"/>
    <row r="62313" ht="14.25"/>
    <row r="62314" ht="14.25"/>
    <row r="62315" ht="14.25"/>
    <row r="62316" ht="14.25"/>
    <row r="62317" ht="14.25"/>
    <row r="62318" ht="14.25"/>
    <row r="62319" ht="14.25"/>
    <row r="62320" ht="14.25"/>
    <row r="62321" ht="14.25"/>
    <row r="62322" ht="14.25"/>
    <row r="62323" ht="14.25"/>
    <row r="62324" ht="14.25"/>
    <row r="62325" ht="14.25"/>
    <row r="62326" ht="14.25"/>
    <row r="62327" ht="14.25"/>
    <row r="62328" ht="14.25"/>
    <row r="62329" ht="14.25"/>
    <row r="62330" ht="14.25"/>
    <row r="62331" ht="14.25"/>
    <row r="62332" ht="14.25"/>
    <row r="62333" ht="14.25"/>
    <row r="62334" ht="14.25"/>
    <row r="62335" ht="14.25"/>
    <row r="62336" ht="14.25"/>
    <row r="62337" ht="14.25"/>
    <row r="62338" ht="14.25"/>
    <row r="62339" ht="14.25"/>
    <row r="62340" ht="14.25"/>
    <row r="62341" ht="14.25"/>
    <row r="62342" ht="14.25"/>
    <row r="62343" ht="14.25"/>
    <row r="62344" ht="14.25"/>
    <row r="62345" ht="14.25"/>
    <row r="62346" ht="14.25"/>
    <row r="62347" ht="14.25"/>
    <row r="62348" ht="14.25"/>
    <row r="62349" ht="14.25"/>
    <row r="62350" ht="14.25"/>
    <row r="62351" ht="14.25"/>
    <row r="62352" ht="14.25"/>
    <row r="62353" ht="14.25"/>
    <row r="62354" ht="14.25"/>
    <row r="62355" ht="14.25"/>
    <row r="62356" ht="14.25"/>
    <row r="62357" ht="14.25"/>
    <row r="62358" ht="14.25"/>
    <row r="62359" ht="14.25"/>
    <row r="62360" ht="14.25"/>
    <row r="62361" ht="14.25"/>
    <row r="62362" ht="14.25"/>
    <row r="62363" ht="14.25"/>
    <row r="62364" ht="14.25"/>
    <row r="62365" ht="14.25"/>
    <row r="62366" ht="14.25"/>
    <row r="62367" ht="14.25"/>
    <row r="62368" ht="14.25"/>
    <row r="62369" ht="14.25"/>
    <row r="62370" ht="14.25"/>
    <row r="62371" ht="14.25"/>
    <row r="62372" ht="14.25"/>
    <row r="62373" ht="14.25"/>
    <row r="62374" ht="14.25"/>
    <row r="62375" ht="14.25"/>
    <row r="62376" ht="14.25"/>
    <row r="62377" ht="14.25"/>
    <row r="62378" ht="14.25"/>
    <row r="62379" ht="14.25"/>
    <row r="62380" ht="14.25"/>
    <row r="62381" ht="14.25"/>
    <row r="62382" ht="14.25"/>
    <row r="62383" ht="14.25"/>
    <row r="62384" ht="14.25"/>
    <row r="62385" ht="14.25"/>
    <row r="62386" ht="14.25"/>
    <row r="62387" ht="14.25"/>
    <row r="62388" ht="14.25"/>
    <row r="62389" ht="14.25"/>
    <row r="62390" ht="14.25"/>
    <row r="62391" ht="14.25"/>
    <row r="62392" ht="14.25"/>
    <row r="62393" ht="14.25"/>
    <row r="62394" ht="14.25"/>
    <row r="62395" ht="14.25"/>
    <row r="62396" ht="14.25"/>
    <row r="62397" ht="14.25"/>
    <row r="62398" ht="14.25"/>
    <row r="62399" ht="14.25"/>
    <row r="62400" ht="14.25"/>
    <row r="62401" ht="14.25"/>
    <row r="62402" ht="14.25"/>
    <row r="62403" ht="14.25"/>
    <row r="62404" ht="14.25"/>
    <row r="62405" ht="14.25"/>
    <row r="62406" ht="14.25"/>
    <row r="62407" ht="14.25"/>
    <row r="62408" ht="14.25"/>
    <row r="62409" ht="14.25"/>
    <row r="62410" ht="14.25"/>
    <row r="62411" ht="14.25"/>
    <row r="62412" ht="14.25"/>
    <row r="62413" ht="14.25"/>
    <row r="62414" ht="14.25"/>
    <row r="62415" ht="14.25"/>
    <row r="62416" ht="14.25"/>
    <row r="62417" ht="14.25"/>
    <row r="62418" ht="14.25"/>
    <row r="62419" ht="14.25"/>
    <row r="62420" ht="14.25"/>
    <row r="62421" ht="14.25"/>
    <row r="62422" ht="14.25"/>
    <row r="62423" ht="14.25"/>
    <row r="62424" ht="14.25"/>
    <row r="62425" ht="14.25"/>
    <row r="62426" ht="14.25"/>
    <row r="62427" ht="14.25"/>
    <row r="62428" ht="14.25"/>
    <row r="62429" ht="14.25"/>
    <row r="62430" ht="14.25"/>
    <row r="62431" ht="14.25"/>
    <row r="62432" ht="14.25"/>
    <row r="62433" ht="14.25"/>
    <row r="62434" ht="14.25"/>
    <row r="62435" ht="14.25"/>
    <row r="62436" ht="14.25"/>
    <row r="62437" ht="14.25"/>
    <row r="62438" ht="14.25"/>
    <row r="62439" ht="14.25"/>
    <row r="62440" ht="14.25"/>
    <row r="62441" ht="14.25"/>
    <row r="62442" ht="14.25"/>
    <row r="62443" ht="14.25"/>
    <row r="62444" ht="14.25"/>
    <row r="62445" ht="14.25"/>
    <row r="62446" ht="14.25"/>
    <row r="62447" ht="14.25"/>
    <row r="62448" ht="14.25"/>
    <row r="62449" ht="14.25"/>
    <row r="62450" ht="14.25"/>
    <row r="62451" ht="14.25"/>
    <row r="62452" ht="14.25"/>
    <row r="62453" ht="14.25"/>
    <row r="62454" ht="14.25"/>
    <row r="62455" ht="14.25"/>
    <row r="62456" ht="14.25"/>
    <row r="62457" ht="14.25"/>
    <row r="62458" ht="14.25"/>
    <row r="62459" ht="14.25"/>
    <row r="62460" ht="14.25"/>
    <row r="62461" ht="14.25"/>
    <row r="62462" ht="14.25"/>
    <row r="62463" ht="14.25"/>
    <row r="62464" ht="14.25"/>
    <row r="62465" ht="14.25"/>
    <row r="62466" ht="14.25"/>
    <row r="62467" ht="14.25"/>
    <row r="62468" ht="14.25"/>
    <row r="62469" ht="14.25"/>
    <row r="62470" ht="14.25"/>
    <row r="62471" ht="14.25"/>
    <row r="62472" ht="14.25"/>
    <row r="62473" ht="14.25"/>
    <row r="62474" ht="14.25"/>
    <row r="62475" ht="14.25"/>
    <row r="62476" ht="14.25"/>
    <row r="62477" ht="14.25"/>
    <row r="62478" ht="14.25"/>
    <row r="62479" ht="14.25"/>
    <row r="62480" ht="14.25"/>
    <row r="62481" ht="14.25"/>
    <row r="62482" ht="14.25"/>
    <row r="62483" ht="14.25"/>
    <row r="62484" ht="14.25"/>
    <row r="62485" ht="14.25"/>
    <row r="62486" ht="14.25"/>
    <row r="62487" ht="14.25"/>
    <row r="62488" ht="14.25"/>
    <row r="62489" ht="14.25"/>
    <row r="62490" ht="14.25"/>
    <row r="62491" ht="14.25"/>
    <row r="62492" ht="14.25"/>
    <row r="62493" ht="14.25"/>
    <row r="62494" ht="14.25"/>
    <row r="62495" ht="14.25"/>
    <row r="62496" ht="14.25"/>
    <row r="62497" ht="14.25"/>
    <row r="62498" ht="14.25"/>
    <row r="62499" ht="14.25"/>
    <row r="62500" ht="14.25"/>
    <row r="62501" ht="14.25"/>
    <row r="62502" ht="14.25"/>
    <row r="62503" ht="14.25"/>
    <row r="62504" ht="14.25"/>
    <row r="62505" ht="14.25"/>
    <row r="62506" ht="14.25"/>
    <row r="62507" ht="14.25"/>
    <row r="62508" ht="14.25"/>
    <row r="62509" ht="14.25"/>
    <row r="62510" ht="14.25"/>
    <row r="62511" ht="14.25"/>
    <row r="62512" ht="14.25"/>
    <row r="62513" ht="14.25"/>
    <row r="62514" ht="14.25"/>
    <row r="62515" ht="14.25"/>
    <row r="62516" ht="14.25"/>
    <row r="62517" ht="14.25"/>
    <row r="62518" ht="14.25"/>
    <row r="62519" ht="14.25"/>
    <row r="62520" ht="14.25"/>
    <row r="62521" ht="14.25"/>
    <row r="62522" ht="14.25"/>
    <row r="62523" ht="14.25"/>
    <row r="62524" ht="14.25"/>
    <row r="62525" ht="14.25"/>
    <row r="62526" ht="14.25"/>
    <row r="62527" ht="14.25"/>
    <row r="62528" ht="14.25"/>
    <row r="62529" ht="14.25"/>
    <row r="62530" ht="14.25"/>
    <row r="62531" ht="14.25"/>
    <row r="62532" ht="14.25"/>
    <row r="62533" ht="14.25"/>
    <row r="62534" ht="14.25"/>
    <row r="62535" ht="14.25"/>
    <row r="62536" ht="14.25"/>
    <row r="62537" ht="14.25"/>
    <row r="62538" ht="14.25"/>
    <row r="62539" ht="14.25"/>
    <row r="62540" ht="14.25"/>
    <row r="62541" ht="14.25"/>
    <row r="62542" ht="14.25"/>
    <row r="62543" ht="14.25"/>
    <row r="62544" ht="14.25"/>
    <row r="62545" ht="14.25"/>
    <row r="62546" ht="14.25"/>
    <row r="62547" ht="14.25"/>
    <row r="62548" ht="14.25"/>
    <row r="62549" ht="14.25"/>
    <row r="62550" ht="14.25"/>
    <row r="62551" ht="14.25"/>
    <row r="62552" ht="14.25"/>
    <row r="62553" ht="14.25"/>
    <row r="62554" ht="14.25"/>
    <row r="62555" ht="14.25"/>
    <row r="62556" ht="14.25"/>
    <row r="62557" ht="14.25"/>
    <row r="62558" ht="14.25"/>
    <row r="62559" ht="14.25"/>
    <row r="62560" ht="14.25"/>
    <row r="62561" ht="14.25"/>
    <row r="62562" ht="14.25"/>
    <row r="62563" ht="14.25"/>
    <row r="62564" ht="14.25"/>
    <row r="62565" ht="14.25"/>
    <row r="62566" ht="14.25"/>
    <row r="62567" ht="14.25"/>
    <row r="62568" ht="14.25"/>
    <row r="62569" ht="14.25"/>
    <row r="62570" ht="14.25"/>
    <row r="62571" ht="14.25"/>
    <row r="62572" ht="14.25"/>
    <row r="62573" ht="14.25"/>
    <row r="62574" ht="14.25"/>
    <row r="62575" ht="14.25"/>
    <row r="62576" ht="14.25"/>
    <row r="62577" ht="14.25"/>
    <row r="62578" ht="14.25"/>
    <row r="62579" ht="14.25"/>
    <row r="62580" ht="14.25"/>
    <row r="62581" ht="14.25"/>
    <row r="62582" ht="14.25"/>
    <row r="62583" ht="14.25"/>
    <row r="62584" ht="14.25"/>
    <row r="62585" ht="14.25"/>
    <row r="62586" ht="14.25"/>
    <row r="62587" ht="14.25"/>
    <row r="62588" ht="14.25"/>
    <row r="62589" ht="14.25"/>
    <row r="62590" ht="14.25"/>
    <row r="62591" ht="14.25"/>
    <row r="62592" ht="14.25"/>
    <row r="62593" ht="14.25"/>
    <row r="62594" ht="14.25"/>
    <row r="62595" ht="14.25"/>
    <row r="62596" ht="14.25"/>
    <row r="62597" ht="14.25"/>
    <row r="62598" ht="14.25"/>
    <row r="62599" ht="14.25"/>
    <row r="62600" ht="14.25"/>
    <row r="62601" ht="14.25"/>
    <row r="62602" ht="14.25"/>
    <row r="62603" ht="14.25"/>
    <row r="62604" ht="14.25"/>
    <row r="62605" ht="14.25"/>
    <row r="62606" ht="14.25"/>
    <row r="62607" ht="14.25"/>
    <row r="62608" ht="14.25"/>
    <row r="62609" ht="14.25"/>
    <row r="62610" ht="14.25"/>
    <row r="62611" ht="14.25"/>
    <row r="62612" ht="14.25"/>
    <row r="62613" ht="14.25"/>
    <row r="62614" ht="14.25"/>
    <row r="62615" ht="14.25"/>
    <row r="62616" ht="14.25"/>
    <row r="62617" ht="14.25"/>
    <row r="62618" ht="14.25"/>
    <row r="62619" ht="14.25"/>
    <row r="62620" ht="14.25"/>
    <row r="62621" ht="14.25"/>
    <row r="62622" ht="14.25"/>
    <row r="62623" ht="14.25"/>
    <row r="62624" ht="14.25"/>
    <row r="62625" ht="14.25"/>
    <row r="62626" ht="14.25"/>
    <row r="62627" ht="14.25"/>
    <row r="62628" ht="14.25"/>
    <row r="62629" ht="14.25"/>
    <row r="62630" ht="14.25"/>
    <row r="62631" ht="14.25"/>
    <row r="62632" ht="14.25"/>
    <row r="62633" ht="14.25"/>
    <row r="62634" ht="14.25"/>
    <row r="62635" ht="14.25"/>
    <row r="62636" ht="14.25"/>
    <row r="62637" ht="14.25"/>
    <row r="62638" ht="14.25"/>
    <row r="62639" ht="14.25"/>
    <row r="62640" ht="14.25"/>
    <row r="62641" ht="14.25"/>
    <row r="62642" ht="14.25"/>
    <row r="62643" ht="14.25"/>
    <row r="62644" ht="14.25"/>
    <row r="62645" ht="14.25"/>
    <row r="62646" ht="14.25"/>
    <row r="62647" ht="14.25"/>
    <row r="62648" ht="14.25"/>
    <row r="62649" ht="14.25"/>
    <row r="62650" ht="14.25"/>
    <row r="62651" ht="14.25"/>
    <row r="62652" ht="14.25"/>
    <row r="62653" ht="14.25"/>
    <row r="62654" ht="14.25"/>
    <row r="62655" ht="14.25"/>
    <row r="62656" ht="14.25"/>
    <row r="62657" ht="14.25"/>
    <row r="62658" ht="14.25"/>
    <row r="62659" ht="14.25"/>
    <row r="62660" ht="14.25"/>
    <row r="62661" ht="14.25"/>
    <row r="62662" ht="14.25"/>
    <row r="62663" ht="14.25"/>
    <row r="62664" ht="14.25"/>
    <row r="62665" ht="14.25"/>
    <row r="62666" ht="14.25"/>
    <row r="62667" ht="14.25"/>
    <row r="62668" ht="14.25"/>
    <row r="62669" ht="14.25"/>
    <row r="62670" ht="14.25"/>
    <row r="62671" ht="14.25"/>
    <row r="62672" ht="14.25"/>
    <row r="62673" ht="14.25"/>
    <row r="62674" ht="14.25"/>
    <row r="62675" ht="14.25"/>
    <row r="62676" ht="14.25"/>
    <row r="62677" ht="14.25"/>
    <row r="62678" ht="14.25"/>
    <row r="62679" ht="14.25"/>
    <row r="62680" ht="14.25"/>
    <row r="62681" ht="14.25"/>
    <row r="62682" ht="14.25"/>
    <row r="62683" ht="14.25"/>
    <row r="62684" ht="14.25"/>
    <row r="62685" ht="14.25"/>
    <row r="62686" ht="14.25"/>
    <row r="62687" ht="14.25"/>
    <row r="62688" ht="14.25"/>
    <row r="62689" ht="14.25"/>
    <row r="62690" ht="14.25"/>
    <row r="62691" ht="14.25"/>
    <row r="62692" ht="14.25"/>
    <row r="62693" ht="14.25"/>
    <row r="62694" ht="14.25"/>
    <row r="62695" ht="14.25"/>
    <row r="62696" ht="14.25"/>
    <row r="62697" ht="14.25"/>
    <row r="62698" ht="14.25"/>
    <row r="62699" ht="14.25"/>
    <row r="62700" ht="14.25"/>
    <row r="62701" ht="14.25"/>
    <row r="62702" ht="14.25"/>
    <row r="62703" ht="14.25"/>
    <row r="62704" ht="14.25"/>
    <row r="62705" ht="14.25"/>
    <row r="62706" ht="14.25"/>
    <row r="62707" ht="14.25"/>
    <row r="62708" ht="14.25"/>
    <row r="62709" ht="14.25"/>
    <row r="62710" ht="14.25"/>
    <row r="62711" ht="14.25"/>
    <row r="62712" ht="14.25"/>
    <row r="62713" ht="14.25"/>
    <row r="62714" ht="14.25"/>
    <row r="62715" ht="14.25"/>
    <row r="62716" ht="14.25"/>
    <row r="62717" ht="14.25"/>
    <row r="62718" ht="14.25"/>
    <row r="62719" ht="14.25"/>
    <row r="62720" ht="14.25"/>
    <row r="62721" ht="14.25"/>
    <row r="62722" ht="14.25"/>
    <row r="62723" ht="14.25"/>
    <row r="62724" ht="14.25"/>
    <row r="62725" ht="14.25"/>
    <row r="62726" ht="14.25"/>
    <row r="62727" ht="14.25"/>
    <row r="62728" ht="14.25"/>
    <row r="62729" ht="14.25"/>
    <row r="62730" ht="14.25"/>
    <row r="62731" ht="14.25"/>
    <row r="62732" ht="14.25"/>
    <row r="62733" ht="14.25"/>
    <row r="62734" ht="14.25"/>
    <row r="62735" ht="14.25"/>
    <row r="62736" ht="14.25"/>
    <row r="62737" ht="14.25"/>
    <row r="62738" ht="14.25"/>
    <row r="62739" ht="14.25"/>
    <row r="62740" ht="14.25"/>
    <row r="62741" ht="14.25"/>
    <row r="62742" ht="14.25"/>
    <row r="62743" ht="14.25"/>
    <row r="62744" ht="14.25"/>
    <row r="62745" ht="14.25"/>
    <row r="62746" ht="14.25"/>
    <row r="62747" ht="14.25"/>
    <row r="62748" ht="14.25"/>
    <row r="62749" ht="14.25"/>
    <row r="62750" ht="14.25"/>
    <row r="62751" ht="14.25"/>
    <row r="62752" ht="14.25"/>
    <row r="62753" ht="14.25"/>
    <row r="62754" ht="14.25"/>
    <row r="62755" ht="14.25"/>
    <row r="62756" ht="14.25"/>
    <row r="62757" ht="14.25"/>
    <row r="62758" ht="14.25"/>
    <row r="62759" ht="14.25"/>
    <row r="62760" ht="14.25"/>
    <row r="62761" ht="14.25"/>
    <row r="62762" ht="14.25"/>
    <row r="62763" ht="14.25"/>
    <row r="62764" ht="14.25"/>
    <row r="62765" ht="14.25"/>
    <row r="62766" ht="14.25"/>
    <row r="62767" ht="14.25"/>
    <row r="62768" ht="14.25"/>
    <row r="62769" ht="14.25"/>
    <row r="62770" ht="14.25"/>
    <row r="62771" ht="14.25"/>
    <row r="62772" ht="14.25"/>
    <row r="62773" ht="14.25"/>
    <row r="62774" ht="14.25"/>
    <row r="62775" ht="14.25"/>
    <row r="62776" ht="14.25"/>
    <row r="62777" ht="14.25"/>
    <row r="62778" ht="14.25"/>
    <row r="62779" ht="14.25"/>
    <row r="62780" ht="14.25"/>
    <row r="62781" ht="14.25"/>
    <row r="62782" ht="14.25"/>
    <row r="62783" ht="14.25"/>
    <row r="62784" ht="14.25"/>
    <row r="62785" ht="14.25"/>
    <row r="62786" ht="14.25"/>
    <row r="62787" ht="14.25"/>
    <row r="62788" ht="14.25"/>
    <row r="62789" ht="14.25"/>
    <row r="62790" ht="14.25"/>
    <row r="62791" ht="14.25"/>
    <row r="62792" ht="14.25"/>
    <row r="62793" ht="14.25"/>
    <row r="62794" ht="14.25"/>
    <row r="62795" ht="14.25"/>
    <row r="62796" ht="14.25"/>
    <row r="62797" ht="14.25"/>
    <row r="62798" ht="14.25"/>
    <row r="62799" ht="14.25"/>
    <row r="62800" ht="14.25"/>
    <row r="62801" ht="14.25"/>
    <row r="62802" ht="14.25"/>
    <row r="62803" ht="14.25"/>
    <row r="62804" ht="14.25"/>
    <row r="62805" ht="14.25"/>
    <row r="62806" ht="14.25"/>
    <row r="62807" ht="14.25"/>
    <row r="62808" ht="14.25"/>
    <row r="62809" ht="14.25"/>
    <row r="62810" ht="14.25"/>
    <row r="62811" ht="14.25"/>
    <row r="62812" ht="14.25"/>
    <row r="62813" ht="14.25"/>
    <row r="62814" ht="14.25"/>
    <row r="62815" ht="14.25"/>
    <row r="62816" ht="14.25"/>
    <row r="62817" ht="14.25"/>
    <row r="62818" ht="14.25"/>
    <row r="62819" ht="14.25"/>
    <row r="62820" ht="14.25"/>
    <row r="62821" ht="14.25"/>
    <row r="62822" ht="14.25"/>
    <row r="62823" ht="14.25"/>
    <row r="62824" ht="14.25"/>
    <row r="62825" ht="14.25"/>
    <row r="62826" ht="14.25"/>
    <row r="62827" ht="14.25"/>
    <row r="62828" ht="14.25"/>
    <row r="62829" ht="14.25"/>
    <row r="62830" ht="14.25"/>
    <row r="62831" ht="14.25"/>
    <row r="62832" ht="14.25"/>
    <row r="62833" ht="14.25"/>
    <row r="62834" ht="14.25"/>
    <row r="62835" ht="14.25"/>
    <row r="62836" ht="14.25"/>
    <row r="62837" ht="14.25"/>
    <row r="62838" ht="14.25"/>
    <row r="62839" ht="14.25"/>
    <row r="62840" ht="14.25"/>
    <row r="62841" ht="14.25"/>
    <row r="62842" ht="14.25"/>
    <row r="62843" ht="14.25"/>
    <row r="62844" ht="14.25"/>
    <row r="62845" ht="14.25"/>
    <row r="62846" ht="14.25"/>
    <row r="62847" ht="14.25"/>
    <row r="62848" ht="14.25"/>
    <row r="62849" ht="14.25"/>
    <row r="62850" ht="14.25"/>
    <row r="62851" ht="14.25"/>
    <row r="62852" ht="14.25"/>
    <row r="62853" ht="14.25"/>
    <row r="62854" ht="14.25"/>
    <row r="62855" ht="14.25"/>
    <row r="62856" ht="14.25"/>
    <row r="62857" ht="14.25"/>
    <row r="62858" ht="14.25"/>
    <row r="62859" ht="14.25"/>
    <row r="62860" ht="14.25"/>
    <row r="62861" ht="14.25"/>
    <row r="62862" ht="14.25"/>
    <row r="62863" ht="14.25"/>
    <row r="62864" ht="14.25"/>
    <row r="62865" ht="14.25"/>
    <row r="62866" ht="14.25"/>
    <row r="62867" ht="14.25"/>
    <row r="62868" ht="14.25"/>
    <row r="62869" ht="14.25"/>
    <row r="62870" ht="14.25"/>
    <row r="62871" ht="14.25"/>
    <row r="62872" ht="14.25"/>
    <row r="62873" ht="14.25"/>
    <row r="62874" ht="14.25"/>
    <row r="62875" ht="14.25"/>
    <row r="62876" ht="14.25"/>
    <row r="62877" ht="14.25"/>
    <row r="62878" ht="14.25"/>
    <row r="62879" ht="14.25"/>
    <row r="62880" ht="14.25"/>
    <row r="62881" ht="14.25"/>
    <row r="62882" ht="14.25"/>
    <row r="62883" ht="14.25"/>
    <row r="62884" ht="14.25"/>
    <row r="62885" ht="14.25"/>
    <row r="62886" ht="14.25"/>
    <row r="62887" ht="14.25"/>
    <row r="62888" ht="14.25"/>
    <row r="62889" ht="14.25"/>
    <row r="62890" ht="14.25"/>
    <row r="62891" ht="14.25"/>
    <row r="62892" ht="14.25"/>
    <row r="62893" ht="14.25"/>
    <row r="62894" ht="14.25"/>
    <row r="62895" ht="14.25"/>
    <row r="62896" ht="14.25"/>
    <row r="62897" ht="14.25"/>
    <row r="62898" ht="14.25"/>
    <row r="62899" ht="14.25"/>
    <row r="62900" ht="14.25"/>
    <row r="62901" ht="14.25"/>
    <row r="62902" ht="14.25"/>
    <row r="62903" ht="14.25"/>
    <row r="62904" ht="14.25"/>
    <row r="62905" ht="14.25"/>
    <row r="62906" ht="14.25"/>
    <row r="62907" ht="14.25"/>
    <row r="62908" ht="14.25"/>
    <row r="62909" ht="14.25"/>
    <row r="62910" ht="14.25"/>
    <row r="62911" ht="14.25"/>
    <row r="62912" ht="14.25"/>
    <row r="62913" ht="14.25"/>
    <row r="62914" ht="14.25"/>
    <row r="62915" ht="14.25"/>
    <row r="62916" ht="14.25"/>
    <row r="62917" ht="14.25"/>
    <row r="62918" ht="14.25"/>
    <row r="62919" ht="14.25"/>
    <row r="62920" ht="14.25"/>
    <row r="62921" ht="14.25"/>
    <row r="62922" ht="14.25"/>
    <row r="62923" ht="14.25"/>
    <row r="62924" ht="14.25"/>
    <row r="62925" ht="14.25"/>
    <row r="62926" ht="14.25"/>
    <row r="62927" ht="14.25"/>
    <row r="62928" ht="14.25"/>
    <row r="62929" ht="14.25"/>
    <row r="62930" ht="14.25"/>
    <row r="62931" ht="14.25"/>
    <row r="62932" ht="14.25"/>
    <row r="62933" ht="14.25"/>
    <row r="62934" ht="14.25"/>
    <row r="62935" ht="14.25"/>
    <row r="62936" ht="14.25"/>
    <row r="62937" ht="14.25"/>
    <row r="62938" ht="14.25"/>
    <row r="62939" ht="14.25"/>
    <row r="62940" ht="14.25"/>
    <row r="62941" ht="14.25"/>
    <row r="62942" ht="14.25"/>
    <row r="62943" ht="14.25"/>
    <row r="62944" ht="14.25"/>
    <row r="62945" ht="14.25"/>
    <row r="62946" ht="14.25"/>
    <row r="62947" ht="14.25"/>
    <row r="62948" ht="14.25"/>
    <row r="62949" ht="14.25"/>
    <row r="62950" ht="14.25"/>
    <row r="62951" ht="14.25"/>
    <row r="62952" ht="14.25"/>
    <row r="62953" ht="14.25"/>
    <row r="62954" ht="14.25"/>
    <row r="62955" ht="14.25"/>
    <row r="62956" ht="14.25"/>
    <row r="62957" ht="14.25"/>
    <row r="62958" ht="14.25"/>
    <row r="62959" ht="14.25"/>
    <row r="62960" ht="14.25"/>
    <row r="62961" ht="14.25"/>
    <row r="62962" ht="14.25"/>
    <row r="62963" ht="14.25"/>
    <row r="62964" ht="14.25"/>
    <row r="62965" ht="14.25"/>
    <row r="62966" ht="14.25"/>
    <row r="62967" ht="14.25"/>
    <row r="62968" ht="14.25"/>
    <row r="62969" ht="14.25"/>
    <row r="62970" ht="14.25"/>
    <row r="62971" ht="14.25"/>
    <row r="62972" ht="14.25"/>
    <row r="62973" ht="14.25"/>
    <row r="62974" ht="14.25"/>
    <row r="62975" ht="14.25"/>
    <row r="62976" ht="14.25"/>
    <row r="62977" ht="14.25"/>
    <row r="62978" ht="14.25"/>
    <row r="62979" ht="14.25"/>
    <row r="62980" ht="14.25"/>
    <row r="62981" ht="14.25"/>
    <row r="62982" ht="14.25"/>
    <row r="62983" ht="14.25"/>
    <row r="62984" ht="14.25"/>
    <row r="62985" ht="14.25"/>
    <row r="62986" ht="14.25"/>
    <row r="62987" ht="14.25"/>
    <row r="62988" ht="14.25"/>
    <row r="62989" ht="14.25"/>
    <row r="62990" ht="14.25"/>
    <row r="62991" ht="14.25"/>
    <row r="62992" ht="14.25"/>
    <row r="62993" ht="14.25"/>
    <row r="62994" ht="14.25"/>
    <row r="62995" ht="14.25"/>
    <row r="62996" ht="14.25"/>
    <row r="62997" ht="14.25"/>
    <row r="62998" ht="14.25"/>
    <row r="62999" ht="14.25"/>
    <row r="63000" ht="14.25"/>
    <row r="63001" ht="14.25"/>
    <row r="63002" ht="14.25"/>
    <row r="63003" ht="14.25"/>
    <row r="63004" ht="14.25"/>
    <row r="63005" ht="14.25"/>
    <row r="63006" ht="14.25"/>
    <row r="63007" ht="14.25"/>
    <row r="63008" ht="14.25"/>
    <row r="63009" ht="14.25"/>
    <row r="63010" ht="14.25"/>
    <row r="63011" ht="14.25"/>
    <row r="63012" ht="14.25"/>
    <row r="63013" ht="14.25"/>
    <row r="63014" ht="14.25"/>
    <row r="63015" ht="14.25"/>
    <row r="63016" ht="14.25"/>
    <row r="63017" ht="14.25"/>
    <row r="63018" ht="14.25"/>
    <row r="63019" ht="14.25"/>
    <row r="63020" ht="14.25"/>
    <row r="63021" ht="14.25"/>
    <row r="63022" ht="14.25"/>
    <row r="63023" ht="14.25"/>
    <row r="63024" ht="14.25"/>
    <row r="63025" ht="14.25"/>
    <row r="63026" ht="14.25"/>
    <row r="63027" ht="14.25"/>
    <row r="63028" ht="14.25"/>
    <row r="63029" ht="14.25"/>
    <row r="63030" ht="14.25"/>
    <row r="63031" ht="14.25"/>
    <row r="63032" ht="14.25"/>
    <row r="63033" ht="14.25"/>
    <row r="63034" ht="14.25"/>
    <row r="63035" ht="14.25"/>
    <row r="63036" ht="14.25"/>
    <row r="63037" ht="14.25"/>
    <row r="63038" ht="14.25"/>
    <row r="63039" ht="14.25"/>
    <row r="63040" ht="14.25"/>
    <row r="63041" ht="14.25"/>
    <row r="63042" ht="14.25"/>
    <row r="63043" ht="14.25"/>
    <row r="63044" ht="14.25"/>
    <row r="63045" ht="14.25"/>
    <row r="63046" ht="14.25"/>
    <row r="63047" ht="14.25"/>
    <row r="63048" ht="14.25"/>
    <row r="63049" ht="14.25"/>
    <row r="63050" ht="14.25"/>
    <row r="63051" ht="14.25"/>
    <row r="63052" ht="14.25"/>
    <row r="63053" ht="14.25"/>
    <row r="63054" ht="14.25"/>
    <row r="63055" ht="14.25"/>
    <row r="63056" ht="14.25"/>
    <row r="63057" ht="14.25"/>
    <row r="63058" ht="14.25"/>
    <row r="63059" ht="14.25"/>
    <row r="63060" ht="14.25"/>
    <row r="63061" ht="14.25"/>
    <row r="63062" ht="14.25"/>
    <row r="63063" ht="14.25"/>
    <row r="63064" ht="14.25"/>
    <row r="63065" ht="14.25"/>
    <row r="63066" ht="14.25"/>
    <row r="63067" ht="14.25"/>
    <row r="63068" ht="14.25"/>
    <row r="63069" ht="14.25"/>
    <row r="63070" ht="14.25"/>
    <row r="63071" ht="14.25"/>
    <row r="63072" ht="14.25"/>
    <row r="63073" ht="14.25"/>
    <row r="63074" ht="14.25"/>
    <row r="63075" ht="14.25"/>
    <row r="63076" ht="14.25"/>
    <row r="63077" ht="14.25"/>
    <row r="63078" ht="14.25"/>
    <row r="63079" ht="14.25"/>
    <row r="63080" ht="14.25"/>
    <row r="63081" ht="14.25"/>
    <row r="63082" ht="14.25"/>
    <row r="63083" ht="14.25"/>
    <row r="63084" ht="14.25"/>
    <row r="63085" ht="14.25"/>
    <row r="63086" ht="14.25"/>
    <row r="63087" ht="14.25"/>
    <row r="63088" ht="14.25"/>
    <row r="63089" ht="14.25"/>
    <row r="63090" ht="14.25"/>
    <row r="63091" ht="14.25"/>
    <row r="63092" ht="14.25"/>
    <row r="63093" ht="14.25"/>
    <row r="63094" ht="14.25"/>
    <row r="63095" ht="14.25"/>
    <row r="63096" ht="14.25"/>
    <row r="63097" ht="14.25"/>
    <row r="63098" ht="14.25"/>
    <row r="63099" ht="14.25"/>
    <row r="63100" ht="14.25"/>
    <row r="63101" ht="14.25"/>
    <row r="63102" ht="14.25"/>
    <row r="63103" ht="14.25"/>
    <row r="63104" ht="14.25"/>
    <row r="63105" ht="14.25"/>
    <row r="63106" ht="14.25"/>
    <row r="63107" ht="14.25"/>
    <row r="63108" ht="14.25"/>
    <row r="63109" ht="14.25"/>
    <row r="63110" ht="14.25"/>
    <row r="63111" ht="14.25"/>
    <row r="63112" ht="14.25"/>
    <row r="63113" ht="14.25"/>
    <row r="63114" ht="14.25"/>
    <row r="63115" ht="14.25"/>
    <row r="63116" ht="14.25"/>
    <row r="63117" ht="14.25"/>
    <row r="63118" ht="14.25"/>
    <row r="63119" ht="14.25"/>
    <row r="63120" ht="14.25"/>
    <row r="63121" ht="14.25"/>
    <row r="63122" ht="14.25"/>
    <row r="63123" ht="14.25"/>
    <row r="63124" ht="14.25"/>
    <row r="63125" ht="14.25"/>
    <row r="63126" ht="14.25"/>
    <row r="63127" ht="14.25"/>
    <row r="63128" ht="14.25"/>
    <row r="63129" ht="14.25"/>
    <row r="63130" ht="14.25"/>
    <row r="63131" ht="14.25"/>
    <row r="63132" ht="14.25"/>
    <row r="63133" ht="14.25"/>
    <row r="63134" ht="14.25"/>
    <row r="63135" ht="14.25"/>
    <row r="63136" ht="14.25"/>
    <row r="63137" ht="14.25"/>
    <row r="63138" ht="14.25"/>
    <row r="63139" ht="14.25"/>
    <row r="63140" ht="14.25"/>
    <row r="63141" ht="14.25"/>
    <row r="63142" ht="14.25"/>
    <row r="63143" ht="14.25"/>
    <row r="63144" ht="14.25"/>
    <row r="63145" ht="14.25"/>
    <row r="63146" ht="14.25"/>
    <row r="63147" ht="14.25"/>
    <row r="63148" ht="14.25"/>
    <row r="63149" ht="14.25"/>
    <row r="63150" ht="14.25"/>
    <row r="63151" ht="14.25"/>
    <row r="63152" ht="14.25"/>
    <row r="63153" ht="14.25"/>
    <row r="63154" ht="14.25"/>
    <row r="63155" ht="14.25"/>
    <row r="63156" ht="14.25"/>
    <row r="63157" ht="14.25"/>
    <row r="63158" ht="14.25"/>
    <row r="63159" ht="14.25"/>
    <row r="63160" ht="14.25"/>
    <row r="63161" ht="14.25"/>
    <row r="63162" ht="14.25"/>
    <row r="63163" ht="14.25"/>
    <row r="63164" ht="14.25"/>
    <row r="63165" ht="14.25"/>
    <row r="63166" ht="14.25"/>
    <row r="63167" ht="14.25"/>
    <row r="63168" ht="14.25"/>
    <row r="63169" ht="14.25"/>
    <row r="63170" ht="14.25"/>
    <row r="63171" ht="14.25"/>
    <row r="63172" ht="14.25"/>
    <row r="63173" ht="14.25"/>
    <row r="63174" ht="14.25"/>
    <row r="63175" ht="14.25"/>
    <row r="63176" ht="14.25"/>
    <row r="63177" ht="14.25"/>
    <row r="63178" ht="14.25"/>
    <row r="63179" ht="14.25"/>
    <row r="63180" ht="14.25"/>
    <row r="63181" ht="14.25"/>
    <row r="63182" ht="14.25"/>
    <row r="63183" ht="14.25"/>
    <row r="63184" ht="14.25"/>
    <row r="63185" ht="14.25"/>
    <row r="63186" ht="14.25"/>
    <row r="63187" ht="14.25"/>
    <row r="63188" ht="14.25"/>
    <row r="63189" ht="14.25"/>
    <row r="63190" ht="14.25"/>
    <row r="63191" ht="14.25"/>
    <row r="63192" ht="14.25"/>
    <row r="63193" ht="14.25"/>
    <row r="63194" ht="14.25"/>
    <row r="63195" ht="14.25"/>
    <row r="63196" ht="14.25"/>
    <row r="63197" ht="14.25"/>
    <row r="63198" ht="14.25"/>
    <row r="63199" ht="14.25"/>
    <row r="63200" ht="14.25"/>
    <row r="63201" ht="14.25"/>
    <row r="63202" ht="14.25"/>
    <row r="63203" ht="14.25"/>
    <row r="63204" ht="14.25"/>
    <row r="63205" ht="14.25"/>
    <row r="63206" ht="14.25"/>
    <row r="63207" ht="14.25"/>
    <row r="63208" ht="14.25"/>
    <row r="63209" ht="14.25"/>
    <row r="63210" ht="14.25"/>
    <row r="63211" ht="14.25"/>
    <row r="63212" ht="14.25"/>
    <row r="63213" ht="14.25"/>
    <row r="63214" ht="14.25"/>
    <row r="63215" ht="14.25"/>
    <row r="63216" ht="14.25"/>
    <row r="63217" ht="14.25"/>
    <row r="63218" ht="14.25"/>
    <row r="63219" ht="14.25"/>
    <row r="63220" ht="14.25"/>
    <row r="63221" ht="14.25"/>
    <row r="63222" ht="14.25"/>
    <row r="63223" ht="14.25"/>
    <row r="63224" ht="14.25"/>
    <row r="63225" ht="14.25"/>
    <row r="63226" ht="14.25"/>
    <row r="63227" ht="14.25"/>
    <row r="63228" ht="14.25"/>
    <row r="63229" ht="14.25"/>
    <row r="63230" ht="14.25"/>
    <row r="63231" ht="14.25"/>
    <row r="63232" ht="14.25"/>
    <row r="63233" ht="14.25"/>
    <row r="63234" ht="14.25"/>
    <row r="63235" ht="14.25"/>
    <row r="63236" ht="14.25"/>
    <row r="63237" ht="14.25"/>
    <row r="63238" ht="14.25"/>
    <row r="63239" ht="14.25"/>
    <row r="63240" ht="14.25"/>
    <row r="63241" ht="14.25"/>
    <row r="63242" ht="14.25"/>
    <row r="63243" ht="14.25"/>
    <row r="63244" ht="14.25"/>
    <row r="63245" ht="14.25"/>
    <row r="63246" ht="14.25"/>
    <row r="63247" ht="14.25"/>
    <row r="63248" ht="14.25"/>
    <row r="63249" ht="14.25"/>
    <row r="63250" ht="14.25"/>
    <row r="63251" ht="14.25"/>
    <row r="63252" ht="14.25"/>
    <row r="63253" ht="14.25"/>
    <row r="63254" ht="14.25"/>
    <row r="63255" ht="14.25"/>
    <row r="63256" ht="14.25"/>
    <row r="63257" ht="14.25"/>
    <row r="63258" ht="14.25"/>
    <row r="63259" ht="14.25"/>
    <row r="63260" ht="14.25"/>
    <row r="63261" ht="14.25"/>
    <row r="63262" ht="14.25"/>
    <row r="63263" ht="14.25"/>
    <row r="63264" ht="14.25"/>
    <row r="63265" ht="14.25"/>
    <row r="63266" ht="14.25"/>
    <row r="63267" ht="14.25"/>
    <row r="63268" ht="14.25"/>
    <row r="63269" ht="14.25"/>
    <row r="63270" ht="14.25"/>
    <row r="63271" ht="14.25"/>
    <row r="63272" ht="14.25"/>
    <row r="63273" ht="14.25"/>
    <row r="63274" ht="14.25"/>
    <row r="63275" ht="14.25"/>
    <row r="63276" ht="14.25"/>
    <row r="63277" ht="14.25"/>
    <row r="63278" ht="14.25"/>
    <row r="63279" ht="14.25"/>
    <row r="63280" ht="14.25"/>
    <row r="63281" ht="14.25"/>
    <row r="63282" ht="14.25"/>
    <row r="63283" ht="14.25"/>
    <row r="63284" ht="14.25"/>
    <row r="63285" ht="14.25"/>
    <row r="63286" ht="14.25"/>
    <row r="63287" ht="14.25"/>
    <row r="63288" ht="14.25"/>
    <row r="63289" ht="14.25"/>
    <row r="63290" ht="14.25"/>
    <row r="63291" ht="14.25"/>
    <row r="63292" ht="14.25"/>
    <row r="63293" ht="14.25"/>
    <row r="63294" ht="14.25"/>
    <row r="63295" ht="14.25"/>
    <row r="63296" ht="14.25"/>
    <row r="63297" ht="14.25"/>
    <row r="63298" ht="14.25"/>
    <row r="63299" ht="14.25"/>
    <row r="63300" ht="14.25"/>
    <row r="63301" ht="14.25"/>
    <row r="63302" ht="14.25"/>
    <row r="63303" ht="14.25"/>
    <row r="63304" ht="14.25"/>
    <row r="63305" ht="14.25"/>
    <row r="63306" ht="14.25"/>
    <row r="63307" ht="14.25"/>
    <row r="63308" ht="14.25"/>
    <row r="63309" ht="14.25"/>
    <row r="63310" ht="14.25"/>
    <row r="63311" ht="14.25"/>
    <row r="63312" ht="14.25"/>
    <row r="63313" ht="14.25"/>
    <row r="63314" ht="14.25"/>
    <row r="63315" ht="14.25"/>
    <row r="63316" ht="14.25"/>
    <row r="63317" ht="14.25"/>
    <row r="63318" ht="14.25"/>
    <row r="63319" ht="14.25"/>
    <row r="63320" ht="14.25"/>
    <row r="63321" ht="14.25"/>
    <row r="63322" ht="14.25"/>
    <row r="63323" ht="14.25"/>
    <row r="63324" ht="14.25"/>
    <row r="63325" ht="14.25"/>
    <row r="63326" ht="14.25"/>
    <row r="63327" ht="14.25"/>
    <row r="63328" ht="14.25"/>
    <row r="63329" ht="14.25"/>
    <row r="63330" ht="14.25"/>
    <row r="63331" ht="14.25"/>
    <row r="63332" ht="14.25"/>
    <row r="63333" ht="14.25"/>
    <row r="63334" ht="14.25"/>
    <row r="63335" ht="14.25"/>
    <row r="63336" ht="14.25"/>
    <row r="63337" ht="14.25"/>
    <row r="63338" ht="14.25"/>
    <row r="63339" ht="14.25"/>
    <row r="63340" ht="14.25"/>
    <row r="63341" ht="14.25"/>
    <row r="63342" ht="14.25"/>
    <row r="63343" ht="14.25"/>
    <row r="63344" ht="14.25"/>
    <row r="63345" ht="14.25"/>
    <row r="63346" ht="14.25"/>
    <row r="63347" ht="14.25"/>
    <row r="63348" ht="14.25"/>
    <row r="63349" ht="14.25"/>
    <row r="63350" ht="14.25"/>
    <row r="63351" ht="14.25"/>
    <row r="63352" ht="14.25"/>
    <row r="63353" ht="14.25"/>
    <row r="63354" ht="14.25"/>
    <row r="63355" ht="14.25"/>
    <row r="63356" ht="14.25"/>
    <row r="63357" ht="14.25"/>
    <row r="63358" ht="14.25"/>
    <row r="63359" ht="14.25"/>
    <row r="63360" ht="14.25"/>
    <row r="63361" ht="14.25"/>
    <row r="63362" ht="14.25"/>
    <row r="63363" ht="14.25"/>
    <row r="63364" ht="14.25"/>
    <row r="63365" ht="14.25"/>
    <row r="63366" ht="14.25"/>
    <row r="63367" ht="14.25"/>
    <row r="63368" ht="14.25"/>
    <row r="63369" ht="14.25"/>
    <row r="63370" ht="14.25"/>
    <row r="63371" ht="14.25"/>
    <row r="63372" ht="14.25"/>
    <row r="63373" ht="14.25"/>
    <row r="63374" ht="14.25"/>
    <row r="63375" ht="14.25"/>
    <row r="63376" ht="14.25"/>
    <row r="63377" ht="14.25"/>
    <row r="63378" ht="14.25"/>
    <row r="63379" ht="14.25"/>
    <row r="63380" ht="14.25"/>
    <row r="63381" ht="14.25"/>
    <row r="63382" ht="14.25"/>
    <row r="63383" ht="14.25"/>
    <row r="63384" ht="14.25"/>
    <row r="63385" ht="14.25"/>
    <row r="63386" ht="14.25"/>
    <row r="63387" ht="14.25"/>
    <row r="63388" ht="14.25"/>
    <row r="63389" ht="14.25"/>
    <row r="63390" ht="14.25"/>
    <row r="63391" ht="14.25"/>
    <row r="63392" ht="14.25"/>
    <row r="63393" ht="14.25"/>
    <row r="63394" ht="14.25"/>
    <row r="63395" ht="14.25"/>
    <row r="63396" ht="14.25"/>
    <row r="63397" ht="14.25"/>
    <row r="63398" ht="14.25"/>
    <row r="63399" ht="14.25"/>
    <row r="63400" ht="14.25"/>
    <row r="63401" ht="14.25"/>
    <row r="63402" ht="14.25"/>
    <row r="63403" ht="14.25"/>
    <row r="63404" ht="14.25"/>
    <row r="63405" ht="14.25"/>
    <row r="63406" ht="14.25"/>
    <row r="63407" ht="14.25"/>
    <row r="63408" ht="14.25"/>
    <row r="63409" ht="14.25"/>
    <row r="63410" ht="14.25"/>
    <row r="63411" ht="14.25"/>
    <row r="63412" ht="14.25"/>
    <row r="63413" ht="14.25"/>
    <row r="63414" ht="14.25"/>
    <row r="63415" ht="14.25"/>
    <row r="63416" ht="14.25"/>
    <row r="63417" ht="14.25"/>
    <row r="63418" ht="14.25"/>
    <row r="63419" ht="14.25"/>
    <row r="63420" ht="14.25"/>
    <row r="63421" ht="14.25"/>
    <row r="63422" ht="14.25"/>
    <row r="63423" ht="14.25"/>
    <row r="63424" ht="14.25"/>
    <row r="63425" ht="14.25"/>
    <row r="63426" ht="14.25"/>
    <row r="63427" ht="14.25"/>
    <row r="63428" ht="14.25"/>
    <row r="63429" ht="14.25"/>
    <row r="63430" ht="14.25"/>
    <row r="63431" ht="14.25"/>
    <row r="63432" ht="14.25"/>
    <row r="63433" ht="14.25"/>
    <row r="63434" ht="14.25"/>
    <row r="63435" ht="14.25"/>
    <row r="63436" ht="14.25"/>
    <row r="63437" ht="14.25"/>
    <row r="63438" ht="14.25"/>
    <row r="63439" ht="14.25"/>
    <row r="63440" ht="14.25"/>
    <row r="63441" ht="14.25"/>
    <row r="63442" ht="14.25"/>
    <row r="63443" ht="14.25"/>
    <row r="63444" ht="14.25"/>
    <row r="63445" ht="14.25"/>
    <row r="63446" ht="14.25"/>
    <row r="63447" ht="14.25"/>
    <row r="63448" ht="14.25"/>
    <row r="63449" ht="14.25"/>
    <row r="63450" ht="14.25"/>
    <row r="63451" ht="14.25"/>
    <row r="63452" ht="14.25"/>
    <row r="63453" ht="14.25"/>
    <row r="63454" ht="14.25"/>
    <row r="63455" ht="14.25"/>
    <row r="63456" ht="14.25"/>
    <row r="63457" ht="14.25"/>
    <row r="63458" ht="14.25"/>
    <row r="63459" ht="14.25"/>
    <row r="63460" ht="14.25"/>
    <row r="63461" ht="14.25"/>
    <row r="63462" ht="14.25"/>
    <row r="63463" ht="14.25"/>
    <row r="63464" ht="14.25"/>
    <row r="63465" ht="14.25"/>
    <row r="63466" ht="14.25"/>
    <row r="63467" ht="14.25"/>
    <row r="63468" ht="14.25"/>
    <row r="63469" ht="14.25"/>
    <row r="63470" ht="14.25"/>
    <row r="63471" ht="14.25"/>
    <row r="63472" ht="14.25"/>
    <row r="63473" ht="14.25"/>
    <row r="63474" ht="14.25"/>
    <row r="63475" ht="14.25"/>
    <row r="63476" ht="14.25"/>
    <row r="63477" ht="14.25"/>
    <row r="63478" ht="14.25"/>
    <row r="63479" ht="14.25"/>
    <row r="63480" ht="14.25"/>
    <row r="63481" ht="14.25"/>
    <row r="63482" ht="14.25"/>
    <row r="63483" ht="14.25"/>
    <row r="63484" ht="14.25"/>
    <row r="63485" ht="14.25"/>
    <row r="63486" ht="14.25"/>
    <row r="63487" ht="14.25"/>
    <row r="63488" ht="14.25"/>
    <row r="63489" ht="14.25"/>
    <row r="63490" ht="14.25"/>
    <row r="63491" ht="14.25"/>
    <row r="63492" ht="14.25"/>
    <row r="63493" ht="14.25"/>
    <row r="63494" ht="14.25"/>
    <row r="63495" ht="14.25"/>
    <row r="63496" ht="14.25"/>
    <row r="63497" ht="14.25"/>
    <row r="63498" ht="14.25"/>
    <row r="63499" ht="14.25"/>
    <row r="63500" ht="14.25"/>
    <row r="63501" ht="14.25"/>
    <row r="63502" ht="14.25"/>
    <row r="63503" ht="14.25"/>
    <row r="63504" ht="14.25"/>
    <row r="63505" ht="14.25"/>
    <row r="63506" ht="14.25"/>
    <row r="63507" ht="14.25"/>
    <row r="63508" ht="14.25"/>
    <row r="63509" ht="14.25"/>
    <row r="63510" ht="14.25"/>
    <row r="63511" ht="14.25"/>
    <row r="63512" ht="14.25"/>
    <row r="63513" ht="14.25"/>
    <row r="63514" ht="14.25"/>
    <row r="63515" ht="14.25"/>
    <row r="63516" ht="14.25"/>
    <row r="63517" ht="14.25"/>
    <row r="63518" ht="14.25"/>
    <row r="63519" ht="14.25"/>
    <row r="63520" ht="14.25"/>
    <row r="63521" ht="14.25"/>
    <row r="63522" ht="14.25"/>
    <row r="63523" ht="14.25"/>
    <row r="63524" ht="14.25"/>
    <row r="63525" ht="14.25"/>
    <row r="63526" ht="14.25"/>
    <row r="63527" ht="14.25"/>
    <row r="63528" ht="14.25"/>
    <row r="63529" ht="14.25"/>
    <row r="63530" ht="14.25"/>
    <row r="63531" ht="14.25"/>
    <row r="63532" ht="14.25"/>
    <row r="63533" ht="14.25"/>
    <row r="63534" ht="14.25"/>
    <row r="63535" ht="14.25"/>
    <row r="63536" ht="14.25"/>
    <row r="63537" ht="14.25"/>
    <row r="63538" ht="14.25"/>
    <row r="63539" ht="14.25"/>
    <row r="63540" ht="14.25"/>
    <row r="63541" ht="14.25"/>
    <row r="63542" ht="14.25"/>
    <row r="63543" ht="14.25"/>
    <row r="63544" ht="14.25"/>
    <row r="63545" ht="14.25"/>
    <row r="63546" ht="14.25"/>
    <row r="63547" ht="14.25"/>
    <row r="63548" ht="14.25"/>
    <row r="63549" ht="14.25"/>
    <row r="63550" ht="14.25"/>
    <row r="63551" ht="14.25"/>
    <row r="63552" ht="14.25"/>
    <row r="63553" ht="14.25"/>
    <row r="63554" ht="14.25"/>
    <row r="63555" ht="14.25"/>
    <row r="63556" ht="14.25"/>
    <row r="63557" ht="14.25"/>
    <row r="63558" ht="14.25"/>
    <row r="63559" ht="14.25"/>
    <row r="63560" ht="14.25"/>
    <row r="63561" ht="14.25"/>
    <row r="63562" ht="14.25"/>
    <row r="63563" ht="14.25"/>
    <row r="63564" ht="14.25"/>
    <row r="63565" ht="14.25"/>
    <row r="63566" ht="14.25"/>
    <row r="63567" ht="14.25"/>
    <row r="63568" ht="14.25"/>
    <row r="63569" ht="14.25"/>
    <row r="63570" ht="14.25"/>
    <row r="63571" ht="14.25"/>
    <row r="63572" ht="14.25"/>
    <row r="63573" ht="14.25"/>
    <row r="63574" ht="14.25"/>
    <row r="63575" ht="14.25"/>
    <row r="63576" ht="14.25"/>
    <row r="63577" ht="14.25"/>
    <row r="63578" ht="14.25"/>
    <row r="63579" ht="14.25"/>
    <row r="63580" ht="14.25"/>
    <row r="63581" ht="14.25"/>
    <row r="63582" ht="14.25"/>
    <row r="63583" ht="14.25"/>
    <row r="63584" ht="14.25"/>
    <row r="63585" ht="14.25"/>
    <row r="63586" ht="14.25"/>
    <row r="63587" ht="14.25"/>
    <row r="63588" ht="14.25"/>
    <row r="63589" ht="14.25"/>
    <row r="63590" ht="14.25"/>
    <row r="63591" ht="14.25"/>
    <row r="63592" ht="14.25"/>
    <row r="63593" ht="14.25"/>
    <row r="63594" ht="14.25"/>
    <row r="63595" ht="14.25"/>
    <row r="63596" ht="14.25"/>
    <row r="63597" ht="14.25"/>
    <row r="63598" ht="14.25"/>
    <row r="63599" ht="14.25"/>
    <row r="63600" ht="14.25"/>
    <row r="63601" ht="14.25"/>
    <row r="63602" ht="14.25"/>
    <row r="63603" ht="14.25"/>
    <row r="63604" ht="14.25"/>
    <row r="63605" ht="14.25"/>
    <row r="63606" ht="14.25"/>
    <row r="63607" ht="14.25"/>
    <row r="63608" ht="14.25"/>
    <row r="63609" ht="14.25"/>
    <row r="63610" ht="14.25"/>
    <row r="63611" ht="14.25"/>
    <row r="63612" ht="14.25"/>
    <row r="63613" ht="14.25"/>
    <row r="63614" ht="14.25"/>
    <row r="63615" ht="14.25"/>
    <row r="63616" ht="14.25"/>
    <row r="63617" ht="14.25"/>
    <row r="63618" ht="14.25"/>
    <row r="63619" ht="14.25"/>
    <row r="63620" ht="14.25"/>
    <row r="63621" ht="14.25"/>
    <row r="63622" ht="14.25"/>
    <row r="63623" ht="14.25"/>
    <row r="63624" ht="14.25"/>
    <row r="63625" ht="14.25"/>
    <row r="63626" ht="14.25"/>
    <row r="63627" ht="14.25"/>
    <row r="63628" ht="14.25"/>
    <row r="63629" ht="14.25"/>
    <row r="63630" ht="14.25"/>
    <row r="63631" ht="14.25"/>
    <row r="63632" ht="14.25"/>
    <row r="63633" ht="14.25"/>
    <row r="63634" ht="14.25"/>
    <row r="63635" ht="14.25"/>
    <row r="63636" ht="14.25"/>
    <row r="63637" ht="14.25"/>
    <row r="63638" ht="14.25"/>
    <row r="63639" ht="14.25"/>
    <row r="63640" ht="14.25"/>
    <row r="63641" ht="14.25"/>
    <row r="63642" ht="14.25"/>
    <row r="63643" ht="14.25"/>
    <row r="63644" ht="14.25"/>
    <row r="63645" ht="14.25"/>
    <row r="63646" ht="14.25"/>
    <row r="63647" ht="14.25"/>
    <row r="63648" ht="14.25"/>
    <row r="63649" ht="14.25"/>
    <row r="63650" ht="14.25"/>
    <row r="63651" ht="14.25"/>
    <row r="63652" ht="14.25"/>
    <row r="63653" ht="14.25"/>
    <row r="63654" ht="14.25"/>
    <row r="63655" ht="14.25"/>
    <row r="63656" ht="14.25"/>
    <row r="63657" ht="14.25"/>
    <row r="63658" ht="14.25"/>
    <row r="63659" ht="14.25"/>
    <row r="63660" ht="14.25"/>
    <row r="63661" ht="14.25"/>
    <row r="63662" ht="14.25"/>
    <row r="63663" ht="14.25"/>
    <row r="63664" ht="14.25"/>
    <row r="63665" ht="14.25"/>
    <row r="63666" ht="14.25"/>
    <row r="63667" ht="14.25"/>
    <row r="63668" ht="14.25"/>
    <row r="63669" ht="14.25"/>
    <row r="63670" ht="14.25"/>
    <row r="63671" ht="14.25"/>
    <row r="63672" ht="14.25"/>
    <row r="63673" ht="14.25"/>
    <row r="63674" ht="14.25"/>
    <row r="63675" ht="14.25"/>
    <row r="63676" ht="14.25"/>
    <row r="63677" ht="14.25"/>
    <row r="63678" ht="14.25"/>
    <row r="63679" ht="14.25"/>
    <row r="63680" ht="14.25"/>
    <row r="63681" ht="14.25"/>
    <row r="63682" ht="14.25"/>
    <row r="63683" ht="14.25"/>
    <row r="63684" ht="14.25"/>
    <row r="63685" ht="14.25"/>
    <row r="63686" ht="14.25"/>
    <row r="63687" ht="14.25"/>
    <row r="63688" ht="14.25"/>
    <row r="63689" ht="14.25"/>
    <row r="63690" ht="14.25"/>
    <row r="63691" ht="14.25"/>
    <row r="63692" ht="14.25"/>
    <row r="63693" ht="14.25"/>
    <row r="63694" ht="14.25"/>
    <row r="63695" ht="14.25"/>
    <row r="63696" ht="14.25"/>
    <row r="63697" ht="14.25"/>
    <row r="63698" ht="14.25"/>
    <row r="63699" ht="14.25"/>
    <row r="63700" ht="14.25"/>
    <row r="63701" ht="14.25"/>
    <row r="63702" ht="14.25"/>
    <row r="63703" ht="14.25"/>
    <row r="63704" ht="14.25"/>
    <row r="63705" ht="14.25"/>
    <row r="63706" ht="14.25"/>
    <row r="63707" ht="14.25"/>
    <row r="63708" ht="14.25"/>
    <row r="63709" ht="14.25"/>
    <row r="63710" ht="14.25"/>
    <row r="63711" ht="14.25"/>
    <row r="63712" ht="14.25"/>
    <row r="63713" ht="14.25"/>
    <row r="63714" ht="14.25"/>
    <row r="63715" ht="14.25"/>
    <row r="63716" ht="14.25"/>
    <row r="63717" ht="14.25"/>
    <row r="63718" ht="14.25"/>
    <row r="63719" ht="14.25"/>
    <row r="63720" ht="14.25"/>
    <row r="63721" ht="14.25"/>
    <row r="63722" ht="14.25"/>
    <row r="63723" ht="14.25"/>
    <row r="63724" ht="14.25"/>
    <row r="63725" ht="14.25"/>
    <row r="63726" ht="14.25"/>
    <row r="63727" ht="14.25"/>
    <row r="63728" ht="14.25"/>
    <row r="63729" ht="14.25"/>
    <row r="63730" ht="14.25"/>
    <row r="63731" ht="14.25"/>
    <row r="63732" ht="14.25"/>
    <row r="63733" ht="14.25"/>
    <row r="63734" ht="14.25"/>
    <row r="63735" ht="14.25"/>
    <row r="63736" ht="14.25"/>
    <row r="63737" ht="14.25"/>
    <row r="63738" ht="14.25"/>
    <row r="63739" ht="14.25"/>
    <row r="63740" ht="14.25"/>
    <row r="63741" ht="14.25"/>
    <row r="63742" ht="14.25"/>
    <row r="63743" ht="14.25"/>
    <row r="63744" ht="14.25"/>
    <row r="63745" ht="14.25"/>
    <row r="63746" ht="14.25"/>
    <row r="63747" ht="14.25"/>
    <row r="63748" ht="14.25"/>
    <row r="63749" ht="14.25"/>
    <row r="63750" ht="14.25"/>
    <row r="63751" ht="14.25"/>
    <row r="63752" ht="14.25"/>
    <row r="63753" ht="14.25"/>
    <row r="63754" ht="14.25"/>
    <row r="63755" ht="14.25"/>
    <row r="63756" ht="14.25"/>
    <row r="63757" ht="14.25"/>
    <row r="63758" ht="14.25"/>
    <row r="63759" ht="14.25"/>
    <row r="63760" ht="14.25"/>
    <row r="63761" ht="14.25"/>
    <row r="63762" ht="14.25"/>
    <row r="63763" ht="14.25"/>
    <row r="63764" ht="14.25"/>
    <row r="63765" ht="14.25"/>
    <row r="63766" ht="14.25"/>
    <row r="63767" ht="14.25"/>
    <row r="63768" ht="14.25"/>
    <row r="63769" ht="14.25"/>
    <row r="63770" ht="14.25"/>
    <row r="63771" ht="14.25"/>
    <row r="63772" ht="14.25"/>
    <row r="63773" ht="14.25"/>
    <row r="63774" ht="14.25"/>
    <row r="63775" ht="14.25"/>
    <row r="63776" ht="14.25"/>
    <row r="63777" ht="14.25"/>
    <row r="63778" ht="14.25"/>
    <row r="63779" ht="14.25"/>
    <row r="63780" ht="14.25"/>
    <row r="63781" ht="14.25"/>
    <row r="63782" ht="14.25"/>
    <row r="63783" ht="14.25"/>
    <row r="63784" ht="14.25"/>
    <row r="63785" ht="14.25"/>
    <row r="63786" ht="14.25"/>
    <row r="63787" ht="14.25"/>
    <row r="63788" ht="14.25"/>
    <row r="63789" ht="14.25"/>
    <row r="63790" ht="14.25"/>
    <row r="63791" ht="14.25"/>
    <row r="63792" ht="14.25"/>
    <row r="63793" ht="14.25"/>
    <row r="63794" ht="14.25"/>
    <row r="63795" ht="14.25"/>
    <row r="63796" ht="14.25"/>
    <row r="63797" ht="14.25"/>
    <row r="63798" ht="14.25"/>
    <row r="63799" ht="14.25"/>
    <row r="63800" ht="14.25"/>
    <row r="63801" ht="14.25"/>
    <row r="63802" ht="14.25"/>
    <row r="63803" ht="14.25"/>
    <row r="63804" ht="14.25"/>
    <row r="63805" ht="14.25"/>
    <row r="63806" ht="14.25"/>
    <row r="63807" ht="14.25"/>
    <row r="63808" ht="14.25"/>
    <row r="63809" ht="14.25"/>
    <row r="63810" ht="14.25"/>
    <row r="63811" ht="14.25"/>
    <row r="63812" ht="14.25"/>
    <row r="63813" ht="14.25"/>
    <row r="63814" ht="14.25"/>
    <row r="63815" ht="14.25"/>
    <row r="63816" ht="14.25"/>
    <row r="63817" ht="14.25"/>
    <row r="63818" ht="14.25"/>
    <row r="63819" ht="14.25"/>
    <row r="63820" ht="14.25"/>
    <row r="63821" ht="14.25"/>
    <row r="63822" ht="14.25"/>
    <row r="63823" ht="14.25"/>
    <row r="63824" ht="14.25"/>
    <row r="63825" ht="14.25"/>
    <row r="63826" ht="14.25"/>
    <row r="63827" ht="14.25"/>
    <row r="63828" ht="14.25"/>
    <row r="63829" ht="14.25"/>
    <row r="63830" ht="14.25"/>
    <row r="63831" ht="14.25"/>
    <row r="63832" ht="14.25"/>
    <row r="63833" ht="14.25"/>
    <row r="63834" ht="14.25"/>
    <row r="63835" ht="14.25"/>
    <row r="63836" ht="14.25"/>
    <row r="63837" ht="14.25"/>
    <row r="63838" ht="14.25"/>
    <row r="63839" ht="14.25"/>
    <row r="63840" ht="14.25"/>
    <row r="63841" ht="14.25"/>
    <row r="63842" ht="14.25"/>
    <row r="63843" ht="14.25"/>
    <row r="63844" ht="14.25"/>
    <row r="63845" ht="14.25"/>
    <row r="63846" ht="14.25"/>
    <row r="63847" ht="14.25"/>
    <row r="63848" ht="14.25"/>
    <row r="63849" ht="14.25"/>
    <row r="63850" ht="14.25"/>
    <row r="63851" ht="14.25"/>
    <row r="63852" ht="14.25"/>
    <row r="63853" ht="14.25"/>
    <row r="63854" ht="14.25"/>
    <row r="63855" ht="14.25"/>
    <row r="63856" ht="14.25"/>
    <row r="63857" ht="14.25"/>
    <row r="63858" ht="14.25"/>
    <row r="63859" ht="14.25"/>
    <row r="63860" ht="14.25"/>
    <row r="63861" ht="14.25"/>
    <row r="63862" ht="14.25"/>
    <row r="63863" ht="14.25"/>
    <row r="63864" ht="14.25"/>
    <row r="63865" ht="14.25"/>
    <row r="63866" ht="14.25"/>
    <row r="63867" ht="14.25"/>
    <row r="63868" ht="14.25"/>
    <row r="63869" ht="14.25"/>
    <row r="63870" ht="14.25"/>
    <row r="63871" ht="14.25"/>
    <row r="63872" ht="14.25"/>
    <row r="63873" ht="14.25"/>
    <row r="63874" ht="14.25"/>
    <row r="63875" ht="14.25"/>
    <row r="63876" ht="14.25"/>
    <row r="63877" ht="14.25"/>
    <row r="63878" ht="14.25"/>
    <row r="63879" ht="14.25"/>
    <row r="63880" ht="14.25"/>
    <row r="63881" ht="14.25"/>
    <row r="63882" ht="14.25"/>
    <row r="63883" ht="14.25"/>
    <row r="63884" ht="14.25"/>
    <row r="63885" ht="14.25"/>
    <row r="63886" ht="14.25"/>
    <row r="63887" ht="14.25"/>
    <row r="63888" ht="14.25"/>
    <row r="63889" ht="14.25"/>
    <row r="63890" ht="14.25"/>
    <row r="63891" ht="14.25"/>
    <row r="63892" ht="14.25"/>
    <row r="63893" ht="14.25"/>
    <row r="63894" ht="14.25"/>
    <row r="63895" ht="14.25"/>
    <row r="63896" ht="14.25"/>
    <row r="63897" ht="14.25"/>
    <row r="63898" ht="14.25"/>
    <row r="63899" ht="14.25"/>
    <row r="63900" ht="14.25"/>
    <row r="63901" ht="14.25"/>
    <row r="63902" ht="14.25"/>
    <row r="63903" ht="14.25"/>
    <row r="63904" ht="14.25"/>
    <row r="63905" ht="14.25"/>
    <row r="63906" ht="14.25"/>
    <row r="63907" ht="14.25"/>
    <row r="63908" ht="14.25"/>
    <row r="63909" ht="14.25"/>
    <row r="63910" ht="14.25"/>
    <row r="63911" ht="14.25"/>
    <row r="63912" ht="14.25"/>
    <row r="63913" ht="14.25"/>
    <row r="63914" ht="14.25"/>
    <row r="63915" ht="14.25"/>
    <row r="63916" ht="14.25"/>
    <row r="63917" ht="14.25"/>
    <row r="63918" ht="14.25"/>
    <row r="63919" ht="14.25"/>
    <row r="63920" ht="14.25"/>
    <row r="63921" ht="14.25"/>
    <row r="63922" ht="14.25"/>
    <row r="63923" ht="14.25"/>
    <row r="63924" ht="14.25"/>
    <row r="63925" ht="14.25"/>
    <row r="63926" ht="14.25"/>
    <row r="63927" ht="14.25"/>
    <row r="63928" ht="14.25"/>
    <row r="63929" ht="14.25"/>
    <row r="63930" ht="14.25"/>
    <row r="63931" ht="14.25"/>
    <row r="63932" ht="14.25"/>
    <row r="63933" ht="14.25"/>
    <row r="63934" ht="14.25"/>
    <row r="63935" ht="14.25"/>
    <row r="63936" ht="14.25"/>
    <row r="63937" ht="14.25"/>
    <row r="63938" ht="14.25"/>
    <row r="63939" ht="14.25"/>
    <row r="63940" ht="14.25"/>
    <row r="63941" ht="14.25"/>
    <row r="63942" ht="14.25"/>
    <row r="63943" ht="14.25"/>
    <row r="63944" ht="14.25"/>
    <row r="63945" ht="14.25"/>
    <row r="63946" ht="14.25"/>
    <row r="63947" ht="14.25"/>
    <row r="63948" ht="14.25"/>
    <row r="63949" ht="14.25"/>
    <row r="63950" ht="14.25"/>
    <row r="63951" ht="14.25"/>
    <row r="63952" ht="14.25"/>
    <row r="63953" ht="14.25"/>
    <row r="63954" ht="14.25"/>
    <row r="63955" ht="14.25"/>
    <row r="63956" ht="14.25"/>
    <row r="63957" ht="14.25"/>
    <row r="63958" ht="14.25"/>
    <row r="63959" ht="14.25"/>
    <row r="63960" ht="14.25"/>
    <row r="63961" ht="14.25"/>
    <row r="63962" ht="14.25"/>
    <row r="63963" ht="14.25"/>
    <row r="63964" ht="14.25"/>
    <row r="63965" ht="14.25"/>
    <row r="63966" ht="14.25"/>
    <row r="63967" ht="14.25"/>
    <row r="63968" ht="14.25"/>
    <row r="63969" ht="14.25"/>
    <row r="63970" ht="14.25"/>
    <row r="63971" ht="14.25"/>
    <row r="63972" ht="14.25"/>
    <row r="63973" ht="14.25"/>
    <row r="63974" ht="14.25"/>
    <row r="63975" ht="14.25"/>
    <row r="63976" ht="14.25"/>
    <row r="63977" ht="14.25"/>
    <row r="63978" ht="14.25"/>
    <row r="63979" ht="14.25"/>
    <row r="63980" ht="14.25"/>
    <row r="63981" ht="14.25"/>
    <row r="63982" ht="14.25"/>
    <row r="63983" ht="14.25"/>
    <row r="63984" ht="14.25"/>
    <row r="63985" ht="14.25"/>
    <row r="63986" ht="14.25"/>
    <row r="63987" ht="14.25"/>
    <row r="63988" ht="14.25"/>
    <row r="63989" ht="14.25"/>
    <row r="63990" ht="14.25"/>
    <row r="63991" ht="14.25"/>
    <row r="63992" ht="14.25"/>
    <row r="63993" ht="14.25"/>
    <row r="63994" ht="14.25"/>
    <row r="63995" ht="14.25"/>
    <row r="63996" ht="14.25"/>
    <row r="63997" ht="14.25"/>
    <row r="63998" ht="14.25"/>
    <row r="63999" ht="14.25"/>
    <row r="64000" ht="14.25"/>
    <row r="64001" ht="14.25"/>
    <row r="64002" ht="14.25"/>
    <row r="64003" ht="14.25"/>
    <row r="64004" ht="14.25"/>
    <row r="64005" ht="14.25"/>
    <row r="64006" ht="14.25"/>
    <row r="64007" ht="14.25"/>
    <row r="64008" ht="14.25"/>
    <row r="64009" ht="14.25"/>
    <row r="64010" ht="14.25"/>
    <row r="64011" ht="14.25"/>
    <row r="64012" ht="14.25"/>
    <row r="64013" ht="14.25"/>
    <row r="64014" ht="14.25"/>
    <row r="64015" ht="14.25"/>
    <row r="64016" ht="14.25"/>
    <row r="64017" ht="14.25"/>
    <row r="64018" ht="14.25"/>
    <row r="64019" ht="14.25"/>
    <row r="64020" ht="14.25"/>
    <row r="64021" ht="14.25"/>
    <row r="64022" ht="14.25"/>
    <row r="64023" ht="14.25"/>
    <row r="64024" ht="14.25"/>
    <row r="64025" ht="14.25"/>
    <row r="64026" ht="14.25"/>
    <row r="64027" ht="14.25"/>
    <row r="64028" ht="14.25"/>
    <row r="64029" ht="14.25"/>
    <row r="64030" ht="14.25"/>
    <row r="64031" ht="14.25"/>
    <row r="64032" ht="14.25"/>
    <row r="64033" ht="14.25"/>
    <row r="64034" ht="14.25"/>
    <row r="64035" ht="14.25"/>
    <row r="64036" ht="14.25"/>
    <row r="64037" ht="14.25"/>
    <row r="64038" ht="14.25"/>
    <row r="64039" ht="14.25"/>
    <row r="64040" ht="14.25"/>
    <row r="64041" ht="14.25"/>
    <row r="64042" ht="14.25"/>
    <row r="64043" ht="14.25"/>
    <row r="64044" ht="14.25"/>
    <row r="64045" ht="14.25"/>
    <row r="64046" ht="14.25"/>
    <row r="64047" ht="14.25"/>
    <row r="64048" ht="14.25"/>
    <row r="64049" ht="14.25"/>
    <row r="64050" ht="14.25"/>
    <row r="64051" ht="14.25"/>
    <row r="64052" ht="14.25"/>
    <row r="64053" ht="14.25"/>
    <row r="64054" ht="14.25"/>
    <row r="64055" ht="14.25"/>
    <row r="64056" ht="14.25"/>
    <row r="64057" ht="14.25"/>
    <row r="64058" ht="14.25"/>
    <row r="64059" ht="14.25"/>
    <row r="64060" ht="14.25"/>
    <row r="64061" ht="14.25"/>
    <row r="64062" ht="14.25"/>
    <row r="64063" ht="14.25"/>
    <row r="64064" ht="14.25"/>
    <row r="64065" ht="14.25"/>
    <row r="64066" ht="14.25"/>
    <row r="64067" ht="14.25"/>
    <row r="64068" ht="14.25"/>
    <row r="64069" ht="14.25"/>
    <row r="64070" ht="14.25"/>
    <row r="64071" ht="14.25"/>
    <row r="64072" ht="14.25"/>
    <row r="64073" ht="14.25"/>
    <row r="64074" ht="14.25"/>
    <row r="64075" ht="14.25"/>
    <row r="64076" ht="14.25"/>
    <row r="64077" ht="14.25"/>
    <row r="64078" ht="14.25"/>
    <row r="64079" ht="14.25"/>
    <row r="64080" ht="14.25"/>
    <row r="64081" ht="14.25"/>
    <row r="64082" ht="14.25"/>
    <row r="64083" ht="14.25"/>
    <row r="64084" ht="14.25"/>
    <row r="64085" ht="14.25"/>
    <row r="64086" ht="14.25"/>
    <row r="64087" ht="14.25"/>
    <row r="64088" ht="14.25"/>
    <row r="64089" ht="14.25"/>
    <row r="64090" ht="14.25"/>
    <row r="64091" ht="14.25"/>
    <row r="64092" ht="14.25"/>
    <row r="64093" ht="14.25"/>
    <row r="64094" ht="14.25"/>
    <row r="64095" ht="14.25"/>
    <row r="64096" ht="14.25"/>
    <row r="64097" ht="14.25"/>
    <row r="64098" ht="14.25"/>
    <row r="64099" ht="14.25"/>
    <row r="64100" ht="14.25"/>
    <row r="64101" ht="14.25"/>
    <row r="64102" ht="14.25"/>
    <row r="64103" ht="14.25"/>
    <row r="64104" ht="14.25"/>
    <row r="64105" ht="14.25"/>
    <row r="64106" ht="14.25"/>
    <row r="64107" ht="14.25"/>
    <row r="64108" ht="14.25"/>
    <row r="64109" ht="14.25"/>
    <row r="64110" ht="14.25"/>
    <row r="64111" ht="14.25"/>
    <row r="64112" ht="14.25"/>
    <row r="64113" ht="14.25"/>
    <row r="64114" ht="14.25"/>
    <row r="64115" ht="14.25"/>
    <row r="64116" ht="14.25"/>
    <row r="64117" ht="14.25"/>
    <row r="64118" ht="14.25"/>
    <row r="64119" ht="14.25"/>
    <row r="64120" ht="14.25"/>
    <row r="64121" ht="14.25"/>
    <row r="64122" ht="14.25"/>
    <row r="64123" ht="14.25"/>
    <row r="64124" ht="14.25"/>
    <row r="64125" ht="14.25"/>
    <row r="64126" ht="14.25"/>
    <row r="64127" ht="14.25"/>
    <row r="64128" ht="14.25"/>
    <row r="64129" ht="14.25"/>
    <row r="64130" ht="14.25"/>
    <row r="64131" ht="14.25"/>
    <row r="64132" ht="14.25"/>
    <row r="64133" ht="14.25"/>
    <row r="64134" ht="14.25"/>
    <row r="64135" ht="14.25"/>
    <row r="64136" ht="14.25"/>
    <row r="64137" ht="14.25"/>
    <row r="64138" ht="14.25"/>
    <row r="64139" ht="14.25"/>
    <row r="64140" ht="14.25"/>
    <row r="64141" ht="14.25"/>
    <row r="64142" ht="14.25"/>
    <row r="64143" ht="14.25"/>
    <row r="64144" ht="14.25"/>
    <row r="64145" ht="14.25"/>
    <row r="64146" ht="14.25"/>
    <row r="64147" ht="14.25"/>
    <row r="64148" ht="14.25"/>
    <row r="64149" ht="14.25"/>
    <row r="64150" ht="14.25"/>
    <row r="64151" ht="14.25"/>
    <row r="64152" ht="14.25"/>
    <row r="64153" ht="14.25"/>
    <row r="64154" ht="14.25"/>
    <row r="64155" ht="14.25"/>
    <row r="64156" ht="14.25"/>
    <row r="64157" ht="14.25"/>
    <row r="64158" ht="14.25"/>
    <row r="64159" ht="14.25"/>
    <row r="64160" ht="14.25"/>
    <row r="64161" ht="14.25"/>
    <row r="64162" ht="14.25"/>
    <row r="64163" ht="14.25"/>
    <row r="64164" ht="14.25"/>
    <row r="64165" ht="14.25"/>
    <row r="64166" ht="14.25"/>
    <row r="64167" ht="14.25"/>
    <row r="64168" ht="14.25"/>
    <row r="64169" ht="14.25"/>
    <row r="64170" ht="14.25"/>
    <row r="64171" ht="14.25"/>
    <row r="64172" ht="14.25"/>
    <row r="64173" ht="14.25"/>
    <row r="64174" ht="14.25"/>
    <row r="64175" ht="14.25"/>
    <row r="64176" ht="14.25"/>
    <row r="64177" ht="14.25"/>
    <row r="64178" ht="14.25"/>
    <row r="64179" ht="14.25"/>
    <row r="64180" ht="14.25"/>
    <row r="64181" ht="14.25"/>
    <row r="64182" ht="14.25"/>
    <row r="64183" ht="14.25"/>
    <row r="64184" ht="14.25"/>
    <row r="64185" ht="14.25"/>
    <row r="64186" ht="14.25"/>
    <row r="64187" ht="14.25"/>
    <row r="64188" ht="14.25"/>
    <row r="64189" ht="14.25"/>
    <row r="64190" ht="14.25"/>
    <row r="64191" ht="14.25"/>
    <row r="64192" ht="14.25"/>
    <row r="64193" ht="14.25"/>
    <row r="64194" ht="14.25"/>
    <row r="64195" ht="14.25"/>
    <row r="64196" ht="14.25"/>
    <row r="64197" ht="14.25"/>
    <row r="64198" ht="14.25"/>
    <row r="64199" ht="14.25"/>
    <row r="64200" ht="14.25"/>
    <row r="64201" ht="14.25"/>
    <row r="64202" ht="14.25"/>
    <row r="64203" ht="14.25"/>
    <row r="64204" ht="14.25"/>
    <row r="64205" ht="14.25"/>
    <row r="64206" ht="14.25"/>
    <row r="64207" ht="14.25"/>
    <row r="64208" ht="14.25"/>
    <row r="64209" ht="14.25"/>
    <row r="64210" ht="14.25"/>
    <row r="64211" ht="14.25"/>
    <row r="64212" ht="14.25"/>
    <row r="64213" ht="14.25"/>
    <row r="64214" ht="14.25"/>
    <row r="64215" ht="14.25"/>
    <row r="64216" ht="14.25"/>
    <row r="64217" ht="14.25"/>
    <row r="64218" ht="14.25"/>
    <row r="64219" ht="14.25"/>
    <row r="64220" ht="14.25"/>
    <row r="64221" ht="14.25"/>
    <row r="64222" ht="14.25"/>
    <row r="64223" ht="14.25"/>
    <row r="64224" ht="14.25"/>
    <row r="64225" ht="14.25"/>
    <row r="64226" ht="14.25"/>
    <row r="64227" ht="14.25"/>
    <row r="64228" ht="14.25"/>
    <row r="64229" ht="14.25"/>
    <row r="64230" ht="14.25"/>
    <row r="64231" ht="14.25"/>
    <row r="64232" ht="14.25"/>
    <row r="64233" ht="14.25"/>
    <row r="64234" ht="14.25"/>
    <row r="64235" ht="14.25"/>
    <row r="64236" ht="14.25"/>
    <row r="64237" ht="14.25"/>
    <row r="64238" ht="14.25"/>
    <row r="64239" ht="14.25"/>
    <row r="64240" ht="14.25"/>
    <row r="64241" ht="14.25"/>
    <row r="64242" ht="14.25"/>
    <row r="64243" ht="14.25"/>
    <row r="64244" ht="14.25"/>
    <row r="64245" ht="14.25"/>
    <row r="64246" ht="14.25"/>
    <row r="64247" ht="14.25"/>
    <row r="64248" ht="14.25"/>
    <row r="64249" ht="14.25"/>
    <row r="64250" ht="14.25"/>
    <row r="64251" ht="14.25"/>
    <row r="64252" ht="14.25"/>
    <row r="64253" ht="14.25"/>
    <row r="64254" ht="14.25"/>
    <row r="64255" ht="14.25"/>
    <row r="64256" ht="14.25"/>
    <row r="64257" ht="14.25"/>
    <row r="64258" ht="14.25"/>
    <row r="64259" ht="14.25"/>
    <row r="64260" ht="14.25"/>
    <row r="64261" ht="14.25"/>
    <row r="64262" ht="14.25"/>
    <row r="64263" ht="14.25"/>
    <row r="64264" ht="14.25"/>
    <row r="64265" ht="14.25"/>
    <row r="64266" ht="14.25"/>
    <row r="64267" ht="14.25"/>
    <row r="64268" ht="14.25"/>
    <row r="64269" ht="14.25"/>
    <row r="64270" ht="14.25"/>
    <row r="64271" ht="14.25"/>
    <row r="64272" ht="14.25"/>
    <row r="64273" ht="14.25"/>
    <row r="64274" ht="14.25"/>
    <row r="64275" ht="14.25"/>
    <row r="64276" ht="14.25"/>
    <row r="64277" ht="14.25"/>
    <row r="64278" ht="14.25"/>
    <row r="64279" ht="14.25"/>
    <row r="64280" ht="14.25"/>
    <row r="64281" ht="14.25"/>
    <row r="64282" ht="14.25"/>
    <row r="64283" ht="14.25"/>
    <row r="64284" ht="14.25"/>
    <row r="64285" ht="14.25"/>
    <row r="64286" ht="14.25"/>
    <row r="64287" ht="14.25"/>
    <row r="64288" ht="14.25"/>
    <row r="64289" ht="14.25"/>
    <row r="64290" ht="14.25"/>
    <row r="64291" ht="14.25"/>
    <row r="64292" ht="14.25"/>
    <row r="64293" ht="14.25"/>
    <row r="64294" ht="14.25"/>
    <row r="64295" ht="14.25"/>
    <row r="64296" ht="14.25"/>
    <row r="64297" ht="14.25"/>
    <row r="64298" ht="14.25"/>
    <row r="64299" ht="14.25"/>
    <row r="64300" ht="14.25"/>
    <row r="64301" ht="14.25"/>
    <row r="64302" ht="14.25"/>
    <row r="64303" ht="14.25"/>
    <row r="64304" ht="14.25"/>
    <row r="64305" ht="14.25"/>
    <row r="64306" ht="14.25"/>
    <row r="64307" ht="14.25"/>
    <row r="64308" ht="14.25"/>
    <row r="64309" ht="14.25"/>
    <row r="64310" ht="14.25"/>
    <row r="64311" ht="14.25"/>
    <row r="64312" ht="14.25"/>
    <row r="64313" ht="14.25"/>
    <row r="64314" ht="14.25"/>
    <row r="64315" ht="14.25"/>
    <row r="64316" ht="14.25"/>
    <row r="64317" ht="14.25"/>
    <row r="64318" ht="14.25"/>
    <row r="64319" ht="14.25"/>
    <row r="64320" ht="14.25"/>
    <row r="64321" ht="14.25"/>
    <row r="64322" ht="14.25"/>
    <row r="64323" ht="14.25"/>
    <row r="64324" ht="14.25"/>
    <row r="64325" ht="14.25"/>
    <row r="64326" ht="14.25"/>
    <row r="64327" ht="14.25"/>
    <row r="64328" ht="14.25"/>
    <row r="64329" ht="14.25"/>
    <row r="64330" ht="14.25"/>
    <row r="64331" ht="14.25"/>
    <row r="64332" ht="14.25"/>
    <row r="64333" ht="14.25"/>
    <row r="64334" ht="14.25"/>
    <row r="64335" ht="14.25"/>
    <row r="64336" ht="14.25"/>
    <row r="64337" ht="14.25"/>
    <row r="64338" ht="14.25"/>
    <row r="64339" ht="14.25"/>
    <row r="64340" ht="14.25"/>
    <row r="64341" ht="14.25"/>
    <row r="64342" ht="14.25"/>
    <row r="64343" ht="14.25"/>
    <row r="64344" ht="14.25"/>
    <row r="64345" ht="14.25"/>
    <row r="64346" ht="14.25"/>
    <row r="64347" ht="14.25"/>
    <row r="64348" ht="14.25"/>
    <row r="64349" ht="14.25"/>
    <row r="64350" ht="14.25"/>
    <row r="64351" ht="14.25"/>
    <row r="64352" ht="14.25"/>
    <row r="64353" ht="14.25"/>
    <row r="64354" ht="14.25"/>
    <row r="64355" ht="14.25"/>
    <row r="64356" ht="14.25"/>
    <row r="64357" ht="14.25"/>
    <row r="64358" ht="14.25"/>
    <row r="64359" ht="14.25"/>
    <row r="64360" ht="14.25"/>
    <row r="64361" ht="14.25"/>
    <row r="64362" ht="14.25"/>
    <row r="64363" ht="14.25"/>
    <row r="64364" ht="14.25"/>
    <row r="64365" ht="14.25"/>
    <row r="64366" ht="14.25"/>
    <row r="64367" ht="14.25"/>
    <row r="64368" ht="14.25"/>
    <row r="64369" ht="14.25"/>
    <row r="64370" ht="14.25"/>
    <row r="64371" ht="14.25"/>
    <row r="64372" ht="14.25"/>
    <row r="64373" ht="14.25"/>
    <row r="64374" ht="14.25"/>
    <row r="64375" ht="14.25"/>
    <row r="64376" ht="14.25"/>
    <row r="64377" ht="14.25"/>
    <row r="64378" ht="14.25"/>
    <row r="64379" ht="14.25"/>
    <row r="64380" ht="14.25"/>
    <row r="64381" ht="14.25"/>
    <row r="64382" ht="14.25"/>
    <row r="64383" ht="14.25"/>
    <row r="64384" ht="14.25"/>
    <row r="64385" ht="14.25"/>
    <row r="64386" ht="14.25"/>
    <row r="64387" ht="14.25"/>
    <row r="64388" ht="14.25"/>
    <row r="64389" ht="14.25"/>
    <row r="64390" ht="14.25"/>
    <row r="64391" ht="14.25"/>
    <row r="64392" ht="14.25"/>
    <row r="64393" ht="14.25"/>
    <row r="64394" ht="14.25"/>
    <row r="64395" ht="14.25"/>
    <row r="64396" ht="14.25"/>
    <row r="64397" ht="14.25"/>
    <row r="64398" ht="14.25"/>
    <row r="64399" ht="14.25"/>
    <row r="64400" ht="14.25"/>
    <row r="64401" ht="14.25"/>
    <row r="64402" ht="14.25"/>
    <row r="64403" ht="14.25"/>
    <row r="64404" ht="14.25"/>
    <row r="64405" ht="14.25"/>
    <row r="64406" ht="14.25"/>
    <row r="64407" ht="14.25"/>
    <row r="64408" ht="14.25"/>
    <row r="64409" ht="14.25"/>
    <row r="64410" ht="14.25"/>
    <row r="64411" ht="14.25"/>
    <row r="64412" ht="14.25"/>
    <row r="64413" ht="14.25"/>
    <row r="64414" ht="14.25"/>
    <row r="64415" ht="14.25"/>
    <row r="64416" ht="14.25"/>
    <row r="64417" ht="14.25"/>
    <row r="64418" ht="14.25"/>
    <row r="64419" ht="14.25"/>
    <row r="64420" ht="14.25"/>
    <row r="64421" ht="14.25"/>
    <row r="64422" ht="14.25"/>
    <row r="64423" ht="14.25"/>
    <row r="64424" ht="14.25"/>
    <row r="64425" ht="14.25"/>
    <row r="64426" ht="14.25"/>
    <row r="64427" ht="14.25"/>
    <row r="64428" ht="14.25"/>
    <row r="64429" ht="14.25"/>
    <row r="64430" ht="14.25"/>
    <row r="64431" ht="14.25"/>
    <row r="64432" ht="14.25"/>
    <row r="64433" ht="14.25"/>
    <row r="64434" ht="14.25"/>
    <row r="64435" ht="14.25"/>
    <row r="64436" ht="14.25"/>
    <row r="64437" ht="14.25"/>
    <row r="64438" ht="14.25"/>
    <row r="64439" ht="14.25"/>
    <row r="64440" ht="14.25"/>
    <row r="64441" ht="14.25"/>
    <row r="64442" ht="14.25"/>
    <row r="64443" ht="14.25"/>
    <row r="64444" ht="14.25"/>
    <row r="64445" ht="14.25"/>
    <row r="64446" ht="14.25"/>
    <row r="64447" ht="14.25"/>
    <row r="64448" ht="14.25"/>
    <row r="64449" ht="14.25"/>
    <row r="64450" ht="14.25"/>
    <row r="64451" ht="14.25"/>
    <row r="64452" ht="14.25"/>
    <row r="64453" ht="14.25"/>
    <row r="64454" ht="14.25"/>
    <row r="64455" ht="14.25"/>
    <row r="64456" ht="14.25"/>
    <row r="64457" ht="14.25"/>
    <row r="64458" ht="14.25"/>
    <row r="64459" ht="14.25"/>
    <row r="64460" ht="14.25"/>
    <row r="64461" ht="14.25"/>
    <row r="64462" ht="14.25"/>
    <row r="64463" ht="14.25"/>
    <row r="64464" ht="14.25"/>
    <row r="64465" ht="14.25"/>
    <row r="64466" ht="14.25"/>
    <row r="64467" ht="14.25"/>
    <row r="64468" ht="14.25"/>
    <row r="64469" ht="14.25"/>
    <row r="64470" ht="14.25"/>
    <row r="64471" ht="14.25"/>
    <row r="64472" ht="14.25"/>
    <row r="64473" ht="14.25"/>
    <row r="64474" ht="14.25"/>
    <row r="64475" ht="14.25"/>
    <row r="64476" ht="14.25"/>
    <row r="64477" ht="14.25"/>
    <row r="64478" ht="14.25"/>
    <row r="64479" ht="14.25"/>
    <row r="64480" ht="14.25"/>
    <row r="64481" ht="14.25"/>
    <row r="64482" ht="14.25"/>
    <row r="64483" ht="14.25"/>
    <row r="64484" ht="14.25"/>
    <row r="64485" ht="14.25"/>
    <row r="64486" ht="14.25"/>
    <row r="64487" ht="14.25"/>
    <row r="64488" ht="14.25"/>
    <row r="64489" ht="14.25"/>
    <row r="64490" ht="14.25"/>
    <row r="64491" ht="14.25"/>
    <row r="64492" ht="14.25"/>
    <row r="64493" ht="14.25"/>
    <row r="64494" ht="14.25"/>
    <row r="64495" ht="14.25"/>
    <row r="64496" ht="14.25"/>
    <row r="64497" ht="14.25"/>
    <row r="64498" ht="14.25"/>
    <row r="64499" ht="14.25"/>
    <row r="64500" ht="14.25"/>
    <row r="64501" ht="14.25"/>
    <row r="64502" ht="14.25"/>
    <row r="64503" ht="14.25"/>
    <row r="64504" ht="14.25"/>
    <row r="64505" ht="14.25"/>
    <row r="64506" ht="14.25"/>
    <row r="64507" ht="14.25"/>
    <row r="64508" ht="14.25"/>
    <row r="64509" ht="14.25"/>
    <row r="64510" ht="14.25"/>
    <row r="64511" ht="14.25"/>
    <row r="64512" ht="14.25"/>
    <row r="64513" ht="14.25"/>
    <row r="64514" ht="14.25"/>
    <row r="64515" ht="14.25"/>
    <row r="64516" ht="14.25"/>
    <row r="64517" ht="14.25"/>
    <row r="64518" ht="14.25"/>
    <row r="64519" ht="14.25"/>
    <row r="64520" ht="14.25"/>
    <row r="64521" ht="14.25"/>
    <row r="64522" ht="14.25"/>
    <row r="64523" ht="14.25"/>
    <row r="64524" ht="14.25"/>
    <row r="64525" ht="14.25"/>
    <row r="64526" ht="14.25"/>
    <row r="64527" ht="14.25"/>
    <row r="64528" ht="14.25"/>
    <row r="64529" ht="14.25"/>
    <row r="64530" ht="14.25"/>
    <row r="64531" ht="14.25"/>
    <row r="64532" ht="14.25"/>
    <row r="64533" ht="14.25"/>
    <row r="64534" ht="14.25"/>
    <row r="64535" ht="14.25"/>
    <row r="64536" ht="14.25"/>
    <row r="64537" ht="14.25"/>
    <row r="64538" ht="14.25"/>
    <row r="64539" ht="14.25"/>
    <row r="64540" ht="14.25"/>
    <row r="64541" ht="14.25"/>
    <row r="64542" ht="14.25"/>
    <row r="64543" ht="14.25"/>
    <row r="64544" ht="14.25"/>
    <row r="64545" ht="14.25"/>
    <row r="64546" ht="14.25"/>
    <row r="64547" ht="14.25"/>
    <row r="64548" ht="14.25"/>
    <row r="64549" ht="14.25"/>
    <row r="64550" ht="14.25"/>
    <row r="64551" ht="14.25"/>
    <row r="64552" ht="14.25"/>
    <row r="64553" ht="14.25"/>
    <row r="64554" ht="14.25"/>
    <row r="64555" ht="14.25"/>
    <row r="64556" ht="14.25"/>
    <row r="64557" ht="14.25"/>
    <row r="64558" ht="14.25"/>
    <row r="64559" ht="14.25"/>
    <row r="64560" ht="14.25"/>
    <row r="64561" ht="14.25"/>
    <row r="64562" ht="14.25"/>
    <row r="64563" ht="14.25"/>
    <row r="64564" ht="14.25"/>
    <row r="64565" ht="14.25"/>
    <row r="64566" ht="14.25"/>
    <row r="64567" ht="14.25"/>
    <row r="64568" ht="14.25"/>
    <row r="64569" ht="14.25"/>
    <row r="64570" ht="14.25"/>
    <row r="64571" ht="14.25"/>
    <row r="64572" ht="14.25"/>
    <row r="64573" ht="14.25"/>
    <row r="64574" ht="14.25"/>
    <row r="64575" ht="14.25"/>
    <row r="64576" ht="14.25"/>
    <row r="64577" ht="14.25"/>
    <row r="64578" ht="14.25"/>
    <row r="64579" ht="14.25"/>
    <row r="64580" ht="14.25"/>
    <row r="64581" ht="14.25"/>
    <row r="64582" ht="14.25"/>
    <row r="64583" ht="14.25"/>
    <row r="64584" ht="14.25"/>
    <row r="64585" ht="14.25"/>
    <row r="64586" ht="14.25"/>
    <row r="64587" ht="14.25"/>
    <row r="64588" ht="14.25"/>
    <row r="64589" ht="14.25"/>
    <row r="64590" ht="14.25"/>
    <row r="64591" ht="14.25"/>
    <row r="64592" ht="14.25"/>
    <row r="64593" ht="14.25"/>
    <row r="64594" ht="14.25"/>
    <row r="64595" ht="14.25"/>
    <row r="64596" ht="14.25"/>
    <row r="64597" ht="14.25"/>
    <row r="64598" ht="14.25"/>
    <row r="64599" ht="14.25"/>
    <row r="64600" ht="14.25"/>
    <row r="64601" ht="14.25"/>
    <row r="64602" ht="14.25"/>
    <row r="64603" ht="14.25"/>
    <row r="64604" ht="14.25"/>
    <row r="64605" ht="14.25"/>
    <row r="64606" ht="14.25"/>
    <row r="64607" ht="14.25"/>
    <row r="64608" ht="14.25"/>
    <row r="64609" ht="14.25"/>
    <row r="64610" ht="14.25"/>
    <row r="64611" ht="14.25"/>
    <row r="64612" ht="14.25"/>
    <row r="64613" ht="14.25"/>
    <row r="64614" ht="14.25"/>
    <row r="64615" ht="14.25"/>
    <row r="64616" ht="14.25"/>
    <row r="64617" ht="14.25"/>
    <row r="64618" ht="14.25"/>
    <row r="64619" ht="14.25"/>
    <row r="64620" ht="14.25"/>
    <row r="64621" ht="14.25"/>
    <row r="64622" ht="14.25"/>
    <row r="64623" ht="14.25"/>
    <row r="64624" ht="14.25"/>
    <row r="64625" ht="14.25"/>
    <row r="64626" ht="14.25"/>
    <row r="64627" ht="14.25"/>
    <row r="64628" ht="14.25"/>
    <row r="64629" ht="14.25"/>
    <row r="64630" ht="14.25"/>
    <row r="64631" ht="14.25"/>
    <row r="64632" ht="14.25"/>
    <row r="64633" ht="14.25"/>
    <row r="64634" ht="14.25"/>
    <row r="64635" ht="14.25"/>
    <row r="64636" ht="14.25"/>
    <row r="64637" ht="14.25"/>
    <row r="64638" ht="14.25"/>
    <row r="64639" ht="14.25"/>
    <row r="64640" ht="14.25"/>
    <row r="64641" ht="14.25"/>
    <row r="64642" ht="14.25"/>
    <row r="64643" ht="14.25"/>
    <row r="64644" ht="14.25"/>
    <row r="64645" ht="14.25"/>
    <row r="64646" ht="14.25"/>
    <row r="64647" ht="14.25"/>
    <row r="64648" ht="14.25"/>
    <row r="64649" ht="14.25"/>
    <row r="64650" ht="14.25"/>
    <row r="64651" ht="14.25"/>
    <row r="64652" ht="14.25"/>
    <row r="64653" ht="14.25"/>
    <row r="64654" ht="14.25"/>
    <row r="64655" ht="14.25"/>
    <row r="64656" ht="14.25"/>
    <row r="64657" ht="14.25"/>
    <row r="64658" ht="14.25"/>
    <row r="64659" ht="14.25"/>
    <row r="64660" ht="14.25"/>
    <row r="64661" ht="14.25"/>
    <row r="64662" ht="14.25"/>
    <row r="64663" ht="14.25"/>
    <row r="64664" ht="14.25"/>
    <row r="64665" ht="14.25"/>
    <row r="64666" ht="14.25"/>
    <row r="64667" ht="14.25"/>
    <row r="64668" ht="14.25"/>
    <row r="64669" ht="14.25"/>
    <row r="64670" ht="14.25"/>
    <row r="64671" ht="14.25"/>
    <row r="64672" ht="14.25"/>
    <row r="64673" ht="14.25"/>
    <row r="64674" ht="14.25"/>
    <row r="64675" ht="14.25"/>
    <row r="64676" ht="14.25"/>
    <row r="64677" ht="14.25"/>
    <row r="64678" ht="14.25"/>
    <row r="64679" ht="14.25"/>
    <row r="64680" ht="14.25"/>
    <row r="64681" ht="14.25"/>
    <row r="64682" ht="14.25"/>
    <row r="64683" ht="14.25"/>
    <row r="64684" ht="14.25"/>
    <row r="64685" ht="14.25"/>
    <row r="64686" ht="14.25"/>
    <row r="64687" ht="14.25"/>
    <row r="64688" ht="14.25"/>
    <row r="64689" ht="14.25"/>
    <row r="64690" ht="14.25"/>
    <row r="64691" ht="14.25"/>
    <row r="64692" ht="14.25"/>
    <row r="64693" ht="14.25"/>
    <row r="64694" ht="14.25"/>
    <row r="64695" ht="14.25"/>
    <row r="64696" ht="14.25"/>
    <row r="64697" ht="14.25"/>
    <row r="64698" ht="14.25"/>
    <row r="64699" ht="14.25"/>
    <row r="64700" ht="14.25"/>
    <row r="64701" ht="14.25"/>
    <row r="64702" ht="14.25"/>
    <row r="64703" ht="14.25"/>
    <row r="64704" ht="14.25"/>
    <row r="64705" ht="14.25"/>
    <row r="64706" ht="14.25"/>
    <row r="64707" ht="14.25"/>
    <row r="64708" ht="14.25"/>
    <row r="64709" ht="14.25"/>
    <row r="64710" ht="14.25"/>
    <row r="64711" ht="14.25"/>
    <row r="64712" ht="14.25"/>
    <row r="64713" ht="14.25"/>
    <row r="64714" ht="14.25"/>
    <row r="64715" ht="14.25"/>
    <row r="64716" ht="14.25"/>
    <row r="64717" ht="14.25"/>
    <row r="64718" ht="14.25"/>
    <row r="64719" ht="14.25"/>
    <row r="64720" ht="14.25"/>
    <row r="64721" ht="14.25"/>
    <row r="64722" ht="14.25"/>
    <row r="64723" ht="14.25"/>
    <row r="64724" ht="14.25"/>
    <row r="64725" ht="14.25"/>
    <row r="64726" ht="14.25"/>
    <row r="64727" ht="14.25"/>
    <row r="64728" ht="14.25"/>
    <row r="64729" ht="14.25"/>
    <row r="64730" ht="14.25"/>
    <row r="64731" ht="14.25"/>
    <row r="64732" ht="14.25"/>
    <row r="64733" ht="14.25"/>
    <row r="64734" ht="14.25"/>
    <row r="64735" ht="14.25"/>
    <row r="64736" ht="14.25"/>
    <row r="64737" ht="14.25"/>
    <row r="64738" ht="14.25"/>
    <row r="64739" ht="14.25"/>
    <row r="64740" ht="14.25"/>
    <row r="64741" ht="14.25"/>
    <row r="64742" ht="14.25"/>
    <row r="64743" ht="14.25"/>
    <row r="64744" ht="14.25"/>
    <row r="64745" ht="14.25"/>
    <row r="64746" ht="14.25"/>
    <row r="64747" ht="14.25"/>
    <row r="64748" ht="14.25"/>
    <row r="64749" ht="14.25"/>
    <row r="64750" ht="14.25"/>
    <row r="64751" ht="14.25"/>
    <row r="64752" ht="14.25"/>
    <row r="64753" ht="14.25"/>
    <row r="64754" ht="14.25"/>
    <row r="64755" ht="14.25"/>
    <row r="64756" ht="14.25"/>
    <row r="64757" ht="14.25"/>
    <row r="64758" ht="14.25"/>
    <row r="64759" ht="14.25"/>
    <row r="64760" ht="14.25"/>
    <row r="64761" ht="14.25"/>
    <row r="64762" ht="14.25"/>
    <row r="64763" ht="14.25"/>
    <row r="64764" ht="14.25"/>
    <row r="64765" ht="14.25"/>
    <row r="64766" ht="14.25"/>
    <row r="64767" ht="14.25"/>
    <row r="64768" ht="14.25"/>
    <row r="64769" ht="14.25"/>
    <row r="64770" ht="14.25"/>
    <row r="64771" ht="14.25"/>
    <row r="64772" ht="14.25"/>
    <row r="64773" ht="14.25"/>
    <row r="64774" ht="14.25"/>
    <row r="64775" ht="14.25"/>
    <row r="64776" ht="14.25"/>
    <row r="64777" ht="14.25"/>
    <row r="64778" ht="14.25"/>
    <row r="64779" ht="14.25"/>
    <row r="64780" ht="14.25"/>
    <row r="64781" ht="14.25"/>
    <row r="64782" ht="14.25"/>
    <row r="64783" ht="14.25"/>
    <row r="64784" ht="14.25"/>
    <row r="64785" ht="14.25"/>
    <row r="64786" ht="14.25"/>
    <row r="64787" ht="14.25"/>
    <row r="64788" ht="14.25"/>
    <row r="64789" ht="14.25"/>
    <row r="64790" ht="14.25"/>
    <row r="64791" ht="14.25"/>
    <row r="64792" ht="14.25"/>
    <row r="64793" ht="14.25"/>
    <row r="64794" ht="14.25"/>
    <row r="64795" ht="14.25"/>
    <row r="64796" ht="14.25"/>
    <row r="64797" ht="14.25"/>
    <row r="64798" ht="14.25"/>
    <row r="64799" ht="14.25"/>
    <row r="64800" ht="14.25"/>
    <row r="64801" ht="14.25"/>
    <row r="64802" ht="14.25"/>
    <row r="64803" ht="14.25"/>
    <row r="64804" ht="14.25"/>
    <row r="64805" ht="14.25"/>
    <row r="64806" ht="14.25"/>
    <row r="64807" ht="14.25"/>
    <row r="64808" ht="14.25"/>
    <row r="64809" ht="14.25"/>
    <row r="64810" ht="14.25"/>
    <row r="64811" ht="14.25"/>
    <row r="64812" ht="14.25"/>
    <row r="64813" ht="14.25"/>
    <row r="64814" ht="14.25"/>
    <row r="64815" ht="14.25"/>
    <row r="64816" ht="14.25"/>
    <row r="64817" ht="14.25"/>
    <row r="64818" ht="14.25"/>
    <row r="64819" ht="14.25"/>
    <row r="64820" ht="14.25"/>
    <row r="64821" ht="14.25"/>
    <row r="64822" ht="14.25"/>
    <row r="64823" ht="14.25"/>
    <row r="64824" ht="14.25"/>
    <row r="64825" ht="14.25"/>
    <row r="64826" ht="14.25"/>
    <row r="64827" ht="14.25"/>
    <row r="64828" ht="14.25"/>
    <row r="64829" ht="14.25"/>
    <row r="64830" ht="14.25"/>
    <row r="64831" ht="14.25"/>
    <row r="64832" ht="14.25"/>
    <row r="64833" ht="14.25"/>
    <row r="64834" ht="14.25"/>
    <row r="64835" ht="14.25"/>
    <row r="64836" ht="14.25"/>
    <row r="64837" ht="14.25"/>
    <row r="64838" ht="14.25"/>
    <row r="64839" ht="14.25"/>
    <row r="64840" ht="14.25"/>
    <row r="64841" ht="14.25"/>
    <row r="64842" ht="14.25"/>
    <row r="64843" ht="14.25"/>
    <row r="64844" ht="14.25"/>
    <row r="64845" ht="14.25"/>
    <row r="64846" ht="14.25"/>
    <row r="64847" ht="14.25"/>
    <row r="64848" ht="14.25"/>
    <row r="64849" ht="14.25"/>
    <row r="64850" ht="14.25"/>
    <row r="64851" ht="14.25"/>
    <row r="64852" ht="14.25"/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ht="14.25"/>
    <row r="64883" ht="14.25"/>
    <row r="64884" ht="14.25"/>
    <row r="64885" ht="14.25"/>
    <row r="64886" ht="14.25"/>
    <row r="64887" ht="14.25"/>
    <row r="64888" ht="14.25"/>
    <row r="64889" ht="14.25"/>
    <row r="64890" ht="14.25"/>
    <row r="64891" ht="14.25"/>
    <row r="64892" ht="14.25"/>
    <row r="64893" ht="14.25"/>
    <row r="64894" ht="14.25"/>
    <row r="64895" ht="14.25"/>
    <row r="64896" ht="14.25"/>
    <row r="64897" ht="14.25"/>
    <row r="64898" ht="14.25"/>
    <row r="64899" ht="14.25"/>
    <row r="64900" ht="14.25"/>
    <row r="64901" ht="14.25"/>
    <row r="64902" ht="14.25"/>
    <row r="64903" ht="14.25"/>
    <row r="64904" ht="14.25"/>
    <row r="64905" ht="14.25"/>
    <row r="64906" ht="14.25"/>
    <row r="64907" ht="14.25"/>
    <row r="64908" ht="14.25"/>
    <row r="64909" ht="14.25"/>
    <row r="64910" ht="14.25"/>
    <row r="64911" ht="14.25"/>
    <row r="64912" ht="14.25"/>
    <row r="64913" ht="14.25"/>
    <row r="64914" ht="14.25"/>
    <row r="64915" ht="14.25"/>
    <row r="64916" ht="14.25"/>
    <row r="64917" ht="14.25"/>
    <row r="64918" ht="14.25"/>
    <row r="64919" ht="14.25"/>
    <row r="64920" ht="14.25"/>
    <row r="64921" ht="14.25"/>
    <row r="64922" ht="14.25"/>
    <row r="64923" ht="14.25"/>
    <row r="64924" ht="14.25"/>
    <row r="64925" ht="14.25"/>
    <row r="64926" ht="14.25"/>
    <row r="64927" ht="14.25"/>
    <row r="64928" ht="14.25"/>
    <row r="64929" ht="14.25"/>
    <row r="64930" ht="14.25"/>
    <row r="64931" ht="14.25"/>
    <row r="64932" ht="14.25"/>
    <row r="64933" ht="14.25"/>
    <row r="64934" ht="14.25"/>
    <row r="64935" ht="14.25"/>
    <row r="64936" ht="14.25"/>
    <row r="64937" ht="14.25"/>
    <row r="64938" ht="14.25"/>
    <row r="64939" ht="14.25"/>
    <row r="64940" ht="14.25"/>
    <row r="64941" ht="14.25"/>
    <row r="64942" ht="14.25"/>
    <row r="64943" ht="14.25"/>
    <row r="64944" ht="14.25"/>
    <row r="64945" ht="14.25"/>
    <row r="64946" ht="14.25"/>
    <row r="64947" ht="14.25"/>
    <row r="64948" ht="14.25"/>
    <row r="64949" ht="14.25"/>
    <row r="64950" ht="14.25"/>
    <row r="64951" ht="14.25"/>
    <row r="64952" ht="14.25"/>
    <row r="64953" ht="14.25"/>
    <row r="64954" ht="14.25"/>
    <row r="64955" ht="14.25"/>
    <row r="64956" ht="14.25"/>
    <row r="64957" ht="14.25"/>
    <row r="64958" ht="14.25"/>
    <row r="64959" ht="14.25"/>
    <row r="64960" ht="14.25"/>
    <row r="64961" ht="14.25"/>
    <row r="64962" ht="14.25"/>
    <row r="64963" ht="14.25"/>
    <row r="64964" ht="14.25"/>
    <row r="64965" ht="14.25"/>
    <row r="64966" ht="14.25"/>
    <row r="64967" ht="14.25"/>
    <row r="64968" ht="14.25"/>
    <row r="64969" ht="14.25"/>
    <row r="64970" ht="14.25"/>
    <row r="64971" ht="14.25"/>
    <row r="64972" ht="14.25"/>
    <row r="64973" ht="14.25"/>
    <row r="64974" ht="14.25"/>
    <row r="64975" ht="14.25"/>
    <row r="64976" ht="14.25"/>
    <row r="64977" ht="14.25"/>
    <row r="64978" ht="14.25"/>
    <row r="64979" ht="14.25"/>
    <row r="64980" ht="14.25"/>
    <row r="64981" ht="14.25"/>
    <row r="64982" ht="14.25"/>
    <row r="64983" ht="14.25"/>
    <row r="64984" ht="14.25"/>
    <row r="64985" ht="14.25"/>
    <row r="64986" ht="14.25"/>
    <row r="64987" ht="14.25"/>
    <row r="64988" ht="14.25"/>
    <row r="64989" ht="14.25"/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ht="14.25"/>
    <row r="65000" ht="14.25"/>
    <row r="65001" ht="14.25"/>
    <row r="65002" ht="14.25"/>
    <row r="65003" ht="14.25"/>
    <row r="65004" ht="14.25"/>
    <row r="65005" ht="14.25"/>
    <row r="65006" ht="14.25"/>
    <row r="65007" ht="14.25"/>
    <row r="65008" ht="14.25"/>
    <row r="65009" ht="14.25"/>
    <row r="65010" ht="14.25"/>
    <row r="65011" ht="14.25"/>
    <row r="65012" ht="14.25"/>
    <row r="65013" ht="14.25"/>
    <row r="65014" ht="14.25"/>
    <row r="65015" ht="14.25"/>
    <row r="65016" ht="14.25"/>
    <row r="65017" ht="14.25"/>
    <row r="65018" ht="14.25"/>
    <row r="65019" ht="14.25"/>
    <row r="65020" ht="14.25"/>
    <row r="65021" ht="14.25"/>
    <row r="65022" ht="14.25"/>
    <row r="65023" ht="14.25"/>
    <row r="65024" ht="14.25"/>
    <row r="65025" ht="14.25"/>
    <row r="65026" ht="14.25"/>
    <row r="65027" ht="14.25"/>
    <row r="65028" ht="14.25"/>
    <row r="65029" ht="14.25"/>
    <row r="65030" ht="14.25"/>
    <row r="65031" ht="14.25"/>
    <row r="65032" ht="14.25"/>
    <row r="65033" ht="14.25"/>
    <row r="65034" ht="14.25"/>
    <row r="65035" ht="14.25"/>
    <row r="65036" ht="14.25"/>
    <row r="65037" ht="14.25"/>
    <row r="65038" ht="14.25"/>
    <row r="65039" ht="14.25"/>
    <row r="65040" ht="14.25"/>
    <row r="65041" ht="14.25"/>
    <row r="65042" ht="14.25"/>
    <row r="65043" ht="14.25"/>
    <row r="65044" ht="14.25"/>
    <row r="65045" ht="14.25"/>
    <row r="65046" ht="14.25"/>
    <row r="65047" ht="14.25"/>
    <row r="65048" ht="14.25"/>
    <row r="65049" ht="14.25"/>
    <row r="65050" ht="14.25"/>
    <row r="65051" ht="14.25"/>
    <row r="65052" ht="14.25"/>
    <row r="65053" ht="14.25"/>
    <row r="65054" ht="14.25"/>
    <row r="65055" ht="14.25"/>
    <row r="65056" ht="14.25"/>
    <row r="65057" ht="14.25"/>
    <row r="65058" ht="14.25"/>
    <row r="65059" ht="14.25"/>
    <row r="65060" ht="14.25"/>
    <row r="65061" ht="14.25"/>
    <row r="65062" ht="14.25"/>
    <row r="65063" ht="14.25"/>
    <row r="65064" ht="14.25"/>
    <row r="65065" ht="14.25"/>
    <row r="65066" ht="14.25"/>
    <row r="65067" ht="14.25"/>
    <row r="65068" ht="14.25"/>
    <row r="65069" ht="14.25"/>
    <row r="65070" ht="14.25"/>
    <row r="65071" ht="14.25"/>
    <row r="65072" ht="14.25"/>
    <row r="65073" ht="14.25"/>
    <row r="65074" ht="14.25"/>
    <row r="65075" ht="14.25"/>
    <row r="65076" ht="14.25"/>
    <row r="65077" ht="14.25"/>
    <row r="65078" ht="14.25"/>
    <row r="65079" ht="14.25"/>
    <row r="65080" ht="14.25"/>
    <row r="65081" ht="14.25"/>
    <row r="65082" ht="14.25"/>
    <row r="65083" ht="14.25"/>
    <row r="65084" ht="14.25"/>
    <row r="65085" ht="14.25"/>
    <row r="65086" ht="14.25"/>
    <row r="65087" ht="14.25"/>
    <row r="65088" ht="14.25"/>
    <row r="65089" ht="14.25"/>
    <row r="65090" ht="14.25"/>
    <row r="65091" ht="14.25"/>
    <row r="65092" ht="14.25"/>
    <row r="65093" ht="14.25"/>
    <row r="65094" ht="14.25"/>
    <row r="65095" ht="14.25"/>
    <row r="65096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</sheetData>
  <mergeCells count="135">
    <mergeCell ref="H1:J1"/>
    <mergeCell ref="G5:J5"/>
    <mergeCell ref="A69:A70"/>
    <mergeCell ref="C63:C66"/>
    <mergeCell ref="D63:D66"/>
    <mergeCell ref="E63:E66"/>
    <mergeCell ref="F63:F66"/>
    <mergeCell ref="A8:J8"/>
    <mergeCell ref="B14:D14"/>
    <mergeCell ref="I15:I16"/>
    <mergeCell ref="J15:J16"/>
    <mergeCell ref="B17:D17"/>
    <mergeCell ref="F50:F51"/>
    <mergeCell ref="D26:D29"/>
    <mergeCell ref="E26:E29"/>
    <mergeCell ref="F26:F29"/>
    <mergeCell ref="H24:H25"/>
    <mergeCell ref="F32:F33"/>
    <mergeCell ref="G32:G33"/>
    <mergeCell ref="B24:B25"/>
    <mergeCell ref="H18:H20"/>
    <mergeCell ref="I18:I20"/>
    <mergeCell ref="J18:J20"/>
    <mergeCell ref="A22:A23"/>
    <mergeCell ref="G2:J2"/>
    <mergeCell ref="G3:J3"/>
    <mergeCell ref="G4:J4"/>
    <mergeCell ref="A7:J7"/>
    <mergeCell ref="A9:J9"/>
    <mergeCell ref="A10:J10"/>
    <mergeCell ref="E24:E25"/>
    <mergeCell ref="F24:F25"/>
    <mergeCell ref="F34:F36"/>
    <mergeCell ref="B37:B44"/>
    <mergeCell ref="A18:A20"/>
    <mergeCell ref="B18:B20"/>
    <mergeCell ref="I24:I25"/>
    <mergeCell ref="J24:J25"/>
    <mergeCell ref="A25:A33"/>
    <mergeCell ref="B26:B29"/>
    <mergeCell ref="C26:C29"/>
    <mergeCell ref="H26:H28"/>
    <mergeCell ref="I26:I28"/>
    <mergeCell ref="J26:J28"/>
    <mergeCell ref="C24:C25"/>
    <mergeCell ref="D24:D25"/>
    <mergeCell ref="H37:H44"/>
    <mergeCell ref="I37:I44"/>
    <mergeCell ref="H32:H33"/>
    <mergeCell ref="I32:I33"/>
    <mergeCell ref="J32:J33"/>
    <mergeCell ref="A34:A44"/>
    <mergeCell ref="B34:B36"/>
    <mergeCell ref="C34:C36"/>
    <mergeCell ref="D34:D36"/>
    <mergeCell ref="E34:E36"/>
    <mergeCell ref="J37:J44"/>
    <mergeCell ref="D43:D44"/>
    <mergeCell ref="E43:E44"/>
    <mergeCell ref="F43:F44"/>
    <mergeCell ref="B45:E45"/>
    <mergeCell ref="A46:A47"/>
    <mergeCell ref="C37:C44"/>
    <mergeCell ref="D37:D42"/>
    <mergeCell ref="E37:E42"/>
    <mergeCell ref="F37:F42"/>
    <mergeCell ref="B48:E48"/>
    <mergeCell ref="A49:A54"/>
    <mergeCell ref="B50:B51"/>
    <mergeCell ref="C50:C51"/>
    <mergeCell ref="D50:D51"/>
    <mergeCell ref="E50:E51"/>
    <mergeCell ref="H50:H51"/>
    <mergeCell ref="I50:I51"/>
    <mergeCell ref="J50:J51"/>
    <mergeCell ref="B53:B54"/>
    <mergeCell ref="C53:C54"/>
    <mergeCell ref="F53:F54"/>
    <mergeCell ref="B59:B60"/>
    <mergeCell ref="C59:C60"/>
    <mergeCell ref="D59:D60"/>
    <mergeCell ref="E59:E60"/>
    <mergeCell ref="F59:F60"/>
    <mergeCell ref="A61:A62"/>
    <mergeCell ref="F61:F62"/>
    <mergeCell ref="C67:C70"/>
    <mergeCell ref="D67:D70"/>
    <mergeCell ref="E67:E70"/>
    <mergeCell ref="F67:F70"/>
    <mergeCell ref="F76:F77"/>
    <mergeCell ref="G76:G77"/>
    <mergeCell ref="B80:B81"/>
    <mergeCell ref="C80:C81"/>
    <mergeCell ref="F80:F81"/>
    <mergeCell ref="B82:E82"/>
    <mergeCell ref="A83:A84"/>
    <mergeCell ref="C83:C84"/>
    <mergeCell ref="A85:A86"/>
    <mergeCell ref="C85:C86"/>
    <mergeCell ref="A87:A89"/>
    <mergeCell ref="B87:B89"/>
    <mergeCell ref="C87:C89"/>
    <mergeCell ref="F87:F89"/>
    <mergeCell ref="D88:D89"/>
    <mergeCell ref="E88:E89"/>
    <mergeCell ref="B90:E90"/>
    <mergeCell ref="A92:A93"/>
    <mergeCell ref="A95:A97"/>
    <mergeCell ref="B98:E98"/>
    <mergeCell ref="A102:A103"/>
    <mergeCell ref="B105:E105"/>
    <mergeCell ref="F107:F108"/>
    <mergeCell ref="B109:E109"/>
    <mergeCell ref="A110:A116"/>
    <mergeCell ref="B110:B116"/>
    <mergeCell ref="C110:C116"/>
    <mergeCell ref="D110:D116"/>
    <mergeCell ref="E115:E116"/>
    <mergeCell ref="F115:F116"/>
    <mergeCell ref="E131:E137"/>
    <mergeCell ref="D139:D141"/>
    <mergeCell ref="E139:E141"/>
    <mergeCell ref="D142:D144"/>
    <mergeCell ref="A107:A108"/>
    <mergeCell ref="E142:E144"/>
    <mergeCell ref="F142:F144"/>
    <mergeCell ref="D146:D147"/>
    <mergeCell ref="E146:E147"/>
    <mergeCell ref="F146:F147"/>
    <mergeCell ref="B117:E117"/>
    <mergeCell ref="B119:E119"/>
    <mergeCell ref="B120:B148"/>
    <mergeCell ref="D124:D130"/>
    <mergeCell ref="E124:E130"/>
    <mergeCell ref="D131:D137"/>
  </mergeCells>
  <phoneticPr fontId="15" type="noConversion"/>
  <pageMargins left="0.39370078740157483" right="0" top="0.59055118110236227" bottom="0.19685039370078741" header="0" footer="0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41"/>
  <sheetViews>
    <sheetView workbookViewId="0">
      <selection activeCell="L75" sqref="L75"/>
    </sheetView>
  </sheetViews>
  <sheetFormatPr defaultRowHeight="12.75"/>
  <cols>
    <col min="1" max="1" width="6.28515625" customWidth="1"/>
    <col min="2" max="2" width="59.28515625" customWidth="1"/>
    <col min="3" max="3" width="8.140625" customWidth="1"/>
    <col min="4" max="4" width="7.42578125" customWidth="1"/>
    <col min="5" max="5" width="8.5703125" customWidth="1"/>
    <col min="6" max="6" width="15.7109375" customWidth="1"/>
  </cols>
  <sheetData>
    <row r="1" spans="1:6">
      <c r="B1" s="58"/>
      <c r="C1" s="236"/>
      <c r="D1" s="236"/>
      <c r="F1" s="58" t="s">
        <v>974</v>
      </c>
    </row>
    <row r="2" spans="1:6">
      <c r="B2" s="58"/>
      <c r="C2" s="236"/>
      <c r="D2" s="236"/>
      <c r="F2" s="58" t="s">
        <v>192</v>
      </c>
    </row>
    <row r="3" spans="1:6">
      <c r="B3" s="58"/>
      <c r="C3" s="236"/>
      <c r="D3" s="236"/>
      <c r="F3" s="58" t="s">
        <v>996</v>
      </c>
    </row>
    <row r="4" spans="1:6">
      <c r="B4" s="58"/>
      <c r="C4" s="236"/>
      <c r="D4" s="236"/>
      <c r="F4" s="58" t="s">
        <v>1419</v>
      </c>
    </row>
    <row r="5" spans="1:6" ht="15.75">
      <c r="B5" s="881" t="s">
        <v>989</v>
      </c>
      <c r="C5" s="881"/>
      <c r="D5" s="881"/>
      <c r="E5" s="881"/>
      <c r="F5" s="881"/>
    </row>
    <row r="6" spans="1:6" ht="15.75">
      <c r="B6" s="881" t="s">
        <v>986</v>
      </c>
      <c r="C6" s="881"/>
      <c r="D6" s="881"/>
      <c r="E6" s="881"/>
      <c r="F6" s="881"/>
    </row>
    <row r="7" spans="1:6" ht="15.75">
      <c r="B7" s="881" t="s">
        <v>160</v>
      </c>
      <c r="C7" s="881"/>
      <c r="D7" s="881"/>
      <c r="E7" s="881"/>
      <c r="F7" s="881"/>
    </row>
    <row r="9" spans="1:6" ht="90">
      <c r="A9" s="237" t="s">
        <v>578</v>
      </c>
      <c r="B9" s="237" t="s">
        <v>579</v>
      </c>
      <c r="C9" s="237" t="s">
        <v>580</v>
      </c>
      <c r="D9" s="237" t="s">
        <v>1656</v>
      </c>
      <c r="E9" s="237" t="s">
        <v>581</v>
      </c>
      <c r="F9" s="237" t="s">
        <v>582</v>
      </c>
    </row>
    <row r="10" spans="1:6">
      <c r="A10">
        <v>1</v>
      </c>
      <c r="B10" t="s">
        <v>923</v>
      </c>
      <c r="C10">
        <v>0.83</v>
      </c>
      <c r="E10">
        <v>2</v>
      </c>
      <c r="F10" t="s">
        <v>586</v>
      </c>
    </row>
    <row r="11" spans="1:6">
      <c r="A11">
        <v>2</v>
      </c>
      <c r="B11" t="s">
        <v>924</v>
      </c>
      <c r="C11">
        <v>0.66</v>
      </c>
      <c r="E11">
        <v>2</v>
      </c>
      <c r="F11" t="s">
        <v>586</v>
      </c>
    </row>
    <row r="12" spans="1:6">
      <c r="A12">
        <v>3</v>
      </c>
      <c r="B12" t="s">
        <v>595</v>
      </c>
      <c r="C12">
        <v>0.71</v>
      </c>
      <c r="E12">
        <v>2</v>
      </c>
      <c r="F12" t="s">
        <v>586</v>
      </c>
    </row>
    <row r="13" spans="1:6">
      <c r="A13">
        <v>4</v>
      </c>
      <c r="B13" t="s">
        <v>596</v>
      </c>
      <c r="C13">
        <v>1.06</v>
      </c>
      <c r="E13">
        <v>2</v>
      </c>
      <c r="F13" t="s">
        <v>586</v>
      </c>
    </row>
    <row r="14" spans="1:6">
      <c r="A14">
        <v>5</v>
      </c>
      <c r="B14" t="s">
        <v>564</v>
      </c>
      <c r="C14">
        <v>9.83</v>
      </c>
      <c r="D14">
        <v>1.4</v>
      </c>
      <c r="E14">
        <v>2</v>
      </c>
      <c r="F14" t="s">
        <v>586</v>
      </c>
    </row>
    <row r="15" spans="1:6">
      <c r="A15">
        <v>6</v>
      </c>
      <c r="B15" t="s">
        <v>925</v>
      </c>
      <c r="C15">
        <v>0.33</v>
      </c>
      <c r="E15">
        <v>2</v>
      </c>
      <c r="F15" t="s">
        <v>586</v>
      </c>
    </row>
    <row r="16" spans="1:6">
      <c r="A16">
        <v>7</v>
      </c>
      <c r="B16" t="s">
        <v>926</v>
      </c>
      <c r="C16">
        <v>1.04</v>
      </c>
      <c r="D16">
        <v>0.88</v>
      </c>
      <c r="E16">
        <v>2</v>
      </c>
      <c r="F16" t="s">
        <v>586</v>
      </c>
    </row>
    <row r="17" spans="1:6">
      <c r="A17">
        <v>8</v>
      </c>
      <c r="B17" t="s">
        <v>599</v>
      </c>
      <c r="C17">
        <v>0.98</v>
      </c>
      <c r="E17">
        <v>3</v>
      </c>
      <c r="F17" t="s">
        <v>600</v>
      </c>
    </row>
    <row r="18" spans="1:6">
      <c r="A18">
        <v>9</v>
      </c>
      <c r="B18" t="s">
        <v>927</v>
      </c>
      <c r="C18">
        <v>0.89</v>
      </c>
      <c r="E18">
        <v>4</v>
      </c>
      <c r="F18" t="s">
        <v>603</v>
      </c>
    </row>
    <row r="19" spans="1:6">
      <c r="A19">
        <v>10</v>
      </c>
      <c r="B19" t="s">
        <v>1208</v>
      </c>
      <c r="C19">
        <v>0.91</v>
      </c>
      <c r="E19">
        <v>5</v>
      </c>
      <c r="F19" t="s">
        <v>609</v>
      </c>
    </row>
    <row r="20" spans="1:6">
      <c r="A20">
        <v>11</v>
      </c>
      <c r="B20" t="s">
        <v>1209</v>
      </c>
      <c r="C20">
        <v>2.41</v>
      </c>
      <c r="E20">
        <v>5</v>
      </c>
      <c r="F20" t="s">
        <v>609</v>
      </c>
    </row>
    <row r="21" spans="1:6">
      <c r="A21">
        <v>12</v>
      </c>
      <c r="B21" t="s">
        <v>928</v>
      </c>
      <c r="C21">
        <v>1.54</v>
      </c>
      <c r="E21">
        <v>6</v>
      </c>
      <c r="F21" t="s">
        <v>613</v>
      </c>
    </row>
    <row r="22" spans="1:6">
      <c r="A22">
        <v>13</v>
      </c>
      <c r="B22" t="s">
        <v>929</v>
      </c>
      <c r="C22">
        <v>0.98</v>
      </c>
      <c r="E22">
        <v>7</v>
      </c>
      <c r="F22" t="s">
        <v>617</v>
      </c>
    </row>
    <row r="23" spans="1:6">
      <c r="A23">
        <v>14</v>
      </c>
      <c r="B23" t="s">
        <v>618</v>
      </c>
      <c r="C23">
        <v>14.23</v>
      </c>
      <c r="E23">
        <v>8</v>
      </c>
      <c r="F23" t="s">
        <v>619</v>
      </c>
    </row>
    <row r="24" spans="1:6">
      <c r="A24">
        <v>15</v>
      </c>
      <c r="B24" t="s">
        <v>620</v>
      </c>
      <c r="C24">
        <v>10.34</v>
      </c>
      <c r="E24">
        <v>8</v>
      </c>
      <c r="F24" t="s">
        <v>619</v>
      </c>
    </row>
    <row r="25" spans="1:6">
      <c r="A25">
        <v>16</v>
      </c>
      <c r="B25" t="s">
        <v>621</v>
      </c>
      <c r="C25">
        <v>7.95</v>
      </c>
      <c r="E25">
        <v>8</v>
      </c>
      <c r="F25" t="s">
        <v>619</v>
      </c>
    </row>
    <row r="26" spans="1:6">
      <c r="A26">
        <v>17</v>
      </c>
      <c r="B26" t="s">
        <v>930</v>
      </c>
      <c r="C26">
        <v>1.38</v>
      </c>
      <c r="E26">
        <v>9</v>
      </c>
      <c r="F26" t="s">
        <v>623</v>
      </c>
    </row>
    <row r="27" spans="1:6">
      <c r="A27">
        <v>18</v>
      </c>
      <c r="B27" t="s">
        <v>931</v>
      </c>
      <c r="C27">
        <v>2.09</v>
      </c>
      <c r="E27">
        <v>9</v>
      </c>
      <c r="F27" t="s">
        <v>623</v>
      </c>
    </row>
    <row r="28" spans="1:6">
      <c r="A28">
        <v>19</v>
      </c>
      <c r="B28" t="s">
        <v>932</v>
      </c>
      <c r="C28">
        <v>1.6</v>
      </c>
      <c r="E28">
        <v>10</v>
      </c>
      <c r="F28" t="s">
        <v>634</v>
      </c>
    </row>
    <row r="29" spans="1:6">
      <c r="A29">
        <v>20</v>
      </c>
      <c r="B29" t="s">
        <v>641</v>
      </c>
      <c r="C29">
        <v>1.49</v>
      </c>
      <c r="E29">
        <v>11</v>
      </c>
      <c r="F29" t="s">
        <v>642</v>
      </c>
    </row>
    <row r="30" spans="1:6">
      <c r="A30">
        <v>21</v>
      </c>
      <c r="B30" t="s">
        <v>933</v>
      </c>
      <c r="C30">
        <v>1.36</v>
      </c>
      <c r="E30">
        <v>11</v>
      </c>
      <c r="F30" t="s">
        <v>642</v>
      </c>
    </row>
    <row r="31" spans="1:6">
      <c r="A31">
        <v>22</v>
      </c>
      <c r="B31" t="s">
        <v>934</v>
      </c>
      <c r="C31">
        <v>2.75</v>
      </c>
      <c r="E31">
        <v>12</v>
      </c>
      <c r="F31" t="s">
        <v>647</v>
      </c>
    </row>
    <row r="32" spans="1:6">
      <c r="A32">
        <v>23</v>
      </c>
      <c r="B32" t="s">
        <v>935</v>
      </c>
      <c r="C32">
        <v>1.1000000000000001</v>
      </c>
      <c r="E32">
        <v>12</v>
      </c>
      <c r="F32" t="s">
        <v>647</v>
      </c>
    </row>
    <row r="33" spans="1:6">
      <c r="A33">
        <v>24</v>
      </c>
      <c r="B33" t="s">
        <v>936</v>
      </c>
      <c r="C33">
        <v>9</v>
      </c>
      <c r="E33">
        <v>12</v>
      </c>
      <c r="F33" t="s">
        <v>647</v>
      </c>
    </row>
    <row r="34" spans="1:6">
      <c r="A34">
        <v>25</v>
      </c>
      <c r="B34" t="s">
        <v>937</v>
      </c>
      <c r="C34">
        <v>4.9000000000000004</v>
      </c>
      <c r="E34">
        <v>12</v>
      </c>
      <c r="F34" t="s">
        <v>647</v>
      </c>
    </row>
    <row r="35" spans="1:6">
      <c r="A35">
        <v>26</v>
      </c>
      <c r="B35" t="s">
        <v>938</v>
      </c>
      <c r="C35">
        <v>22.2</v>
      </c>
      <c r="E35">
        <v>12</v>
      </c>
      <c r="F35" t="s">
        <v>647</v>
      </c>
    </row>
    <row r="36" spans="1:6">
      <c r="A36">
        <v>27</v>
      </c>
      <c r="B36" t="s">
        <v>939</v>
      </c>
      <c r="C36">
        <v>0.97</v>
      </c>
      <c r="E36">
        <v>12</v>
      </c>
      <c r="F36" t="s">
        <v>647</v>
      </c>
    </row>
    <row r="37" spans="1:6">
      <c r="A37">
        <v>28</v>
      </c>
      <c r="B37" t="s">
        <v>940</v>
      </c>
      <c r="C37">
        <v>1.1599999999999999</v>
      </c>
      <c r="E37">
        <v>12</v>
      </c>
      <c r="F37" t="s">
        <v>647</v>
      </c>
    </row>
    <row r="38" spans="1:6">
      <c r="A38">
        <v>29</v>
      </c>
      <c r="B38" t="s">
        <v>941</v>
      </c>
      <c r="C38">
        <v>0.97</v>
      </c>
      <c r="E38">
        <v>12</v>
      </c>
      <c r="F38" t="s">
        <v>647</v>
      </c>
    </row>
    <row r="39" spans="1:6">
      <c r="A39">
        <v>30</v>
      </c>
      <c r="B39" t="s">
        <v>942</v>
      </c>
      <c r="C39">
        <v>0.52</v>
      </c>
      <c r="E39">
        <v>12</v>
      </c>
      <c r="F39" t="s">
        <v>647</v>
      </c>
    </row>
    <row r="40" spans="1:6">
      <c r="A40">
        <v>31</v>
      </c>
      <c r="B40" t="s">
        <v>656</v>
      </c>
      <c r="C40">
        <v>0.65</v>
      </c>
      <c r="E40">
        <v>12</v>
      </c>
      <c r="F40" t="s">
        <v>647</v>
      </c>
    </row>
    <row r="41" spans="1:6">
      <c r="A41">
        <v>32</v>
      </c>
      <c r="B41" t="s">
        <v>943</v>
      </c>
      <c r="C41">
        <v>0.8</v>
      </c>
      <c r="E41">
        <v>13</v>
      </c>
      <c r="F41" t="s">
        <v>660</v>
      </c>
    </row>
    <row r="42" spans="1:6">
      <c r="A42">
        <v>33</v>
      </c>
      <c r="B42" t="s">
        <v>944</v>
      </c>
      <c r="C42">
        <v>3.39</v>
      </c>
      <c r="E42">
        <v>13</v>
      </c>
      <c r="F42" t="s">
        <v>660</v>
      </c>
    </row>
    <row r="43" spans="1:6">
      <c r="A43">
        <v>34</v>
      </c>
      <c r="B43" t="s">
        <v>1210</v>
      </c>
      <c r="C43">
        <v>5.07</v>
      </c>
      <c r="E43">
        <v>13</v>
      </c>
      <c r="F43" t="s">
        <v>660</v>
      </c>
    </row>
    <row r="44" spans="1:6">
      <c r="A44">
        <v>35</v>
      </c>
      <c r="B44" t="s">
        <v>667</v>
      </c>
      <c r="C44">
        <v>1.53</v>
      </c>
      <c r="E44">
        <v>14</v>
      </c>
      <c r="F44" t="s">
        <v>668</v>
      </c>
    </row>
    <row r="45" spans="1:6">
      <c r="A45">
        <v>36</v>
      </c>
      <c r="B45" t="s">
        <v>669</v>
      </c>
      <c r="C45">
        <v>3.17</v>
      </c>
      <c r="E45">
        <v>14</v>
      </c>
      <c r="F45" t="s">
        <v>668</v>
      </c>
    </row>
    <row r="46" spans="1:6">
      <c r="A46">
        <v>37</v>
      </c>
      <c r="B46" t="s">
        <v>945</v>
      </c>
      <c r="C46">
        <v>0.98</v>
      </c>
      <c r="E46">
        <v>15</v>
      </c>
      <c r="F46" t="s">
        <v>672</v>
      </c>
    </row>
    <row r="47" spans="1:6">
      <c r="A47">
        <v>38</v>
      </c>
      <c r="B47" t="s">
        <v>679</v>
      </c>
      <c r="C47">
        <v>2.79</v>
      </c>
      <c r="E47">
        <v>15</v>
      </c>
      <c r="F47" t="s">
        <v>672</v>
      </c>
    </row>
    <row r="48" spans="1:6">
      <c r="A48">
        <v>39</v>
      </c>
      <c r="B48" t="s">
        <v>946</v>
      </c>
      <c r="C48">
        <v>0.94</v>
      </c>
      <c r="E48">
        <v>16</v>
      </c>
      <c r="F48" t="s">
        <v>689</v>
      </c>
    </row>
    <row r="49" spans="1:6">
      <c r="A49">
        <v>40</v>
      </c>
      <c r="B49" t="s">
        <v>947</v>
      </c>
      <c r="C49">
        <v>2.57</v>
      </c>
      <c r="E49">
        <v>16</v>
      </c>
      <c r="F49" t="s">
        <v>689</v>
      </c>
    </row>
    <row r="50" spans="1:6">
      <c r="A50">
        <v>41</v>
      </c>
      <c r="B50" t="s">
        <v>948</v>
      </c>
      <c r="C50">
        <v>1.79</v>
      </c>
      <c r="E50">
        <v>17</v>
      </c>
      <c r="F50" t="s">
        <v>702</v>
      </c>
    </row>
    <row r="51" spans="1:6">
      <c r="A51">
        <v>42</v>
      </c>
      <c r="B51" t="s">
        <v>949</v>
      </c>
      <c r="C51">
        <v>1.6</v>
      </c>
      <c r="E51">
        <v>18</v>
      </c>
      <c r="F51" t="s">
        <v>710</v>
      </c>
    </row>
    <row r="52" spans="1:6">
      <c r="A52">
        <v>43</v>
      </c>
      <c r="B52" t="s">
        <v>950</v>
      </c>
      <c r="C52">
        <v>3.25</v>
      </c>
      <c r="E52">
        <v>18</v>
      </c>
      <c r="F52" t="s">
        <v>710</v>
      </c>
    </row>
    <row r="53" spans="1:6">
      <c r="A53">
        <v>44</v>
      </c>
      <c r="B53" t="s">
        <v>951</v>
      </c>
      <c r="C53">
        <v>3.18</v>
      </c>
      <c r="E53">
        <v>18</v>
      </c>
      <c r="F53" t="s">
        <v>710</v>
      </c>
    </row>
    <row r="54" spans="1:6">
      <c r="A54">
        <v>45</v>
      </c>
      <c r="B54" t="s">
        <v>952</v>
      </c>
      <c r="C54">
        <v>0.8</v>
      </c>
      <c r="E54">
        <v>18</v>
      </c>
      <c r="F54" t="s">
        <v>710</v>
      </c>
    </row>
    <row r="55" spans="1:6">
      <c r="A55">
        <v>46</v>
      </c>
      <c r="B55" t="s">
        <v>743</v>
      </c>
      <c r="C55">
        <v>3.64</v>
      </c>
      <c r="E55">
        <v>19</v>
      </c>
      <c r="F55" t="s">
        <v>714</v>
      </c>
    </row>
    <row r="56" spans="1:6">
      <c r="A56">
        <v>47</v>
      </c>
      <c r="B56" t="s">
        <v>744</v>
      </c>
      <c r="C56">
        <v>4.0199999999999996</v>
      </c>
      <c r="E56">
        <v>19</v>
      </c>
      <c r="F56" t="s">
        <v>714</v>
      </c>
    </row>
    <row r="57" spans="1:6">
      <c r="A57">
        <v>48</v>
      </c>
      <c r="B57" t="s">
        <v>745</v>
      </c>
      <c r="C57">
        <v>6.42</v>
      </c>
      <c r="E57">
        <v>19</v>
      </c>
      <c r="F57" t="s">
        <v>714</v>
      </c>
    </row>
    <row r="58" spans="1:6">
      <c r="A58">
        <v>49</v>
      </c>
      <c r="B58" t="s">
        <v>722</v>
      </c>
      <c r="C58">
        <v>2.35</v>
      </c>
      <c r="E58">
        <v>19</v>
      </c>
      <c r="F58" t="s">
        <v>714</v>
      </c>
    </row>
    <row r="59" spans="1:6">
      <c r="A59">
        <v>50</v>
      </c>
      <c r="B59" t="s">
        <v>723</v>
      </c>
      <c r="C59">
        <v>2.48</v>
      </c>
      <c r="E59">
        <v>19</v>
      </c>
      <c r="F59" t="s">
        <v>714</v>
      </c>
    </row>
    <row r="60" spans="1:6">
      <c r="A60">
        <v>51</v>
      </c>
      <c r="B60" t="s">
        <v>735</v>
      </c>
      <c r="C60">
        <v>0.4</v>
      </c>
      <c r="E60">
        <v>19</v>
      </c>
      <c r="F60" t="s">
        <v>714</v>
      </c>
    </row>
    <row r="61" spans="1:6">
      <c r="A61">
        <v>52</v>
      </c>
      <c r="B61" t="s">
        <v>741</v>
      </c>
      <c r="C61">
        <v>7.77</v>
      </c>
      <c r="E61">
        <v>19</v>
      </c>
      <c r="F61" t="s">
        <v>714</v>
      </c>
    </row>
    <row r="62" spans="1:6">
      <c r="A62">
        <v>53</v>
      </c>
      <c r="B62" t="s">
        <v>742</v>
      </c>
      <c r="C62">
        <v>6.3</v>
      </c>
      <c r="E62">
        <v>19</v>
      </c>
      <c r="F62" t="s">
        <v>714</v>
      </c>
    </row>
    <row r="63" spans="1:6">
      <c r="A63">
        <v>54</v>
      </c>
      <c r="B63" t="s">
        <v>1211</v>
      </c>
      <c r="C63">
        <v>0.45</v>
      </c>
      <c r="E63">
        <v>19</v>
      </c>
      <c r="F63" t="s">
        <v>714</v>
      </c>
    </row>
    <row r="64" spans="1:6">
      <c r="A64">
        <v>55</v>
      </c>
      <c r="B64" t="s">
        <v>1212</v>
      </c>
      <c r="C64">
        <v>1.2</v>
      </c>
      <c r="E64">
        <v>19</v>
      </c>
      <c r="F64" t="s">
        <v>714</v>
      </c>
    </row>
    <row r="65" spans="1:6">
      <c r="A65">
        <v>56</v>
      </c>
      <c r="B65" t="s">
        <v>1213</v>
      </c>
      <c r="C65">
        <v>2.19</v>
      </c>
      <c r="E65">
        <v>19</v>
      </c>
      <c r="F65" t="s">
        <v>714</v>
      </c>
    </row>
    <row r="66" spans="1:6">
      <c r="A66">
        <v>57</v>
      </c>
      <c r="B66" t="s">
        <v>1214</v>
      </c>
      <c r="C66">
        <v>3.65</v>
      </c>
      <c r="E66">
        <v>19</v>
      </c>
      <c r="F66" t="s">
        <v>714</v>
      </c>
    </row>
    <row r="67" spans="1:6">
      <c r="A67">
        <v>58</v>
      </c>
      <c r="B67" t="s">
        <v>1215</v>
      </c>
      <c r="C67">
        <v>5.05</v>
      </c>
      <c r="E67">
        <v>19</v>
      </c>
      <c r="F67" t="s">
        <v>714</v>
      </c>
    </row>
    <row r="68" spans="1:6">
      <c r="A68">
        <v>59</v>
      </c>
      <c r="B68" t="s">
        <v>1216</v>
      </c>
      <c r="C68">
        <v>7.06</v>
      </c>
      <c r="E68">
        <v>19</v>
      </c>
      <c r="F68" t="s">
        <v>714</v>
      </c>
    </row>
    <row r="69" spans="1:6">
      <c r="A69">
        <v>60</v>
      </c>
      <c r="B69" t="s">
        <v>1217</v>
      </c>
      <c r="C69">
        <v>8.92</v>
      </c>
      <c r="E69">
        <v>19</v>
      </c>
      <c r="F69" t="s">
        <v>714</v>
      </c>
    </row>
    <row r="70" spans="1:6">
      <c r="A70">
        <v>61</v>
      </c>
      <c r="B70" t="s">
        <v>1218</v>
      </c>
      <c r="C70">
        <v>18.440000000000001</v>
      </c>
      <c r="E70">
        <v>19</v>
      </c>
      <c r="F70" t="s">
        <v>714</v>
      </c>
    </row>
    <row r="71" spans="1:6">
      <c r="A71">
        <v>62</v>
      </c>
      <c r="B71" t="s">
        <v>1219</v>
      </c>
      <c r="C71">
        <v>3.73</v>
      </c>
      <c r="E71">
        <v>19</v>
      </c>
      <c r="F71" t="s">
        <v>714</v>
      </c>
    </row>
    <row r="72" spans="1:6">
      <c r="A72">
        <v>63</v>
      </c>
      <c r="B72" t="s">
        <v>1220</v>
      </c>
      <c r="C72">
        <v>14.41</v>
      </c>
      <c r="E72">
        <v>19</v>
      </c>
      <c r="F72" t="s">
        <v>714</v>
      </c>
    </row>
    <row r="73" spans="1:6">
      <c r="A73">
        <v>64</v>
      </c>
      <c r="B73" t="s">
        <v>953</v>
      </c>
      <c r="C73">
        <v>0.74</v>
      </c>
      <c r="E73">
        <v>20</v>
      </c>
      <c r="F73" t="s">
        <v>747</v>
      </c>
    </row>
    <row r="74" spans="1:6">
      <c r="A74">
        <v>65</v>
      </c>
      <c r="B74" t="s">
        <v>751</v>
      </c>
      <c r="C74">
        <v>1.1200000000000001</v>
      </c>
      <c r="E74">
        <v>20</v>
      </c>
      <c r="F74" t="s">
        <v>747</v>
      </c>
    </row>
    <row r="75" spans="1:6">
      <c r="A75">
        <v>66</v>
      </c>
      <c r="B75" t="s">
        <v>752</v>
      </c>
      <c r="C75">
        <v>1.66</v>
      </c>
      <c r="E75">
        <v>20</v>
      </c>
      <c r="F75" t="s">
        <v>747</v>
      </c>
    </row>
    <row r="76" spans="1:6">
      <c r="A76">
        <v>67</v>
      </c>
      <c r="B76" t="s">
        <v>753</v>
      </c>
      <c r="C76">
        <v>2</v>
      </c>
      <c r="E76">
        <v>20</v>
      </c>
      <c r="F76" t="s">
        <v>747</v>
      </c>
    </row>
    <row r="77" spans="1:6">
      <c r="A77">
        <v>68</v>
      </c>
      <c r="B77" t="s">
        <v>754</v>
      </c>
      <c r="C77">
        <v>2.46</v>
      </c>
      <c r="E77">
        <v>20</v>
      </c>
      <c r="F77" t="s">
        <v>747</v>
      </c>
    </row>
    <row r="78" spans="1:6">
      <c r="A78">
        <v>69</v>
      </c>
      <c r="B78" t="s">
        <v>756</v>
      </c>
      <c r="C78">
        <v>45.5</v>
      </c>
      <c r="E78">
        <v>20</v>
      </c>
      <c r="F78" t="s">
        <v>747</v>
      </c>
    </row>
    <row r="79" spans="1:6">
      <c r="A79">
        <v>70</v>
      </c>
      <c r="B79" t="s">
        <v>954</v>
      </c>
      <c r="C79">
        <v>0.39</v>
      </c>
      <c r="E79">
        <v>21</v>
      </c>
      <c r="F79" t="s">
        <v>758</v>
      </c>
    </row>
    <row r="80" spans="1:6">
      <c r="A80">
        <v>71</v>
      </c>
      <c r="B80" t="s">
        <v>757</v>
      </c>
      <c r="C80">
        <v>0.96</v>
      </c>
      <c r="E80">
        <v>21</v>
      </c>
      <c r="F80" t="s">
        <v>758</v>
      </c>
    </row>
    <row r="81" spans="1:6">
      <c r="A81">
        <v>72</v>
      </c>
      <c r="B81" t="s">
        <v>759</v>
      </c>
      <c r="C81">
        <v>1.44</v>
      </c>
      <c r="E81">
        <v>21</v>
      </c>
      <c r="F81" t="s">
        <v>758</v>
      </c>
    </row>
    <row r="82" spans="1:6">
      <c r="A82">
        <v>73</v>
      </c>
      <c r="B82" t="s">
        <v>760</v>
      </c>
      <c r="C82">
        <v>1.95</v>
      </c>
      <c r="E82">
        <v>21</v>
      </c>
      <c r="F82" t="s">
        <v>758</v>
      </c>
    </row>
    <row r="83" spans="1:6">
      <c r="A83">
        <v>74</v>
      </c>
      <c r="B83" t="s">
        <v>761</v>
      </c>
      <c r="C83">
        <v>2.17</v>
      </c>
      <c r="E83">
        <v>21</v>
      </c>
      <c r="F83" t="s">
        <v>758</v>
      </c>
    </row>
    <row r="84" spans="1:6">
      <c r="A84">
        <v>75</v>
      </c>
      <c r="B84" t="s">
        <v>762</v>
      </c>
      <c r="C84">
        <v>3.84</v>
      </c>
      <c r="E84">
        <v>21</v>
      </c>
      <c r="F84" t="s">
        <v>758</v>
      </c>
    </row>
    <row r="85" spans="1:6">
      <c r="A85">
        <v>76</v>
      </c>
      <c r="B85" t="s">
        <v>955</v>
      </c>
      <c r="C85">
        <v>2.31</v>
      </c>
      <c r="E85">
        <v>22</v>
      </c>
      <c r="F85" t="s">
        <v>767</v>
      </c>
    </row>
    <row r="86" spans="1:6">
      <c r="A86">
        <v>77</v>
      </c>
      <c r="B86" t="s">
        <v>956</v>
      </c>
      <c r="C86">
        <v>0.89</v>
      </c>
      <c r="E86">
        <v>22</v>
      </c>
      <c r="F86" t="s">
        <v>767</v>
      </c>
    </row>
    <row r="87" spans="1:6">
      <c r="A87">
        <v>78</v>
      </c>
      <c r="B87" t="s">
        <v>957</v>
      </c>
      <c r="C87">
        <v>0.9</v>
      </c>
      <c r="E87">
        <v>23</v>
      </c>
      <c r="F87" t="s">
        <v>772</v>
      </c>
    </row>
    <row r="88" spans="1:6">
      <c r="A88">
        <v>79</v>
      </c>
      <c r="B88" t="s">
        <v>958</v>
      </c>
      <c r="C88">
        <v>1.46</v>
      </c>
      <c r="E88">
        <v>24</v>
      </c>
      <c r="F88" t="s">
        <v>779</v>
      </c>
    </row>
    <row r="89" spans="1:6">
      <c r="A89">
        <v>80</v>
      </c>
      <c r="B89" t="s">
        <v>959</v>
      </c>
      <c r="C89">
        <v>1.84</v>
      </c>
      <c r="E89">
        <v>25</v>
      </c>
      <c r="F89" t="s">
        <v>784</v>
      </c>
    </row>
    <row r="90" spans="1:6">
      <c r="A90">
        <v>81</v>
      </c>
      <c r="B90" t="s">
        <v>791</v>
      </c>
      <c r="C90">
        <v>2.1800000000000002</v>
      </c>
      <c r="E90">
        <v>25</v>
      </c>
      <c r="F90" t="s">
        <v>784</v>
      </c>
    </row>
    <row r="91" spans="1:6">
      <c r="A91">
        <v>82</v>
      </c>
      <c r="B91" t="s">
        <v>792</v>
      </c>
      <c r="C91">
        <v>4.3099999999999996</v>
      </c>
      <c r="E91">
        <v>25</v>
      </c>
      <c r="F91" t="s">
        <v>784</v>
      </c>
    </row>
    <row r="92" spans="1:6">
      <c r="A92">
        <v>83</v>
      </c>
      <c r="B92" t="s">
        <v>796</v>
      </c>
      <c r="C92">
        <v>0.98</v>
      </c>
      <c r="E92">
        <v>26</v>
      </c>
      <c r="F92" t="s">
        <v>797</v>
      </c>
    </row>
    <row r="93" spans="1:6">
      <c r="A93">
        <v>84</v>
      </c>
      <c r="B93" t="s">
        <v>960</v>
      </c>
      <c r="C93">
        <v>0.74</v>
      </c>
      <c r="E93">
        <v>27</v>
      </c>
      <c r="F93" t="s">
        <v>799</v>
      </c>
    </row>
    <row r="94" spans="1:6">
      <c r="A94">
        <v>85</v>
      </c>
      <c r="B94" t="s">
        <v>961</v>
      </c>
      <c r="C94">
        <v>1.32</v>
      </c>
      <c r="E94">
        <v>28</v>
      </c>
      <c r="F94" t="s">
        <v>812</v>
      </c>
    </row>
    <row r="95" spans="1:6">
      <c r="A95">
        <v>86</v>
      </c>
      <c r="B95" t="s">
        <v>826</v>
      </c>
      <c r="C95">
        <v>1.44</v>
      </c>
      <c r="E95">
        <v>29</v>
      </c>
      <c r="F95" t="s">
        <v>818</v>
      </c>
    </row>
    <row r="96" spans="1:6">
      <c r="A96">
        <v>87</v>
      </c>
      <c r="B96" t="s">
        <v>827</v>
      </c>
      <c r="C96">
        <v>1.69</v>
      </c>
      <c r="E96">
        <v>29</v>
      </c>
      <c r="F96" t="s">
        <v>818</v>
      </c>
    </row>
    <row r="97" spans="1:6">
      <c r="A97">
        <v>88</v>
      </c>
      <c r="B97" t="s">
        <v>828</v>
      </c>
      <c r="C97">
        <v>2.4900000000000002</v>
      </c>
      <c r="E97">
        <v>29</v>
      </c>
      <c r="F97" t="s">
        <v>818</v>
      </c>
    </row>
    <row r="98" spans="1:6">
      <c r="A98">
        <v>89</v>
      </c>
      <c r="B98" t="s">
        <v>962</v>
      </c>
      <c r="C98">
        <v>1.05</v>
      </c>
      <c r="E98">
        <v>29</v>
      </c>
      <c r="F98" t="s">
        <v>818</v>
      </c>
    </row>
    <row r="99" spans="1:6">
      <c r="A99">
        <v>90</v>
      </c>
      <c r="B99" t="s">
        <v>963</v>
      </c>
      <c r="C99">
        <v>0.8</v>
      </c>
      <c r="E99">
        <v>30</v>
      </c>
      <c r="F99" t="s">
        <v>832</v>
      </c>
    </row>
    <row r="100" spans="1:6">
      <c r="A100">
        <v>91</v>
      </c>
      <c r="B100" t="s">
        <v>837</v>
      </c>
      <c r="C100">
        <v>2.1800000000000002</v>
      </c>
      <c r="E100">
        <v>30</v>
      </c>
      <c r="F100" t="s">
        <v>832</v>
      </c>
    </row>
    <row r="101" spans="1:6">
      <c r="A101">
        <v>92</v>
      </c>
      <c r="B101" t="s">
        <v>838</v>
      </c>
      <c r="C101">
        <v>2.58</v>
      </c>
      <c r="E101">
        <v>30</v>
      </c>
      <c r="F101" t="s">
        <v>832</v>
      </c>
    </row>
    <row r="102" spans="1:6">
      <c r="A102">
        <v>93</v>
      </c>
      <c r="B102" t="s">
        <v>841</v>
      </c>
      <c r="C102">
        <v>1.97</v>
      </c>
      <c r="E102">
        <v>30</v>
      </c>
      <c r="F102" t="s">
        <v>832</v>
      </c>
    </row>
    <row r="103" spans="1:6">
      <c r="A103">
        <v>94</v>
      </c>
      <c r="B103" t="s">
        <v>842</v>
      </c>
      <c r="C103">
        <v>2.04</v>
      </c>
      <c r="E103">
        <v>30</v>
      </c>
      <c r="F103" t="s">
        <v>832</v>
      </c>
    </row>
    <row r="104" spans="1:6">
      <c r="A104">
        <v>95</v>
      </c>
      <c r="B104" t="s">
        <v>843</v>
      </c>
      <c r="C104">
        <v>2.95</v>
      </c>
      <c r="E104">
        <v>30</v>
      </c>
      <c r="F104" t="s">
        <v>832</v>
      </c>
    </row>
    <row r="105" spans="1:6">
      <c r="A105">
        <v>96</v>
      </c>
      <c r="B105" t="s">
        <v>964</v>
      </c>
      <c r="C105">
        <v>0.89</v>
      </c>
      <c r="E105">
        <v>31</v>
      </c>
      <c r="F105" t="s">
        <v>848</v>
      </c>
    </row>
    <row r="106" spans="1:6">
      <c r="A106">
        <v>97</v>
      </c>
      <c r="B106" t="s">
        <v>849</v>
      </c>
      <c r="C106">
        <v>0.75</v>
      </c>
      <c r="E106">
        <v>31</v>
      </c>
      <c r="F106" t="s">
        <v>848</v>
      </c>
    </row>
    <row r="107" spans="1:6">
      <c r="A107">
        <v>98</v>
      </c>
      <c r="B107" t="s">
        <v>850</v>
      </c>
      <c r="C107">
        <v>1</v>
      </c>
      <c r="E107">
        <v>31</v>
      </c>
      <c r="F107" t="s">
        <v>848</v>
      </c>
    </row>
    <row r="108" spans="1:6">
      <c r="A108">
        <v>99</v>
      </c>
      <c r="B108" t="s">
        <v>851</v>
      </c>
      <c r="C108">
        <v>4.34</v>
      </c>
      <c r="E108">
        <v>31</v>
      </c>
      <c r="F108" t="s">
        <v>848</v>
      </c>
    </row>
    <row r="109" spans="1:6">
      <c r="A109">
        <v>100</v>
      </c>
      <c r="B109" t="s">
        <v>965</v>
      </c>
      <c r="C109">
        <v>1.29</v>
      </c>
      <c r="E109">
        <v>31</v>
      </c>
      <c r="F109" t="s">
        <v>848</v>
      </c>
    </row>
    <row r="110" spans="1:6">
      <c r="A110">
        <v>101</v>
      </c>
      <c r="B110" t="s">
        <v>966</v>
      </c>
      <c r="C110">
        <v>2.6</v>
      </c>
      <c r="E110">
        <v>31</v>
      </c>
      <c r="F110" t="s">
        <v>848</v>
      </c>
    </row>
    <row r="111" spans="1:6">
      <c r="A111">
        <v>102</v>
      </c>
      <c r="B111" t="s">
        <v>874</v>
      </c>
      <c r="C111">
        <v>2.11</v>
      </c>
      <c r="E111">
        <v>32</v>
      </c>
      <c r="F111" t="s">
        <v>867</v>
      </c>
    </row>
    <row r="112" spans="1:6">
      <c r="A112">
        <v>103</v>
      </c>
      <c r="B112" t="s">
        <v>875</v>
      </c>
      <c r="C112">
        <v>3.55</v>
      </c>
      <c r="E112">
        <v>32</v>
      </c>
      <c r="F112" t="s">
        <v>867</v>
      </c>
    </row>
    <row r="113" spans="1:6">
      <c r="A113">
        <v>104</v>
      </c>
      <c r="B113" t="s">
        <v>879</v>
      </c>
      <c r="C113">
        <v>1.57</v>
      </c>
      <c r="E113">
        <v>32</v>
      </c>
      <c r="F113" t="s">
        <v>867</v>
      </c>
    </row>
    <row r="114" spans="1:6">
      <c r="A114">
        <v>105</v>
      </c>
      <c r="B114" t="s">
        <v>880</v>
      </c>
      <c r="C114">
        <v>2.2599999999999998</v>
      </c>
      <c r="E114">
        <v>32</v>
      </c>
      <c r="F114" t="s">
        <v>867</v>
      </c>
    </row>
    <row r="115" spans="1:6">
      <c r="A115">
        <v>106</v>
      </c>
      <c r="B115" t="s">
        <v>881</v>
      </c>
      <c r="C115">
        <v>3.24</v>
      </c>
      <c r="E115">
        <v>32</v>
      </c>
      <c r="F115" t="s">
        <v>867</v>
      </c>
    </row>
    <row r="116" spans="1:6">
      <c r="A116">
        <v>107</v>
      </c>
      <c r="B116" t="s">
        <v>1221</v>
      </c>
      <c r="C116">
        <v>1.7</v>
      </c>
      <c r="E116">
        <v>32</v>
      </c>
      <c r="F116" t="s">
        <v>867</v>
      </c>
    </row>
    <row r="117" spans="1:6">
      <c r="A117">
        <v>108</v>
      </c>
      <c r="B117" t="s">
        <v>882</v>
      </c>
      <c r="C117">
        <v>2.06</v>
      </c>
      <c r="E117">
        <v>32</v>
      </c>
      <c r="F117" t="s">
        <v>867</v>
      </c>
    </row>
    <row r="118" spans="1:6">
      <c r="A118">
        <v>109</v>
      </c>
      <c r="B118" t="s">
        <v>883</v>
      </c>
      <c r="C118">
        <v>2.17</v>
      </c>
      <c r="E118">
        <v>32</v>
      </c>
      <c r="F118" t="s">
        <v>867</v>
      </c>
    </row>
    <row r="119" spans="1:6">
      <c r="A119">
        <v>110</v>
      </c>
      <c r="B119" t="s">
        <v>967</v>
      </c>
      <c r="C119">
        <v>1.1000000000000001</v>
      </c>
      <c r="E119">
        <v>33</v>
      </c>
      <c r="F119" t="s">
        <v>886</v>
      </c>
    </row>
    <row r="120" spans="1:6">
      <c r="A120">
        <v>111</v>
      </c>
      <c r="B120" t="s">
        <v>893</v>
      </c>
      <c r="C120">
        <v>0.88</v>
      </c>
      <c r="E120">
        <v>34</v>
      </c>
      <c r="F120" t="s">
        <v>894</v>
      </c>
    </row>
    <row r="121" spans="1:6">
      <c r="A121">
        <v>112</v>
      </c>
      <c r="B121" t="s">
        <v>895</v>
      </c>
      <c r="C121">
        <v>0.92</v>
      </c>
      <c r="E121">
        <v>34</v>
      </c>
      <c r="F121" t="s">
        <v>894</v>
      </c>
    </row>
    <row r="122" spans="1:6">
      <c r="A122">
        <v>113</v>
      </c>
      <c r="B122" t="s">
        <v>896</v>
      </c>
      <c r="C122">
        <v>1.56</v>
      </c>
      <c r="E122">
        <v>34</v>
      </c>
      <c r="F122" t="s">
        <v>894</v>
      </c>
    </row>
    <row r="123" spans="1:6">
      <c r="A123">
        <v>114</v>
      </c>
      <c r="B123" t="s">
        <v>968</v>
      </c>
      <c r="C123">
        <v>1.08</v>
      </c>
      <c r="E123">
        <v>35</v>
      </c>
      <c r="F123" t="s">
        <v>900</v>
      </c>
    </row>
    <row r="124" spans="1:6">
      <c r="A124">
        <v>115</v>
      </c>
      <c r="B124" t="s">
        <v>969</v>
      </c>
      <c r="C124">
        <v>1.41</v>
      </c>
      <c r="E124">
        <v>35</v>
      </c>
      <c r="F124" t="s">
        <v>900</v>
      </c>
    </row>
    <row r="125" spans="1:6">
      <c r="A125">
        <v>116</v>
      </c>
      <c r="B125" t="s">
        <v>908</v>
      </c>
      <c r="C125">
        <v>2.58</v>
      </c>
      <c r="E125">
        <v>35</v>
      </c>
      <c r="F125" t="s">
        <v>900</v>
      </c>
    </row>
    <row r="126" spans="1:6">
      <c r="A126">
        <v>117</v>
      </c>
      <c r="B126" t="s">
        <v>970</v>
      </c>
      <c r="C126">
        <v>12.27</v>
      </c>
      <c r="E126">
        <v>35</v>
      </c>
      <c r="F126" t="s">
        <v>900</v>
      </c>
    </row>
    <row r="127" spans="1:6">
      <c r="A127">
        <v>118</v>
      </c>
      <c r="B127" t="s">
        <v>909</v>
      </c>
      <c r="C127">
        <v>7.86</v>
      </c>
      <c r="E127">
        <v>36</v>
      </c>
      <c r="F127" t="s">
        <v>910</v>
      </c>
    </row>
    <row r="128" spans="1:6">
      <c r="A128">
        <v>119</v>
      </c>
      <c r="B128" t="s">
        <v>913</v>
      </c>
      <c r="C128">
        <v>0.56000000000000005</v>
      </c>
      <c r="E128">
        <v>36</v>
      </c>
      <c r="F128" t="s">
        <v>910</v>
      </c>
    </row>
    <row r="129" spans="1:6">
      <c r="A129">
        <v>120</v>
      </c>
      <c r="B129" t="s">
        <v>971</v>
      </c>
      <c r="C129">
        <v>0.46</v>
      </c>
      <c r="E129">
        <v>36</v>
      </c>
      <c r="F129" t="s">
        <v>910</v>
      </c>
    </row>
    <row r="130" spans="1:6">
      <c r="A130">
        <v>121</v>
      </c>
      <c r="B130" t="s">
        <v>972</v>
      </c>
      <c r="C130">
        <v>9.74</v>
      </c>
      <c r="E130">
        <v>36</v>
      </c>
      <c r="F130" t="s">
        <v>910</v>
      </c>
    </row>
    <row r="131" spans="1:6">
      <c r="A131">
        <v>122</v>
      </c>
      <c r="B131" t="s">
        <v>915</v>
      </c>
      <c r="C131">
        <v>7.4</v>
      </c>
      <c r="E131">
        <v>36</v>
      </c>
      <c r="F131" t="s">
        <v>910</v>
      </c>
    </row>
    <row r="132" spans="1:6">
      <c r="A132">
        <v>123</v>
      </c>
      <c r="B132" t="s">
        <v>1222</v>
      </c>
      <c r="C132">
        <v>1.56</v>
      </c>
      <c r="E132">
        <v>37</v>
      </c>
      <c r="F132" t="s">
        <v>917</v>
      </c>
    </row>
    <row r="133" spans="1:6">
      <c r="A133">
        <v>124</v>
      </c>
      <c r="B133" t="s">
        <v>1223</v>
      </c>
      <c r="C133">
        <v>1.95</v>
      </c>
      <c r="E133">
        <v>37</v>
      </c>
      <c r="F133" t="s">
        <v>917</v>
      </c>
    </row>
    <row r="134" spans="1:6">
      <c r="A134">
        <v>125</v>
      </c>
      <c r="B134" t="s">
        <v>1224</v>
      </c>
      <c r="C134">
        <v>1.3</v>
      </c>
      <c r="E134">
        <v>37</v>
      </c>
      <c r="F134" t="s">
        <v>917</v>
      </c>
    </row>
    <row r="135" spans="1:6">
      <c r="A135">
        <v>126</v>
      </c>
      <c r="B135" t="s">
        <v>1225</v>
      </c>
      <c r="C135">
        <v>1.63</v>
      </c>
      <c r="E135">
        <v>37</v>
      </c>
      <c r="F135" t="s">
        <v>917</v>
      </c>
    </row>
    <row r="136" spans="1:6">
      <c r="A136">
        <v>127</v>
      </c>
      <c r="B136" t="s">
        <v>1226</v>
      </c>
      <c r="C136">
        <v>0.53</v>
      </c>
      <c r="E136">
        <v>37</v>
      </c>
      <c r="F136" t="s">
        <v>917</v>
      </c>
    </row>
    <row r="137" spans="1:6">
      <c r="A137">
        <v>128</v>
      </c>
      <c r="B137" t="s">
        <v>1227</v>
      </c>
      <c r="C137">
        <v>0.66</v>
      </c>
      <c r="E137">
        <v>37</v>
      </c>
      <c r="F137" t="s">
        <v>917</v>
      </c>
    </row>
    <row r="138" spans="1:6">
      <c r="A138">
        <v>129</v>
      </c>
      <c r="B138" t="s">
        <v>918</v>
      </c>
      <c r="C138">
        <v>1.5</v>
      </c>
      <c r="E138">
        <v>37</v>
      </c>
      <c r="F138" t="s">
        <v>917</v>
      </c>
    </row>
    <row r="139" spans="1:6">
      <c r="A139">
        <v>130</v>
      </c>
      <c r="B139" t="s">
        <v>919</v>
      </c>
      <c r="C139">
        <v>1.8</v>
      </c>
      <c r="E139">
        <v>37</v>
      </c>
      <c r="F139" t="s">
        <v>917</v>
      </c>
    </row>
    <row r="140" spans="1:6">
      <c r="A140">
        <v>131</v>
      </c>
      <c r="B140" t="s">
        <v>921</v>
      </c>
      <c r="C140">
        <v>2.75</v>
      </c>
      <c r="E140">
        <v>37</v>
      </c>
      <c r="F140" t="s">
        <v>917</v>
      </c>
    </row>
    <row r="141" spans="1:6">
      <c r="A141">
        <v>132</v>
      </c>
      <c r="B141" t="s">
        <v>973</v>
      </c>
      <c r="C141">
        <v>2.35</v>
      </c>
      <c r="E141">
        <v>37</v>
      </c>
      <c r="F141" t="s">
        <v>917</v>
      </c>
    </row>
  </sheetData>
  <mergeCells count="3">
    <mergeCell ref="B5:F5"/>
    <mergeCell ref="B6:F6"/>
    <mergeCell ref="B7:F7"/>
  </mergeCells>
  <pageMargins left="0.31496062992125984" right="0.19685039370078741" top="0.15748031496062992" bottom="0" header="0.31496062992125984" footer="0.31496062992125984"/>
  <pageSetup paperSize="9"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4"/>
  <sheetViews>
    <sheetView topLeftCell="A7" workbookViewId="0">
      <selection activeCell="L75" sqref="L75"/>
    </sheetView>
  </sheetViews>
  <sheetFormatPr defaultColWidth="8.85546875" defaultRowHeight="18.75"/>
  <cols>
    <col min="1" max="1" width="5" style="190" customWidth="1"/>
    <col min="2" max="2" width="65.85546875" style="167" customWidth="1"/>
    <col min="3" max="3" width="24.5703125" style="172" customWidth="1"/>
    <col min="4" max="4" width="24.85546875" style="167" customWidth="1"/>
    <col min="5" max="16384" width="8.85546875" style="167"/>
  </cols>
  <sheetData>
    <row r="1" spans="1:3" s="1" customFormat="1" ht="12.75">
      <c r="A1" s="187"/>
      <c r="C1" s="112" t="s">
        <v>1655</v>
      </c>
    </row>
    <row r="2" spans="1:3" s="1" customFormat="1" ht="12.75">
      <c r="A2" s="187"/>
      <c r="C2" s="112" t="s">
        <v>192</v>
      </c>
    </row>
    <row r="3" spans="1:3" s="1" customFormat="1" ht="12.75">
      <c r="A3" s="187"/>
      <c r="C3" s="112" t="s">
        <v>996</v>
      </c>
    </row>
    <row r="4" spans="1:3" s="1" customFormat="1" ht="12.75">
      <c r="A4" s="187"/>
      <c r="B4" s="188"/>
      <c r="C4" s="58" t="s">
        <v>1419</v>
      </c>
    </row>
    <row r="5" spans="1:3">
      <c r="B5" s="191"/>
      <c r="C5" s="169"/>
    </row>
    <row r="6" spans="1:3">
      <c r="A6" s="192"/>
      <c r="B6" s="193"/>
      <c r="C6" s="194"/>
    </row>
    <row r="7" spans="1:3">
      <c r="A7" s="813" t="s">
        <v>193</v>
      </c>
      <c r="B7" s="813"/>
      <c r="C7" s="813"/>
    </row>
    <row r="8" spans="1:3">
      <c r="A8" s="814" t="s">
        <v>267</v>
      </c>
      <c r="B8" s="814"/>
      <c r="C8" s="814"/>
    </row>
    <row r="9" spans="1:3">
      <c r="A9" s="814" t="s">
        <v>268</v>
      </c>
      <c r="B9" s="814"/>
      <c r="C9" s="814"/>
    </row>
    <row r="10" spans="1:3">
      <c r="A10" s="813" t="s">
        <v>1281</v>
      </c>
      <c r="B10" s="813"/>
      <c r="C10" s="813"/>
    </row>
    <row r="11" spans="1:3">
      <c r="A11" s="922" t="s">
        <v>269</v>
      </c>
      <c r="B11" s="922"/>
      <c r="C11" s="922"/>
    </row>
    <row r="12" spans="1:3">
      <c r="A12" s="814" t="s">
        <v>987</v>
      </c>
      <c r="B12" s="814"/>
      <c r="C12" s="814"/>
    </row>
    <row r="13" spans="1:3">
      <c r="A13" s="814" t="s">
        <v>159</v>
      </c>
      <c r="B13" s="814"/>
      <c r="C13" s="814"/>
    </row>
    <row r="14" spans="1:3">
      <c r="A14" s="814" t="s">
        <v>160</v>
      </c>
      <c r="B14" s="814"/>
      <c r="C14" s="814"/>
    </row>
    <row r="15" spans="1:3">
      <c r="A15" s="814" t="s">
        <v>1030</v>
      </c>
      <c r="B15" s="814"/>
      <c r="C15" s="814"/>
    </row>
    <row r="16" spans="1:3">
      <c r="A16" s="814" t="s">
        <v>161</v>
      </c>
      <c r="B16" s="814"/>
      <c r="C16" s="814"/>
    </row>
    <row r="17" spans="1:5" ht="19.5" thickBot="1">
      <c r="A17" s="195"/>
      <c r="B17" s="193"/>
      <c r="C17" s="196"/>
    </row>
    <row r="18" spans="1:5" ht="48" thickBot="1">
      <c r="A18" s="157" t="s">
        <v>137</v>
      </c>
      <c r="B18" s="158" t="s">
        <v>561</v>
      </c>
      <c r="C18" s="401" t="s">
        <v>1278</v>
      </c>
    </row>
    <row r="19" spans="1:5" ht="39" customHeight="1">
      <c r="A19" s="424">
        <v>1</v>
      </c>
      <c r="B19" s="425" t="s">
        <v>565</v>
      </c>
      <c r="C19" s="403">
        <v>94160</v>
      </c>
    </row>
    <row r="20" spans="1:5" s="197" customFormat="1" ht="42" customHeight="1">
      <c r="A20" s="426">
        <v>2</v>
      </c>
      <c r="B20" s="427" t="s">
        <v>566</v>
      </c>
      <c r="C20" s="405">
        <v>29425</v>
      </c>
      <c r="E20" s="167"/>
    </row>
    <row r="21" spans="1:5" ht="32.25" thickBot="1">
      <c r="A21" s="428">
        <v>3</v>
      </c>
      <c r="B21" s="429" t="s">
        <v>1282</v>
      </c>
      <c r="C21" s="407">
        <v>53164.020000000004</v>
      </c>
    </row>
    <row r="23" spans="1:5">
      <c r="B23" s="198"/>
    </row>
    <row r="24" spans="1:5">
      <c r="B24" s="198"/>
    </row>
  </sheetData>
  <mergeCells count="10">
    <mergeCell ref="A14:C14"/>
    <mergeCell ref="A15:C15"/>
    <mergeCell ref="A16:C16"/>
    <mergeCell ref="A13:C13"/>
    <mergeCell ref="A7:C7"/>
    <mergeCell ref="A11:C11"/>
    <mergeCell ref="A12:C12"/>
    <mergeCell ref="A8:C8"/>
    <mergeCell ref="A9:C9"/>
    <mergeCell ref="A10:C10"/>
  </mergeCells>
  <phoneticPr fontId="15" type="noConversion"/>
  <pageMargins left="0.51181102362204722" right="0.19685039370078741" top="0.35433070866141736" bottom="0.35433070866141736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F14" sqref="F14"/>
    </sheetView>
  </sheetViews>
  <sheetFormatPr defaultRowHeight="18.75"/>
  <cols>
    <col min="1" max="1" width="5.7109375" style="167" customWidth="1"/>
    <col min="2" max="2" width="73.85546875" style="167" customWidth="1"/>
    <col min="3" max="3" width="21.28515625" style="172" customWidth="1"/>
    <col min="4" max="4" width="13.7109375" style="167" customWidth="1"/>
    <col min="5" max="5" width="9.140625" style="167"/>
    <col min="6" max="7" width="9.28515625" style="167" bestFit="1" customWidth="1"/>
    <col min="8" max="8" width="15.42578125" style="167" bestFit="1" customWidth="1"/>
    <col min="9" max="9" width="14" style="167" bestFit="1" customWidth="1"/>
    <col min="10" max="16384" width="9.140625" style="167"/>
  </cols>
  <sheetData>
    <row r="1" spans="1:3" s="1" customFormat="1" ht="12.75">
      <c r="B1" s="2"/>
      <c r="C1" s="112" t="s">
        <v>478</v>
      </c>
    </row>
    <row r="2" spans="1:3" s="1" customFormat="1" ht="12.75">
      <c r="B2" s="189"/>
      <c r="C2" s="112" t="s">
        <v>192</v>
      </c>
    </row>
    <row r="3" spans="1:3" s="1" customFormat="1" ht="12.75">
      <c r="C3" s="112" t="s">
        <v>996</v>
      </c>
    </row>
    <row r="4" spans="1:3" s="1" customFormat="1" ht="12.75">
      <c r="B4" s="115"/>
      <c r="C4" s="58" t="s">
        <v>1419</v>
      </c>
    </row>
    <row r="5" spans="1:3">
      <c r="B5" s="193"/>
    </row>
    <row r="6" spans="1:3">
      <c r="B6" s="193"/>
    </row>
    <row r="7" spans="1:3">
      <c r="A7" s="814" t="s">
        <v>193</v>
      </c>
      <c r="B7" s="814"/>
      <c r="C7" s="814"/>
    </row>
    <row r="8" spans="1:3">
      <c r="A8" s="814" t="s">
        <v>568</v>
      </c>
      <c r="B8" s="814"/>
      <c r="C8" s="814"/>
    </row>
    <row r="9" spans="1:3">
      <c r="A9" s="814" t="s">
        <v>569</v>
      </c>
      <c r="B9" s="814"/>
      <c r="C9" s="814"/>
    </row>
    <row r="10" spans="1:3">
      <c r="A10" s="813" t="s">
        <v>159</v>
      </c>
      <c r="B10" s="813"/>
      <c r="C10" s="813"/>
    </row>
    <row r="11" spans="1:3">
      <c r="A11" s="813" t="s">
        <v>160</v>
      </c>
      <c r="B11" s="813"/>
      <c r="C11" s="813"/>
    </row>
    <row r="12" spans="1:3">
      <c r="A12" s="814" t="s">
        <v>1030</v>
      </c>
      <c r="B12" s="814"/>
      <c r="C12" s="814"/>
    </row>
    <row r="13" spans="1:3" ht="19.5" thickBot="1">
      <c r="B13" s="178"/>
    </row>
    <row r="14" spans="1:3" ht="57.75" customHeight="1" thickBot="1">
      <c r="A14" s="408" t="s">
        <v>137</v>
      </c>
      <c r="B14" s="409" t="s">
        <v>138</v>
      </c>
      <c r="C14" s="410" t="s">
        <v>189</v>
      </c>
    </row>
    <row r="15" spans="1:3" ht="17.25" customHeight="1">
      <c r="A15" s="402">
        <v>1</v>
      </c>
      <c r="B15" s="411" t="s">
        <v>146</v>
      </c>
      <c r="C15" s="403">
        <v>1047.76</v>
      </c>
    </row>
    <row r="16" spans="1:3" ht="17.25" customHeight="1">
      <c r="A16" s="404">
        <f>A15+1</f>
        <v>2</v>
      </c>
      <c r="B16" s="412" t="s">
        <v>147</v>
      </c>
      <c r="C16" s="405">
        <v>765.67</v>
      </c>
    </row>
    <row r="17" spans="1:3" ht="15.75" customHeight="1">
      <c r="A17" s="404">
        <f t="shared" ref="A17:A24" si="0">A16+1</f>
        <v>3</v>
      </c>
      <c r="B17" s="413" t="s">
        <v>402</v>
      </c>
      <c r="C17" s="405">
        <v>886.57</v>
      </c>
    </row>
    <row r="18" spans="1:3" ht="31.5">
      <c r="A18" s="404">
        <f t="shared" si="0"/>
        <v>4</v>
      </c>
      <c r="B18" s="413" t="s">
        <v>140</v>
      </c>
      <c r="C18" s="405">
        <v>886.57</v>
      </c>
    </row>
    <row r="19" spans="1:3" ht="33.75" customHeight="1">
      <c r="A19" s="404">
        <f t="shared" si="0"/>
        <v>5</v>
      </c>
      <c r="B19" s="413" t="s">
        <v>52</v>
      </c>
      <c r="C19" s="405">
        <v>1047.76</v>
      </c>
    </row>
    <row r="20" spans="1:3">
      <c r="A20" s="404">
        <f t="shared" si="0"/>
        <v>6</v>
      </c>
      <c r="B20" s="414" t="s">
        <v>135</v>
      </c>
      <c r="C20" s="405">
        <v>1047.76</v>
      </c>
    </row>
    <row r="21" spans="1:3">
      <c r="A21" s="404">
        <f t="shared" si="0"/>
        <v>7</v>
      </c>
      <c r="B21" s="62" t="s">
        <v>403</v>
      </c>
      <c r="C21" s="405">
        <v>886.57</v>
      </c>
    </row>
    <row r="22" spans="1:3">
      <c r="A22" s="404">
        <f t="shared" si="0"/>
        <v>8</v>
      </c>
      <c r="B22" s="415" t="s">
        <v>404</v>
      </c>
      <c r="C22" s="405">
        <v>1047.76</v>
      </c>
    </row>
    <row r="23" spans="1:3">
      <c r="A23" s="404">
        <f t="shared" si="0"/>
        <v>9</v>
      </c>
      <c r="B23" s="416" t="s">
        <v>139</v>
      </c>
      <c r="C23" s="405">
        <v>886.57</v>
      </c>
    </row>
    <row r="24" spans="1:3" ht="19.5" thickBot="1">
      <c r="A24" s="406">
        <f t="shared" si="0"/>
        <v>10</v>
      </c>
      <c r="B24" s="417" t="s">
        <v>405</v>
      </c>
      <c r="C24" s="407">
        <v>1047.76</v>
      </c>
    </row>
    <row r="25" spans="1:3" s="197" customFormat="1">
      <c r="B25" s="199"/>
      <c r="C25" s="200"/>
    </row>
    <row r="26" spans="1:3">
      <c r="B26" s="193"/>
    </row>
    <row r="27" spans="1:3">
      <c r="B27" s="193"/>
    </row>
    <row r="28" spans="1:3">
      <c r="B28" s="193"/>
    </row>
    <row r="29" spans="1:3">
      <c r="B29" s="193"/>
    </row>
    <row r="30" spans="1:3">
      <c r="B30" s="193"/>
    </row>
    <row r="31" spans="1:3">
      <c r="B31" s="193"/>
    </row>
    <row r="32" spans="1:3">
      <c r="B32" s="193"/>
    </row>
    <row r="33" spans="2:7">
      <c r="B33" s="193"/>
    </row>
    <row r="34" spans="2:7">
      <c r="B34" s="193"/>
    </row>
    <row r="35" spans="2:7">
      <c r="B35" s="193"/>
    </row>
    <row r="36" spans="2:7">
      <c r="B36" s="193"/>
      <c r="G36" s="167">
        <f>C36-C35</f>
        <v>0</v>
      </c>
    </row>
    <row r="37" spans="2:7">
      <c r="B37" s="193"/>
    </row>
    <row r="38" spans="2:7">
      <c r="B38" s="193"/>
    </row>
    <row r="39" spans="2:7">
      <c r="B39" s="193"/>
    </row>
    <row r="40" spans="2:7">
      <c r="B40" s="193"/>
    </row>
    <row r="41" spans="2:7">
      <c r="B41" s="193"/>
    </row>
    <row r="42" spans="2:7">
      <c r="B42" s="193"/>
    </row>
    <row r="43" spans="2:7">
      <c r="B43" s="193"/>
    </row>
    <row r="44" spans="2:7">
      <c r="B44" s="193"/>
    </row>
    <row r="45" spans="2:7">
      <c r="B45" s="193"/>
    </row>
    <row r="46" spans="2:7">
      <c r="B46" s="193"/>
    </row>
    <row r="47" spans="2:7">
      <c r="B47" s="193"/>
    </row>
    <row r="48" spans="2:7">
      <c r="B48" s="193"/>
    </row>
    <row r="49" spans="2:8">
      <c r="B49" s="193"/>
    </row>
    <row r="50" spans="2:8">
      <c r="B50" s="193"/>
    </row>
    <row r="62" spans="2:8">
      <c r="F62" s="182">
        <f>C62-C58-C53-C56</f>
        <v>0</v>
      </c>
      <c r="G62" s="182"/>
      <c r="H62" s="183"/>
    </row>
    <row r="63" spans="2:8">
      <c r="H63" s="167">
        <f>E27+E36+F45+F52+H62-E35</f>
        <v>0</v>
      </c>
    </row>
    <row r="64" spans="2:8">
      <c r="C64" s="201"/>
    </row>
  </sheetData>
  <mergeCells count="6">
    <mergeCell ref="A11:C11"/>
    <mergeCell ref="A12:C12"/>
    <mergeCell ref="A7:C7"/>
    <mergeCell ref="A8:C8"/>
    <mergeCell ref="A9:C9"/>
    <mergeCell ref="A10:C10"/>
  </mergeCells>
  <phoneticPr fontId="15" type="noConversion"/>
  <pageMargins left="0" right="0" top="0.74803149606299213" bottom="0.74803149606299213" header="0.31496062992125984" footer="0.31496062992125984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0"/>
  <sheetViews>
    <sheetView workbookViewId="0">
      <selection activeCell="L75" sqref="L75"/>
    </sheetView>
  </sheetViews>
  <sheetFormatPr defaultColWidth="56.42578125" defaultRowHeight="12.75"/>
  <cols>
    <col min="1" max="1" width="17.5703125" style="460" customWidth="1"/>
    <col min="2" max="2" width="51.28515625" style="460" customWidth="1"/>
    <col min="3" max="3" width="12.140625" style="460" customWidth="1"/>
    <col min="4" max="4" width="14.42578125" style="460" customWidth="1"/>
    <col min="5" max="16384" width="56.42578125" style="460"/>
  </cols>
  <sheetData>
    <row r="1" spans="1:5" ht="15.75" customHeight="1">
      <c r="A1" s="458"/>
      <c r="B1" s="458"/>
      <c r="C1" s="112"/>
      <c r="D1" s="112" t="s">
        <v>1297</v>
      </c>
      <c r="E1" s="459"/>
    </row>
    <row r="2" spans="1:5" ht="15.75" customHeight="1">
      <c r="A2" s="458"/>
      <c r="B2" s="458"/>
      <c r="C2" s="112"/>
      <c r="D2" s="112" t="s">
        <v>192</v>
      </c>
      <c r="E2" s="459"/>
    </row>
    <row r="3" spans="1:5" ht="15.75" customHeight="1">
      <c r="A3" s="458"/>
      <c r="B3" s="458"/>
      <c r="C3" s="112"/>
      <c r="D3" s="112" t="s">
        <v>996</v>
      </c>
      <c r="E3" s="459"/>
    </row>
    <row r="4" spans="1:5" ht="15.75" customHeight="1">
      <c r="A4" s="458"/>
      <c r="B4" s="458"/>
      <c r="C4" s="112"/>
      <c r="D4" s="58" t="s">
        <v>1419</v>
      </c>
      <c r="E4" s="459"/>
    </row>
    <row r="5" spans="1:5" ht="15.75" customHeight="1">
      <c r="A5" s="814" t="s">
        <v>1298</v>
      </c>
      <c r="B5" s="814"/>
      <c r="C5" s="814"/>
      <c r="D5" s="814"/>
      <c r="E5" s="459"/>
    </row>
    <row r="6" spans="1:5" ht="15.75" customHeight="1">
      <c r="A6" s="814" t="s">
        <v>1299</v>
      </c>
      <c r="B6" s="814"/>
      <c r="C6" s="814"/>
      <c r="D6" s="814"/>
      <c r="E6" s="459"/>
    </row>
    <row r="7" spans="1:5" ht="15.75" customHeight="1">
      <c r="A7" s="813" t="s">
        <v>159</v>
      </c>
      <c r="B7" s="813"/>
      <c r="C7" s="813"/>
      <c r="D7" s="813"/>
      <c r="E7" s="459"/>
    </row>
    <row r="8" spans="1:5" ht="15.75" customHeight="1">
      <c r="A8" s="813" t="s">
        <v>160</v>
      </c>
      <c r="B8" s="813"/>
      <c r="C8" s="813"/>
      <c r="D8" s="813"/>
      <c r="E8" s="459"/>
    </row>
    <row r="9" spans="1:5" ht="15.75" customHeight="1">
      <c r="A9" s="813" t="s">
        <v>1031</v>
      </c>
      <c r="B9" s="813"/>
      <c r="C9" s="813"/>
      <c r="D9" s="813"/>
      <c r="E9" s="459"/>
    </row>
    <row r="10" spans="1:5" ht="15.75" customHeight="1" thickBot="1">
      <c r="A10" s="461"/>
      <c r="B10" s="461"/>
      <c r="C10" s="461"/>
      <c r="D10" s="462"/>
      <c r="E10" s="459"/>
    </row>
    <row r="11" spans="1:5" s="468" customFormat="1" ht="27" customHeight="1">
      <c r="A11" s="463"/>
      <c r="B11" s="464" t="s">
        <v>1300</v>
      </c>
      <c r="C11" s="465" t="s">
        <v>1301</v>
      </c>
      <c r="D11" s="466" t="s">
        <v>1302</v>
      </c>
      <c r="E11" s="467"/>
    </row>
    <row r="12" spans="1:5" ht="15.75" customHeight="1">
      <c r="A12" s="469" t="s">
        <v>1303</v>
      </c>
      <c r="B12" s="470">
        <v>182</v>
      </c>
      <c r="C12" s="471">
        <v>1</v>
      </c>
      <c r="D12" s="472">
        <v>1</v>
      </c>
      <c r="E12" s="459"/>
    </row>
    <row r="13" spans="1:5" ht="15.75" customHeight="1">
      <c r="A13" s="469" t="s">
        <v>1304</v>
      </c>
      <c r="B13" s="470">
        <v>182</v>
      </c>
      <c r="C13" s="471">
        <v>1</v>
      </c>
      <c r="D13" s="472">
        <v>1</v>
      </c>
      <c r="E13" s="459"/>
    </row>
    <row r="14" spans="1:5" ht="15.75" customHeight="1">
      <c r="A14" s="469" t="s">
        <v>1303</v>
      </c>
      <c r="B14" s="470">
        <v>200</v>
      </c>
      <c r="C14" s="473">
        <v>2</v>
      </c>
      <c r="D14" s="474">
        <v>1.1000000000000001</v>
      </c>
      <c r="E14" s="459"/>
    </row>
    <row r="15" spans="1:5" ht="15.75" customHeight="1" thickBot="1">
      <c r="A15" s="475" t="s">
        <v>1304</v>
      </c>
      <c r="B15" s="476">
        <v>200</v>
      </c>
      <c r="C15" s="477">
        <v>2</v>
      </c>
      <c r="D15" s="478">
        <v>1.1000000000000001</v>
      </c>
      <c r="E15" s="459"/>
    </row>
    <row r="16" spans="1:5" ht="15.75" customHeight="1">
      <c r="A16" s="479"/>
      <c r="B16" s="480"/>
      <c r="C16" s="481"/>
      <c r="D16" s="482"/>
      <c r="E16" s="459"/>
    </row>
    <row r="17" spans="1:4" ht="15.75">
      <c r="A17" s="818" t="s">
        <v>1305</v>
      </c>
      <c r="B17" s="818"/>
      <c r="C17" s="818"/>
      <c r="D17" s="818"/>
    </row>
    <row r="18" spans="1:4" ht="15.75">
      <c r="A18" s="818" t="s">
        <v>1306</v>
      </c>
      <c r="B18" s="818"/>
      <c r="C18" s="818"/>
      <c r="D18" s="818"/>
    </row>
    <row r="19" spans="1:4" ht="15.75">
      <c r="A19" s="818" t="s">
        <v>1307</v>
      </c>
      <c r="B19" s="818"/>
      <c r="C19" s="818"/>
      <c r="D19" s="818"/>
    </row>
    <row r="20" spans="1:4" ht="16.5" thickBot="1">
      <c r="A20" s="818" t="s">
        <v>1308</v>
      </c>
      <c r="B20" s="818"/>
      <c r="C20" s="818"/>
      <c r="D20" s="818"/>
    </row>
    <row r="21" spans="1:4" ht="13.5" thickBot="1">
      <c r="A21" s="819" t="s">
        <v>1309</v>
      </c>
      <c r="B21" s="821" t="s">
        <v>156</v>
      </c>
      <c r="C21" s="823" t="s">
        <v>1310</v>
      </c>
      <c r="D21" s="824"/>
    </row>
    <row r="22" spans="1:4" ht="26.25" thickBot="1">
      <c r="A22" s="820"/>
      <c r="B22" s="822"/>
      <c r="C22" s="483" t="s">
        <v>1420</v>
      </c>
      <c r="D22" s="484" t="s">
        <v>1421</v>
      </c>
    </row>
    <row r="23" spans="1:4" ht="13.5" thickBot="1">
      <c r="A23" s="485" t="s">
        <v>1422</v>
      </c>
      <c r="B23" s="486" t="s">
        <v>1311</v>
      </c>
      <c r="C23" s="487">
        <v>0.35</v>
      </c>
      <c r="D23" s="488">
        <v>0.35</v>
      </c>
    </row>
    <row r="24" spans="1:4" ht="13.5" thickBot="1">
      <c r="A24" s="485" t="s">
        <v>1423</v>
      </c>
      <c r="B24" s="486" t="s">
        <v>1312</v>
      </c>
      <c r="C24" s="487">
        <v>0.61</v>
      </c>
      <c r="D24" s="488">
        <v>0.61</v>
      </c>
    </row>
    <row r="25" spans="1:4" ht="13.5" thickBot="1">
      <c r="A25" s="485" t="s">
        <v>1424</v>
      </c>
      <c r="B25" s="486" t="s">
        <v>1313</v>
      </c>
      <c r="C25" s="487">
        <v>0.76</v>
      </c>
      <c r="D25" s="488">
        <v>0.76</v>
      </c>
    </row>
    <row r="26" spans="1:4" ht="13.5" thickBot="1">
      <c r="A26" s="489" t="s">
        <v>1425</v>
      </c>
      <c r="B26" s="486" t="s">
        <v>1314</v>
      </c>
      <c r="C26" s="487">
        <v>0.96</v>
      </c>
      <c r="D26" s="488">
        <v>0.96</v>
      </c>
    </row>
    <row r="27" spans="1:4" ht="13.5" thickBot="1">
      <c r="A27" s="489" t="s">
        <v>1426</v>
      </c>
      <c r="B27" s="486" t="s">
        <v>1315</v>
      </c>
      <c r="C27" s="487">
        <v>0.31</v>
      </c>
      <c r="D27" s="488">
        <v>0.31</v>
      </c>
    </row>
    <row r="28" spans="1:4" ht="13.5" thickBot="1">
      <c r="A28" s="489" t="s">
        <v>1427</v>
      </c>
      <c r="B28" s="486" t="s">
        <v>1316</v>
      </c>
      <c r="C28" s="487">
        <v>0.5</v>
      </c>
      <c r="D28" s="488">
        <v>0.5</v>
      </c>
    </row>
    <row r="29" spans="1:4" ht="26.25" thickBot="1">
      <c r="A29" s="485" t="s">
        <v>1428</v>
      </c>
      <c r="B29" s="486" t="s">
        <v>1317</v>
      </c>
      <c r="C29" s="487">
        <v>0.93</v>
      </c>
      <c r="D29" s="488">
        <v>0.93</v>
      </c>
    </row>
    <row r="30" spans="1:4" ht="13.5" thickBot="1">
      <c r="A30" s="485" t="s">
        <v>1429</v>
      </c>
      <c r="B30" s="486" t="s">
        <v>1430</v>
      </c>
      <c r="C30" s="487">
        <v>0.75</v>
      </c>
      <c r="D30" s="488">
        <v>0.75</v>
      </c>
    </row>
    <row r="31" spans="1:4" ht="13.5" thickBot="1">
      <c r="A31" s="485" t="s">
        <v>1431</v>
      </c>
      <c r="B31" s="486" t="s">
        <v>1432</v>
      </c>
      <c r="C31" s="487">
        <v>0.75</v>
      </c>
      <c r="D31" s="488">
        <v>0.75</v>
      </c>
    </row>
    <row r="32" spans="1:4" ht="26.25" thickBot="1">
      <c r="A32" s="485" t="s">
        <v>1433</v>
      </c>
      <c r="B32" s="486" t="s">
        <v>1318</v>
      </c>
      <c r="C32" s="487">
        <v>1.1200000000000001</v>
      </c>
      <c r="D32" s="488">
        <v>1.1200000000000001</v>
      </c>
    </row>
    <row r="33" spans="1:4" ht="26.25" thickBot="1">
      <c r="A33" s="485" t="s">
        <v>1434</v>
      </c>
      <c r="B33" s="486" t="s">
        <v>1319</v>
      </c>
      <c r="C33" s="487">
        <v>1.1200000000000001</v>
      </c>
      <c r="D33" s="488">
        <v>1.1200000000000001</v>
      </c>
    </row>
    <row r="34" spans="1:4" ht="26.25" thickBot="1">
      <c r="A34" s="485" t="s">
        <v>1435</v>
      </c>
      <c r="B34" s="486" t="s">
        <v>1320</v>
      </c>
      <c r="C34" s="487">
        <v>1.1000000000000001</v>
      </c>
      <c r="D34" s="488">
        <v>1.1000000000000001</v>
      </c>
    </row>
    <row r="35" spans="1:4" ht="26.25" thickBot="1">
      <c r="A35" s="485" t="s">
        <v>1436</v>
      </c>
      <c r="B35" s="486" t="s">
        <v>1321</v>
      </c>
      <c r="C35" s="487">
        <v>0.25</v>
      </c>
      <c r="D35" s="488">
        <v>0.25</v>
      </c>
    </row>
    <row r="36" spans="1:4" ht="13.5" thickBot="1">
      <c r="A36" s="485" t="s">
        <v>1437</v>
      </c>
      <c r="B36" s="486" t="s">
        <v>1438</v>
      </c>
      <c r="C36" s="487">
        <v>0.42</v>
      </c>
      <c r="D36" s="488">
        <v>0.42</v>
      </c>
    </row>
    <row r="37" spans="1:4" ht="26.25" thickBot="1">
      <c r="A37" s="485" t="s">
        <v>1439</v>
      </c>
      <c r="B37" s="486" t="s">
        <v>1440</v>
      </c>
      <c r="C37" s="490"/>
      <c r="D37" s="488">
        <v>1.95</v>
      </c>
    </row>
    <row r="38" spans="1:4" ht="26.25" thickBot="1">
      <c r="A38" s="485" t="s">
        <v>1441</v>
      </c>
      <c r="B38" s="486" t="s">
        <v>1442</v>
      </c>
      <c r="C38" s="490"/>
      <c r="D38" s="488">
        <v>1.37</v>
      </c>
    </row>
    <row r="39" spans="1:4" ht="26.25" thickBot="1">
      <c r="A39" s="485" t="s">
        <v>1443</v>
      </c>
      <c r="B39" s="486" t="s">
        <v>1322</v>
      </c>
      <c r="C39" s="490"/>
      <c r="D39" s="488">
        <v>1.19</v>
      </c>
    </row>
    <row r="40" spans="1:4" ht="26.25" thickBot="1">
      <c r="A40" s="485" t="s">
        <v>1444</v>
      </c>
      <c r="B40" s="486" t="s">
        <v>1445</v>
      </c>
      <c r="C40" s="487">
        <v>1.68</v>
      </c>
      <c r="D40" s="488">
        <v>1.95</v>
      </c>
    </row>
    <row r="41" spans="1:4" ht="26.25" thickBot="1">
      <c r="A41" s="485" t="s">
        <v>1446</v>
      </c>
      <c r="B41" s="486" t="s">
        <v>1447</v>
      </c>
      <c r="C41" s="487">
        <v>1.18</v>
      </c>
      <c r="D41" s="488">
        <v>1.37</v>
      </c>
    </row>
    <row r="42" spans="1:4" ht="26.25" thickBot="1">
      <c r="A42" s="485" t="s">
        <v>1448</v>
      </c>
      <c r="B42" s="486" t="s">
        <v>1449</v>
      </c>
      <c r="C42" s="487">
        <v>1.25</v>
      </c>
      <c r="D42" s="488">
        <v>1.19</v>
      </c>
    </row>
    <row r="43" spans="1:4" ht="26.25" thickBot="1">
      <c r="A43" s="485" t="s">
        <v>1450</v>
      </c>
      <c r="B43" s="486" t="s">
        <v>1451</v>
      </c>
      <c r="C43" s="487">
        <v>1.68</v>
      </c>
      <c r="D43" s="490"/>
    </row>
    <row r="44" spans="1:4" ht="26.25" thickBot="1">
      <c r="A44" s="485" t="s">
        <v>1452</v>
      </c>
      <c r="B44" s="486" t="s">
        <v>1453</v>
      </c>
      <c r="C44" s="487">
        <v>1.18</v>
      </c>
      <c r="D44" s="490"/>
    </row>
    <row r="45" spans="1:4" ht="26.25" thickBot="1">
      <c r="A45" s="491" t="s">
        <v>1454</v>
      </c>
      <c r="B45" s="505" t="s">
        <v>1455</v>
      </c>
      <c r="C45" s="493">
        <v>1.25</v>
      </c>
      <c r="D45" s="494"/>
    </row>
    <row r="46" spans="1:4" ht="13.5" thickBot="1">
      <c r="A46" s="485" t="s">
        <v>1456</v>
      </c>
      <c r="B46" s="486" t="s">
        <v>1325</v>
      </c>
      <c r="C46" s="495">
        <v>1.68</v>
      </c>
      <c r="D46" s="488">
        <v>1.95</v>
      </c>
    </row>
    <row r="47" spans="1:4" ht="13.5" thickBot="1">
      <c r="A47" s="485" t="s">
        <v>1457</v>
      </c>
      <c r="B47" s="486" t="s">
        <v>1326</v>
      </c>
      <c r="C47" s="495">
        <v>1.18</v>
      </c>
      <c r="D47" s="488">
        <v>1.37</v>
      </c>
    </row>
    <row r="48" spans="1:4" ht="13.5" thickBot="1">
      <c r="A48" s="485" t="s">
        <v>1458</v>
      </c>
      <c r="B48" s="486" t="s">
        <v>1327</v>
      </c>
      <c r="C48" s="495">
        <v>1.25</v>
      </c>
      <c r="D48" s="488">
        <v>1.19</v>
      </c>
    </row>
    <row r="49" spans="1:4" ht="26.25" thickBot="1">
      <c r="A49" s="485" t="s">
        <v>1459</v>
      </c>
      <c r="B49" s="486" t="s">
        <v>1329</v>
      </c>
      <c r="C49" s="495">
        <v>1.5</v>
      </c>
      <c r="D49" s="495">
        <v>1.5</v>
      </c>
    </row>
    <row r="50" spans="1:4" ht="26.25" thickBot="1">
      <c r="A50" s="485" t="s">
        <v>1460</v>
      </c>
      <c r="B50" s="486" t="s">
        <v>1330</v>
      </c>
      <c r="C50" s="495">
        <v>0.9</v>
      </c>
      <c r="D50" s="488">
        <v>0.9</v>
      </c>
    </row>
    <row r="51" spans="1:4" ht="13.5" thickBot="1">
      <c r="A51" s="485" t="s">
        <v>1461</v>
      </c>
      <c r="B51" s="486" t="s">
        <v>1331</v>
      </c>
      <c r="C51" s="495">
        <v>0.63</v>
      </c>
      <c r="D51" s="488">
        <v>0.63</v>
      </c>
    </row>
    <row r="52" spans="1:4" ht="26.25" thickBot="1">
      <c r="A52" s="485" t="s">
        <v>1462</v>
      </c>
      <c r="B52" s="486" t="s">
        <v>1332</v>
      </c>
      <c r="C52" s="495">
        <v>0.99</v>
      </c>
      <c r="D52" s="488">
        <v>0.99</v>
      </c>
    </row>
    <row r="53" spans="1:4" ht="26.25" thickBot="1">
      <c r="A53" s="485" t="s">
        <v>1463</v>
      </c>
      <c r="B53" s="486" t="s">
        <v>1333</v>
      </c>
      <c r="C53" s="495">
        <v>0.45</v>
      </c>
      <c r="D53" s="488">
        <v>0.45</v>
      </c>
    </row>
    <row r="54" spans="1:4" ht="16.5" thickBot="1">
      <c r="A54" s="485" t="s">
        <v>1464</v>
      </c>
      <c r="B54" s="486" t="s">
        <v>1465</v>
      </c>
      <c r="C54" s="495">
        <v>2</v>
      </c>
      <c r="D54" s="495">
        <v>2</v>
      </c>
    </row>
    <row r="55" spans="1:4" ht="13.5" thickBot="1">
      <c r="A55" s="485" t="s">
        <v>1466</v>
      </c>
      <c r="B55" s="486" t="s">
        <v>1467</v>
      </c>
      <c r="C55" s="495">
        <v>0.25</v>
      </c>
      <c r="D55" s="488">
        <v>0.25</v>
      </c>
    </row>
    <row r="56" spans="1:4" ht="13.5" thickBot="1">
      <c r="A56" s="485" t="s">
        <v>1468</v>
      </c>
      <c r="B56" s="486" t="s">
        <v>1334</v>
      </c>
      <c r="C56" s="495">
        <v>0.88</v>
      </c>
      <c r="D56" s="488">
        <v>0.88</v>
      </c>
    </row>
    <row r="57" spans="1:4" ht="26.25" thickBot="1">
      <c r="A57" s="485" t="s">
        <v>1469</v>
      </c>
      <c r="B57" s="486" t="s">
        <v>1336</v>
      </c>
      <c r="C57" s="495">
        <v>2</v>
      </c>
      <c r="D57" s="495">
        <v>2</v>
      </c>
    </row>
    <row r="58" spans="1:4" ht="29.25" thickBot="1">
      <c r="A58" s="489" t="s">
        <v>1470</v>
      </c>
      <c r="B58" s="486" t="s">
        <v>1471</v>
      </c>
      <c r="C58" s="495">
        <v>1.53</v>
      </c>
      <c r="D58" s="488">
        <v>1.53</v>
      </c>
    </row>
    <row r="59" spans="1:4" ht="29.25" thickBot="1">
      <c r="A59" s="489" t="s">
        <v>1337</v>
      </c>
      <c r="B59" s="496" t="s">
        <v>1472</v>
      </c>
      <c r="C59" s="495">
        <v>1.95</v>
      </c>
      <c r="D59" s="488">
        <v>1.95</v>
      </c>
    </row>
    <row r="60" spans="1:4" ht="42" thickBot="1">
      <c r="A60" s="489" t="s">
        <v>1338</v>
      </c>
      <c r="B60" s="496" t="s">
        <v>1473</v>
      </c>
      <c r="C60" s="495">
        <v>1.85</v>
      </c>
      <c r="D60" s="488">
        <v>1.85</v>
      </c>
    </row>
    <row r="61" spans="1:4" ht="42" thickBot="1">
      <c r="A61" s="489" t="s">
        <v>1339</v>
      </c>
      <c r="B61" s="486" t="s">
        <v>1474</v>
      </c>
      <c r="C61" s="495">
        <v>2.5</v>
      </c>
      <c r="D61" s="488">
        <v>2.5</v>
      </c>
    </row>
    <row r="62" spans="1:4" ht="29.25" thickBot="1">
      <c r="A62" s="489" t="s">
        <v>1340</v>
      </c>
      <c r="B62" s="486" t="s">
        <v>1475</v>
      </c>
      <c r="C62" s="495">
        <v>2.4500000000000002</v>
      </c>
      <c r="D62" s="488">
        <v>2.4500000000000002</v>
      </c>
    </row>
    <row r="63" spans="1:4" ht="29.25" thickBot="1">
      <c r="A63" s="489" t="s">
        <v>1341</v>
      </c>
      <c r="B63" s="486" t="s">
        <v>1476</v>
      </c>
      <c r="C63" s="495">
        <v>3.25</v>
      </c>
      <c r="D63" s="488">
        <v>3.25</v>
      </c>
    </row>
    <row r="64" spans="1:4" ht="29.25" thickBot="1">
      <c r="A64" s="489" t="s">
        <v>1342</v>
      </c>
      <c r="B64" s="486" t="s">
        <v>1477</v>
      </c>
      <c r="C64" s="495">
        <v>1.95</v>
      </c>
      <c r="D64" s="488">
        <v>1.95</v>
      </c>
    </row>
    <row r="65" spans="1:4" ht="29.25" thickBot="1">
      <c r="A65" s="489" t="s">
        <v>1343</v>
      </c>
      <c r="B65" s="486" t="s">
        <v>1478</v>
      </c>
      <c r="C65" s="495">
        <v>2.33</v>
      </c>
      <c r="D65" s="488">
        <v>2.33</v>
      </c>
    </row>
    <row r="66" spans="1:4" ht="29.25" thickBot="1">
      <c r="A66" s="497" t="s">
        <v>1345</v>
      </c>
      <c r="B66" s="492" t="s">
        <v>1479</v>
      </c>
      <c r="C66" s="498">
        <v>3.35</v>
      </c>
      <c r="D66" s="499">
        <v>3.35</v>
      </c>
    </row>
    <row r="67" spans="1:4" ht="39" thickBot="1">
      <c r="A67" s="497" t="s">
        <v>1346</v>
      </c>
      <c r="B67" s="492" t="s">
        <v>1480</v>
      </c>
      <c r="C67" s="498">
        <v>3.75</v>
      </c>
      <c r="D67" s="499">
        <v>3.75</v>
      </c>
    </row>
    <row r="68" spans="1:4" ht="29.25" thickBot="1">
      <c r="A68" s="500" t="s">
        <v>1481</v>
      </c>
      <c r="B68" s="492" t="s">
        <v>1482</v>
      </c>
      <c r="C68" s="501">
        <v>4</v>
      </c>
      <c r="D68" s="498">
        <v>4</v>
      </c>
    </row>
    <row r="69" spans="1:4" ht="13.5" thickBot="1">
      <c r="A69" s="502" t="s">
        <v>1344</v>
      </c>
      <c r="B69" s="486" t="s">
        <v>1347</v>
      </c>
      <c r="C69" s="495">
        <v>1.25</v>
      </c>
      <c r="D69" s="488">
        <v>1.25</v>
      </c>
    </row>
    <row r="70" spans="1:4" ht="13.5" thickBot="1">
      <c r="A70" s="485" t="s">
        <v>1483</v>
      </c>
      <c r="B70" s="486" t="s">
        <v>1348</v>
      </c>
      <c r="C70" s="495">
        <v>0.25</v>
      </c>
      <c r="D70" s="488">
        <v>0.25</v>
      </c>
    </row>
    <row r="71" spans="1:4" ht="13.5" thickBot="1">
      <c r="A71" s="485" t="s">
        <v>1484</v>
      </c>
      <c r="B71" s="486" t="s">
        <v>1349</v>
      </c>
      <c r="C71" s="495">
        <v>0.48</v>
      </c>
      <c r="D71" s="488">
        <v>0.48</v>
      </c>
    </row>
    <row r="72" spans="1:4" ht="13.5" thickBot="1">
      <c r="A72" s="502" t="s">
        <v>1485</v>
      </c>
      <c r="B72" s="486" t="s">
        <v>1486</v>
      </c>
      <c r="C72" s="495">
        <v>1.1599999999999999</v>
      </c>
      <c r="D72" s="488">
        <v>1.1599999999999999</v>
      </c>
    </row>
    <row r="73" spans="1:4" ht="26.25" thickBot="1">
      <c r="A73" s="502" t="s">
        <v>1487</v>
      </c>
      <c r="B73" s="486" t="s">
        <v>1488</v>
      </c>
      <c r="C73" s="503">
        <v>1.7</v>
      </c>
      <c r="D73" s="495">
        <v>1.7</v>
      </c>
    </row>
    <row r="74" spans="1:4" ht="13.5" thickBot="1">
      <c r="A74" s="485" t="s">
        <v>1489</v>
      </c>
      <c r="B74" s="486" t="s">
        <v>1490</v>
      </c>
      <c r="C74" s="495">
        <v>0.03</v>
      </c>
      <c r="D74" s="488">
        <v>0.03</v>
      </c>
    </row>
    <row r="75" spans="1:4" ht="13.5" thickBot="1">
      <c r="A75" s="485" t="s">
        <v>1491</v>
      </c>
      <c r="B75" s="486" t="s">
        <v>1350</v>
      </c>
      <c r="C75" s="495">
        <v>0.21</v>
      </c>
      <c r="D75" s="488">
        <v>0.21</v>
      </c>
    </row>
    <row r="76" spans="1:4" ht="13.5" thickBot="1">
      <c r="A76" s="485" t="s">
        <v>1492</v>
      </c>
      <c r="B76" s="486" t="s">
        <v>1351</v>
      </c>
      <c r="C76" s="495">
        <v>0.46</v>
      </c>
      <c r="D76" s="488">
        <v>0.46</v>
      </c>
    </row>
    <row r="77" spans="1:4" ht="16.5" thickBot="1">
      <c r="A77" s="485" t="s">
        <v>1493</v>
      </c>
      <c r="B77" s="486" t="s">
        <v>1494</v>
      </c>
      <c r="C77" s="495">
        <v>1.98</v>
      </c>
      <c r="D77" s="488">
        <v>1.98</v>
      </c>
    </row>
    <row r="78" spans="1:4" ht="29.25" thickBot="1">
      <c r="A78" s="502" t="s">
        <v>1495</v>
      </c>
      <c r="B78" s="486" t="s">
        <v>1496</v>
      </c>
      <c r="C78" s="495">
        <v>0.32</v>
      </c>
      <c r="D78" s="488">
        <v>0.32</v>
      </c>
    </row>
    <row r="79" spans="1:4" ht="13.5" thickBot="1">
      <c r="A79" s="502" t="s">
        <v>1497</v>
      </c>
      <c r="B79" s="486" t="s">
        <v>1498</v>
      </c>
      <c r="C79" s="495">
        <v>0.2</v>
      </c>
      <c r="D79" s="488">
        <v>0.2</v>
      </c>
    </row>
    <row r="80" spans="1:4" ht="29.25" thickBot="1">
      <c r="A80" s="485" t="s">
        <v>1499</v>
      </c>
      <c r="B80" s="486" t="s">
        <v>1500</v>
      </c>
      <c r="C80" s="495">
        <v>0.2</v>
      </c>
      <c r="D80" s="488">
        <v>0.2</v>
      </c>
    </row>
    <row r="81" spans="1:4" ht="26.25" thickBot="1">
      <c r="A81" s="502" t="s">
        <v>1501</v>
      </c>
      <c r="B81" s="486" t="s">
        <v>1352</v>
      </c>
      <c r="C81" s="495">
        <v>0.92</v>
      </c>
      <c r="D81" s="488">
        <v>0.92</v>
      </c>
    </row>
    <row r="82" spans="1:4" ht="26.25" thickBot="1">
      <c r="A82" s="502" t="s">
        <v>1502</v>
      </c>
      <c r="B82" s="486" t="s">
        <v>1353</v>
      </c>
      <c r="C82" s="495">
        <v>1.71</v>
      </c>
      <c r="D82" s="488">
        <v>1.71</v>
      </c>
    </row>
    <row r="83" spans="1:4" ht="26.25" thickBot="1">
      <c r="A83" s="502" t="s">
        <v>1503</v>
      </c>
      <c r="B83" s="486" t="s">
        <v>1504</v>
      </c>
      <c r="C83" s="495">
        <v>0.5</v>
      </c>
      <c r="D83" s="488">
        <v>0.5</v>
      </c>
    </row>
    <row r="84" spans="1:4" ht="29.25" thickBot="1">
      <c r="A84" s="485" t="s">
        <v>1505</v>
      </c>
      <c r="B84" s="486" t="s">
        <v>1506</v>
      </c>
      <c r="C84" s="495">
        <v>0.31</v>
      </c>
      <c r="D84" s="488">
        <v>0.31</v>
      </c>
    </row>
    <row r="85" spans="1:4" ht="13.5" thickBot="1">
      <c r="A85" s="502" t="s">
        <v>1507</v>
      </c>
      <c r="B85" s="486" t="s">
        <v>1508</v>
      </c>
      <c r="C85" s="503">
        <v>2</v>
      </c>
      <c r="D85" s="495">
        <v>2</v>
      </c>
    </row>
    <row r="86" spans="1:4" ht="26.25" thickBot="1">
      <c r="A86" s="502" t="s">
        <v>1356</v>
      </c>
      <c r="B86" s="486" t="s">
        <v>1509</v>
      </c>
      <c r="C86" s="495">
        <v>3.55</v>
      </c>
      <c r="D86" s="488">
        <v>3.55</v>
      </c>
    </row>
    <row r="87" spans="1:4" ht="26.25" thickBot="1">
      <c r="A87" s="502" t="s">
        <v>1510</v>
      </c>
      <c r="B87" s="486" t="s">
        <v>1511</v>
      </c>
      <c r="C87" s="495">
        <v>1.4</v>
      </c>
      <c r="D87" s="488">
        <v>1.4</v>
      </c>
    </row>
    <row r="88" spans="1:4" ht="26.25" thickBot="1">
      <c r="A88" s="502" t="s">
        <v>1512</v>
      </c>
      <c r="B88" s="486" t="s">
        <v>1513</v>
      </c>
      <c r="C88" s="495">
        <v>1.08</v>
      </c>
      <c r="D88" s="488">
        <v>1.08</v>
      </c>
    </row>
    <row r="89" spans="1:4" ht="13.5" thickBot="1">
      <c r="A89" s="485" t="s">
        <v>1514</v>
      </c>
      <c r="B89" s="486" t="s">
        <v>1357</v>
      </c>
      <c r="C89" s="495">
        <v>0.82</v>
      </c>
      <c r="D89" s="488">
        <v>0.82</v>
      </c>
    </row>
    <row r="90" spans="1:4" ht="16.5" thickBot="1">
      <c r="A90" s="485" t="s">
        <v>1515</v>
      </c>
      <c r="B90" s="486" t="s">
        <v>1516</v>
      </c>
      <c r="C90" s="495">
        <v>6.87</v>
      </c>
      <c r="D90" s="488">
        <v>6.87</v>
      </c>
    </row>
    <row r="91" spans="1:4" ht="13.5" thickBot="1">
      <c r="A91" s="485" t="s">
        <v>1517</v>
      </c>
      <c r="B91" s="486" t="s">
        <v>1358</v>
      </c>
      <c r="C91" s="495">
        <v>1.43</v>
      </c>
      <c r="D91" s="488">
        <v>1.43</v>
      </c>
    </row>
    <row r="92" spans="1:4" ht="26.25" thickBot="1">
      <c r="A92" s="485" t="s">
        <v>1518</v>
      </c>
      <c r="B92" s="486" t="s">
        <v>1359</v>
      </c>
      <c r="C92" s="495">
        <v>2.5499999999999998</v>
      </c>
      <c r="D92" s="488">
        <v>2.5499999999999998</v>
      </c>
    </row>
    <row r="93" spans="1:4" ht="26.25" thickBot="1">
      <c r="A93" s="485" t="s">
        <v>1519</v>
      </c>
      <c r="B93" s="486" t="s">
        <v>1360</v>
      </c>
      <c r="C93" s="495">
        <v>2.96</v>
      </c>
      <c r="D93" s="488">
        <v>2.96</v>
      </c>
    </row>
    <row r="94" spans="1:4" ht="13.5" thickBot="1">
      <c r="A94" s="504" t="s">
        <v>1520</v>
      </c>
      <c r="B94" s="505" t="s">
        <v>1361</v>
      </c>
      <c r="C94" s="498">
        <v>1.1499999999999999</v>
      </c>
      <c r="D94" s="499">
        <v>1.1499999999999999</v>
      </c>
    </row>
    <row r="95" spans="1:4" ht="13.5" thickBot="1">
      <c r="A95" s="485" t="s">
        <v>1521</v>
      </c>
      <c r="B95" s="506" t="s">
        <v>1362</v>
      </c>
      <c r="C95" s="495">
        <v>1.1499999999999999</v>
      </c>
      <c r="D95" s="488">
        <v>1.1499999999999999</v>
      </c>
    </row>
    <row r="96" spans="1:4" ht="13.5" thickBot="1">
      <c r="A96" s="485" t="s">
        <v>1522</v>
      </c>
      <c r="B96" s="506" t="s">
        <v>1523</v>
      </c>
      <c r="C96" s="495">
        <v>1.1499999999999999</v>
      </c>
      <c r="D96" s="488">
        <v>1.1499999999999999</v>
      </c>
    </row>
    <row r="97" spans="1:4" ht="13.5" thickBot="1">
      <c r="A97" s="485" t="s">
        <v>1524</v>
      </c>
      <c r="B97" s="506" t="s">
        <v>1363</v>
      </c>
      <c r="C97" s="495" t="s">
        <v>1525</v>
      </c>
      <c r="D97" s="488">
        <v>1.1499999999999999</v>
      </c>
    </row>
    <row r="98" spans="1:4" ht="13.5" thickBot="1">
      <c r="A98" s="485" t="s">
        <v>1526</v>
      </c>
      <c r="B98" s="506" t="s">
        <v>1364</v>
      </c>
      <c r="C98" s="495">
        <v>0.91</v>
      </c>
      <c r="D98" s="488">
        <v>0.91</v>
      </c>
    </row>
    <row r="99" spans="1:4" ht="13.5" thickBot="1">
      <c r="A99" s="485" t="s">
        <v>1527</v>
      </c>
      <c r="B99" s="506" t="s">
        <v>1365</v>
      </c>
      <c r="C99" s="495">
        <v>3.01</v>
      </c>
      <c r="D99" s="488">
        <v>3.01</v>
      </c>
    </row>
    <row r="100" spans="1:4" ht="13.5" thickBot="1">
      <c r="A100" s="485" t="s">
        <v>1528</v>
      </c>
      <c r="B100" s="506" t="s">
        <v>1529</v>
      </c>
      <c r="C100" s="495">
        <v>0.91</v>
      </c>
      <c r="D100" s="488">
        <v>0.91</v>
      </c>
    </row>
    <row r="101" spans="1:4" ht="13.5" thickBot="1">
      <c r="A101" s="485" t="s">
        <v>1530</v>
      </c>
      <c r="B101" s="506" t="s">
        <v>1531</v>
      </c>
      <c r="C101" s="495">
        <v>0.91</v>
      </c>
      <c r="D101" s="488">
        <v>0.91</v>
      </c>
    </row>
    <row r="102" spans="1:4" ht="13.5" thickBot="1">
      <c r="A102" s="485" t="s">
        <v>1532</v>
      </c>
      <c r="B102" s="506" t="s">
        <v>1533</v>
      </c>
      <c r="C102" s="495">
        <v>0.91</v>
      </c>
      <c r="D102" s="488">
        <v>0.91</v>
      </c>
    </row>
    <row r="103" spans="1:4" ht="13.5" thickBot="1">
      <c r="A103" s="485" t="s">
        <v>1534</v>
      </c>
      <c r="B103" s="506" t="s">
        <v>1535</v>
      </c>
      <c r="C103" s="495">
        <v>1.1499999999999999</v>
      </c>
      <c r="D103" s="488">
        <v>1.1499999999999999</v>
      </c>
    </row>
    <row r="104" spans="1:4" ht="13.5" thickBot="1">
      <c r="A104" s="485" t="s">
        <v>1536</v>
      </c>
      <c r="B104" s="506" t="s">
        <v>1537</v>
      </c>
      <c r="C104" s="495">
        <v>0.91</v>
      </c>
      <c r="D104" s="488">
        <v>0.91</v>
      </c>
    </row>
    <row r="105" spans="1:4" ht="26.25" thickBot="1">
      <c r="A105" s="485" t="s">
        <v>1538</v>
      </c>
      <c r="B105" s="506" t="s">
        <v>1539</v>
      </c>
      <c r="C105" s="495">
        <v>0.91</v>
      </c>
      <c r="D105" s="488">
        <v>0.91</v>
      </c>
    </row>
    <row r="106" spans="1:4" ht="13.5" thickBot="1">
      <c r="A106" s="485" t="s">
        <v>1540</v>
      </c>
      <c r="B106" s="506" t="s">
        <v>1541</v>
      </c>
      <c r="C106" s="495">
        <v>1.1499999999999999</v>
      </c>
      <c r="D106" s="488">
        <v>1.1499999999999999</v>
      </c>
    </row>
    <row r="107" spans="1:4" ht="26.25" thickBot="1">
      <c r="A107" s="485" t="s">
        <v>1542</v>
      </c>
      <c r="B107" s="506" t="s">
        <v>1543</v>
      </c>
      <c r="C107" s="495">
        <v>1.06</v>
      </c>
      <c r="D107" s="488">
        <v>1.06</v>
      </c>
    </row>
    <row r="108" spans="1:4" ht="13.5" thickBot="1">
      <c r="A108" s="485" t="s">
        <v>1544</v>
      </c>
      <c r="B108" s="506" t="s">
        <v>1366</v>
      </c>
      <c r="C108" s="495">
        <v>1.06</v>
      </c>
      <c r="D108" s="488">
        <v>1.06</v>
      </c>
    </row>
    <row r="109" spans="1:4" ht="16.5" thickBot="1">
      <c r="A109" s="485" t="s">
        <v>1545</v>
      </c>
      <c r="B109" s="506" t="s">
        <v>1546</v>
      </c>
      <c r="C109" s="495">
        <v>1.3</v>
      </c>
      <c r="D109" s="488">
        <v>1.3</v>
      </c>
    </row>
    <row r="110" spans="1:4" ht="16.5" thickBot="1">
      <c r="A110" s="485" t="s">
        <v>1547</v>
      </c>
      <c r="B110" s="506" t="s">
        <v>1548</v>
      </c>
      <c r="C110" s="495">
        <v>0.84</v>
      </c>
      <c r="D110" s="488">
        <v>0.84</v>
      </c>
    </row>
    <row r="111" spans="1:4" ht="13.5" thickBot="1">
      <c r="A111" s="485" t="s">
        <v>1549</v>
      </c>
      <c r="B111" s="506" t="s">
        <v>1550</v>
      </c>
      <c r="C111" s="495">
        <v>0.84</v>
      </c>
      <c r="D111" s="488">
        <v>0.84</v>
      </c>
    </row>
    <row r="112" spans="1:4" ht="13.5" thickBot="1">
      <c r="A112" s="485" t="s">
        <v>1551</v>
      </c>
      <c r="B112" s="506" t="s">
        <v>1552</v>
      </c>
      <c r="C112" s="503">
        <v>2</v>
      </c>
      <c r="D112" s="495">
        <v>2</v>
      </c>
    </row>
    <row r="113" spans="1:4" ht="13.5" thickBot="1">
      <c r="A113" s="485" t="s">
        <v>1553</v>
      </c>
      <c r="B113" s="506" t="s">
        <v>1554</v>
      </c>
      <c r="C113" s="495">
        <v>2.33</v>
      </c>
      <c r="D113" s="488">
        <v>2.33</v>
      </c>
    </row>
    <row r="114" spans="1:4" ht="13.5" thickBot="1">
      <c r="A114" s="485" t="s">
        <v>1555</v>
      </c>
      <c r="B114" s="506" t="s">
        <v>1556</v>
      </c>
      <c r="C114" s="495">
        <v>2.2200000000000002</v>
      </c>
      <c r="D114" s="488">
        <v>2.2200000000000002</v>
      </c>
    </row>
    <row r="115" spans="1:4" ht="13.5" thickBot="1">
      <c r="A115" s="485" t="s">
        <v>1557</v>
      </c>
      <c r="B115" s="506" t="s">
        <v>1558</v>
      </c>
      <c r="C115" s="503">
        <v>1</v>
      </c>
      <c r="D115" s="495">
        <v>1</v>
      </c>
    </row>
    <row r="116" spans="1:4" ht="26.25" thickBot="1">
      <c r="A116" s="489" t="s">
        <v>1559</v>
      </c>
      <c r="B116" s="506" t="s">
        <v>1560</v>
      </c>
      <c r="C116" s="495">
        <v>1.25</v>
      </c>
      <c r="D116" s="488">
        <v>1.25</v>
      </c>
    </row>
    <row r="117" spans="1:4" ht="26.25" thickBot="1">
      <c r="A117" s="489" t="s">
        <v>1561</v>
      </c>
      <c r="B117" s="506" t="s">
        <v>1367</v>
      </c>
      <c r="C117" s="503">
        <v>1</v>
      </c>
      <c r="D117" s="495">
        <v>1</v>
      </c>
    </row>
    <row r="118" spans="1:4" ht="13.5" thickBot="1">
      <c r="A118" s="489" t="s">
        <v>1562</v>
      </c>
      <c r="B118" s="506" t="s">
        <v>1369</v>
      </c>
      <c r="C118" s="495">
        <v>1.01</v>
      </c>
      <c r="D118" s="488">
        <v>1.01</v>
      </c>
    </row>
    <row r="119" spans="1:4" ht="13.5" thickBot="1">
      <c r="A119" s="489" t="s">
        <v>1563</v>
      </c>
      <c r="B119" s="506" t="s">
        <v>1370</v>
      </c>
      <c r="C119" s="495">
        <v>1.55</v>
      </c>
      <c r="D119" s="488">
        <v>1.55</v>
      </c>
    </row>
    <row r="120" spans="1:4" ht="13.5" thickBot="1">
      <c r="A120" s="489" t="s">
        <v>1564</v>
      </c>
      <c r="B120" s="506" t="s">
        <v>1371</v>
      </c>
      <c r="C120" s="495">
        <v>2.58</v>
      </c>
      <c r="D120" s="488">
        <v>2.58</v>
      </c>
    </row>
    <row r="121" spans="1:4" ht="26.25" thickBot="1">
      <c r="A121" s="515" t="s">
        <v>1565</v>
      </c>
      <c r="B121" s="507" t="s">
        <v>1379</v>
      </c>
      <c r="C121" s="514">
        <v>3</v>
      </c>
      <c r="D121" s="514">
        <v>3</v>
      </c>
    </row>
    <row r="122" spans="1:4" ht="13.5" thickBot="1">
      <c r="A122" s="491" t="s">
        <v>1566</v>
      </c>
      <c r="B122" s="516" t="s">
        <v>1380</v>
      </c>
      <c r="C122" s="517">
        <v>2.7</v>
      </c>
      <c r="D122" s="518">
        <v>2.7</v>
      </c>
    </row>
    <row r="123" spans="1:4" ht="13.5" thickBot="1">
      <c r="A123" s="519" t="s">
        <v>1567</v>
      </c>
      <c r="B123" s="520" t="s">
        <v>1372</v>
      </c>
      <c r="C123" s="521">
        <v>3.78</v>
      </c>
      <c r="D123" s="521">
        <v>3.78</v>
      </c>
    </row>
    <row r="124" spans="1:4" ht="26.25" thickBot="1">
      <c r="A124" s="491" t="s">
        <v>1568</v>
      </c>
      <c r="B124" s="516" t="s">
        <v>1373</v>
      </c>
      <c r="C124" s="522">
        <v>1</v>
      </c>
      <c r="D124" s="523">
        <v>1</v>
      </c>
    </row>
    <row r="125" spans="1:4" ht="13.5" thickBot="1">
      <c r="A125" s="508" t="s">
        <v>1569</v>
      </c>
      <c r="B125" s="506" t="s">
        <v>1374</v>
      </c>
      <c r="C125" s="495">
        <v>0.97</v>
      </c>
      <c r="D125" s="488">
        <v>0.97</v>
      </c>
    </row>
    <row r="126" spans="1:4" ht="13.5" thickBot="1">
      <c r="A126" s="485" t="s">
        <v>1570</v>
      </c>
      <c r="B126" s="506" t="s">
        <v>1375</v>
      </c>
      <c r="C126" s="495">
        <v>1.03</v>
      </c>
      <c r="D126" s="488">
        <v>1.03</v>
      </c>
    </row>
    <row r="127" spans="1:4" ht="13.5" thickBot="1">
      <c r="A127" s="485" t="s">
        <v>1571</v>
      </c>
      <c r="B127" s="492" t="s">
        <v>1376</v>
      </c>
      <c r="C127" s="498">
        <v>2.14</v>
      </c>
      <c r="D127" s="499">
        <v>2.14</v>
      </c>
    </row>
    <row r="128" spans="1:4" ht="26.25" thickBot="1">
      <c r="A128" s="504" t="s">
        <v>1572</v>
      </c>
      <c r="B128" s="492" t="s">
        <v>1377</v>
      </c>
      <c r="C128" s="498">
        <v>2.41</v>
      </c>
      <c r="D128" s="498">
        <v>2.41</v>
      </c>
    </row>
    <row r="129" spans="1:4" ht="13.5" thickBot="1">
      <c r="A129" s="485" t="s">
        <v>1573</v>
      </c>
      <c r="B129" s="486" t="s">
        <v>1378</v>
      </c>
      <c r="C129" s="495">
        <v>3.89</v>
      </c>
      <c r="D129" s="495">
        <v>3.89</v>
      </c>
    </row>
    <row r="130" spans="1:4" ht="16.5" thickBot="1">
      <c r="A130" s="489" t="s">
        <v>1574</v>
      </c>
      <c r="B130" s="486" t="s">
        <v>1575</v>
      </c>
      <c r="C130" s="495">
        <v>1.22</v>
      </c>
      <c r="D130" s="495">
        <v>1.22</v>
      </c>
    </row>
    <row r="131" spans="1:4" ht="13.5" thickBot="1">
      <c r="A131" s="485" t="s">
        <v>1576</v>
      </c>
      <c r="B131" s="486" t="s">
        <v>1577</v>
      </c>
      <c r="C131" s="495">
        <v>4.3</v>
      </c>
      <c r="D131" s="495">
        <v>4.3</v>
      </c>
    </row>
    <row r="132" spans="1:4" ht="13.5" thickBot="1">
      <c r="A132" s="485" t="s">
        <v>1578</v>
      </c>
      <c r="B132" s="486" t="s">
        <v>1579</v>
      </c>
      <c r="C132" s="495">
        <v>4.3</v>
      </c>
      <c r="D132" s="495">
        <v>4.3</v>
      </c>
    </row>
    <row r="133" spans="1:4" ht="29.25" thickBot="1">
      <c r="A133" s="504" t="s">
        <v>1580</v>
      </c>
      <c r="B133" s="492" t="s">
        <v>1581</v>
      </c>
      <c r="C133" s="498">
        <v>1</v>
      </c>
      <c r="D133" s="498">
        <v>1</v>
      </c>
    </row>
    <row r="134" spans="1:4" ht="13.5" thickBot="1">
      <c r="A134" s="485" t="s">
        <v>1582</v>
      </c>
      <c r="B134" s="486" t="s">
        <v>1381</v>
      </c>
      <c r="C134" s="495">
        <v>2.1</v>
      </c>
      <c r="D134" s="495">
        <v>2.1</v>
      </c>
    </row>
    <row r="135" spans="1:4" ht="13.5" thickBot="1">
      <c r="A135" s="485" t="s">
        <v>1583</v>
      </c>
      <c r="B135" s="486" t="s">
        <v>1382</v>
      </c>
      <c r="C135" s="495">
        <v>2.1</v>
      </c>
      <c r="D135" s="495">
        <v>2.1</v>
      </c>
    </row>
    <row r="136" spans="1:4" ht="13.5" thickBot="1">
      <c r="A136" s="485" t="s">
        <v>1584</v>
      </c>
      <c r="B136" s="486" t="s">
        <v>1383</v>
      </c>
      <c r="C136" s="495">
        <v>1</v>
      </c>
      <c r="D136" s="495">
        <v>1</v>
      </c>
    </row>
    <row r="137" spans="1:4" ht="13.5" thickBot="1">
      <c r="A137" s="485" t="s">
        <v>1585</v>
      </c>
      <c r="B137" s="486" t="s">
        <v>1384</v>
      </c>
      <c r="C137" s="495">
        <v>4</v>
      </c>
      <c r="D137" s="495">
        <v>4</v>
      </c>
    </row>
    <row r="138" spans="1:4" ht="13.5" thickBot="1">
      <c r="A138" s="497" t="s">
        <v>1586</v>
      </c>
      <c r="B138" s="492" t="s">
        <v>1587</v>
      </c>
      <c r="C138" s="498">
        <v>1.8</v>
      </c>
      <c r="D138" s="498">
        <v>1.8</v>
      </c>
    </row>
    <row r="139" spans="1:4" ht="26.25" thickBot="1">
      <c r="A139" s="485" t="s">
        <v>1588</v>
      </c>
      <c r="B139" s="486" t="s">
        <v>1385</v>
      </c>
      <c r="C139" s="495">
        <v>1.04</v>
      </c>
      <c r="D139" s="495">
        <v>1.04</v>
      </c>
    </row>
    <row r="140" spans="1:4" ht="13.5" thickBot="1">
      <c r="A140" s="485" t="s">
        <v>1589</v>
      </c>
      <c r="B140" s="486" t="s">
        <v>1386</v>
      </c>
      <c r="C140" s="495">
        <v>2.6</v>
      </c>
      <c r="D140" s="495">
        <v>2.6</v>
      </c>
    </row>
    <row r="141" spans="1:4" ht="13.5" thickBot="1">
      <c r="A141" s="485" t="s">
        <v>1590</v>
      </c>
      <c r="B141" s="486" t="s">
        <v>1388</v>
      </c>
      <c r="C141" s="495">
        <v>1.85</v>
      </c>
      <c r="D141" s="495">
        <v>1.85</v>
      </c>
    </row>
    <row r="142" spans="1:4" ht="13.5" thickBot="1">
      <c r="A142" s="485" t="s">
        <v>1591</v>
      </c>
      <c r="B142" s="486" t="s">
        <v>1387</v>
      </c>
      <c r="C142" s="495">
        <v>3</v>
      </c>
      <c r="D142" s="495">
        <v>3</v>
      </c>
    </row>
    <row r="143" spans="1:4" ht="13.5" thickBot="1">
      <c r="A143" s="485" t="s">
        <v>1592</v>
      </c>
      <c r="B143" s="486" t="s">
        <v>1389</v>
      </c>
      <c r="C143" s="495">
        <v>2.25</v>
      </c>
      <c r="D143" s="495">
        <v>2.25</v>
      </c>
    </row>
    <row r="144" spans="1:4" ht="13.5" thickBot="1">
      <c r="A144" s="485" t="s">
        <v>1593</v>
      </c>
      <c r="B144" s="486" t="s">
        <v>1368</v>
      </c>
      <c r="C144" s="495">
        <v>0.38</v>
      </c>
      <c r="D144" s="495">
        <v>0.38</v>
      </c>
    </row>
    <row r="145" spans="1:4" ht="13.5" thickBot="1">
      <c r="A145" s="485" t="s">
        <v>1594</v>
      </c>
      <c r="B145" s="486" t="s">
        <v>1595</v>
      </c>
      <c r="C145" s="495">
        <v>1.5</v>
      </c>
      <c r="D145" s="495">
        <v>1.5</v>
      </c>
    </row>
    <row r="146" spans="1:4" ht="26.25" thickBot="1">
      <c r="A146" s="485" t="s">
        <v>1596</v>
      </c>
      <c r="B146" s="486" t="s">
        <v>1390</v>
      </c>
      <c r="C146" s="495">
        <v>1.5</v>
      </c>
      <c r="D146" s="495">
        <v>1.5</v>
      </c>
    </row>
    <row r="147" spans="1:4" ht="13.5" thickBot="1">
      <c r="A147" s="485" t="s">
        <v>1597</v>
      </c>
      <c r="B147" s="486" t="s">
        <v>1391</v>
      </c>
      <c r="C147" s="495">
        <v>0.5</v>
      </c>
      <c r="D147" s="495">
        <v>0.5</v>
      </c>
    </row>
    <row r="148" spans="1:4" ht="13.5" thickBot="1">
      <c r="A148" s="485" t="s">
        <v>1598</v>
      </c>
      <c r="B148" s="486" t="s">
        <v>1392</v>
      </c>
      <c r="C148" s="495">
        <v>1.01</v>
      </c>
      <c r="D148" s="495">
        <v>1.01</v>
      </c>
    </row>
    <row r="149" spans="1:4" ht="13.5" thickBot="1">
      <c r="A149" s="485" t="s">
        <v>1599</v>
      </c>
      <c r="B149" s="486" t="s">
        <v>1393</v>
      </c>
      <c r="C149" s="495">
        <v>1.5</v>
      </c>
      <c r="D149" s="495">
        <v>1.5</v>
      </c>
    </row>
    <row r="150" spans="1:4" ht="13.5" thickBot="1">
      <c r="A150" s="485" t="s">
        <v>1600</v>
      </c>
      <c r="B150" s="486" t="s">
        <v>1394</v>
      </c>
      <c r="C150" s="495">
        <v>2</v>
      </c>
      <c r="D150" s="495">
        <v>2</v>
      </c>
    </row>
    <row r="151" spans="1:4" ht="13.5" thickBot="1">
      <c r="A151" s="485" t="s">
        <v>1601</v>
      </c>
      <c r="B151" s="486" t="s">
        <v>1395</v>
      </c>
      <c r="C151" s="495">
        <v>1.67</v>
      </c>
      <c r="D151" s="495">
        <v>1.67</v>
      </c>
    </row>
    <row r="152" spans="1:4" ht="26.25" thickBot="1">
      <c r="A152" s="485" t="s">
        <v>1602</v>
      </c>
      <c r="B152" s="486" t="s">
        <v>1603</v>
      </c>
      <c r="C152" s="495">
        <v>1</v>
      </c>
      <c r="D152" s="495">
        <v>1</v>
      </c>
    </row>
    <row r="153" spans="1:4" ht="26.25" thickBot="1">
      <c r="A153" s="485" t="s">
        <v>1604</v>
      </c>
      <c r="B153" s="496" t="s">
        <v>1396</v>
      </c>
      <c r="C153" s="495">
        <v>1</v>
      </c>
      <c r="D153" s="495">
        <v>1</v>
      </c>
    </row>
    <row r="154" spans="1:4" ht="26.25" thickBot="1">
      <c r="A154" s="485" t="s">
        <v>1605</v>
      </c>
      <c r="B154" s="486" t="s">
        <v>1397</v>
      </c>
      <c r="C154" s="495">
        <v>1.25</v>
      </c>
      <c r="D154" s="495">
        <v>1.25</v>
      </c>
    </row>
    <row r="155" spans="1:4" ht="26.25" thickBot="1">
      <c r="A155" s="485" t="s">
        <v>1606</v>
      </c>
      <c r="B155" s="486" t="s">
        <v>1398</v>
      </c>
      <c r="C155" s="495">
        <v>1.25</v>
      </c>
      <c r="D155" s="495">
        <v>1.25</v>
      </c>
    </row>
    <row r="156" spans="1:4" ht="13.5" thickBot="1">
      <c r="A156" s="485" t="s">
        <v>1607</v>
      </c>
      <c r="B156" s="486" t="s">
        <v>1399</v>
      </c>
      <c r="C156" s="495">
        <v>1.5</v>
      </c>
      <c r="D156" s="495">
        <v>1.5</v>
      </c>
    </row>
    <row r="157" spans="1:4" ht="13.5" thickBot="1">
      <c r="A157" s="485" t="s">
        <v>1608</v>
      </c>
      <c r="B157" s="486" t="s">
        <v>1609</v>
      </c>
      <c r="C157" s="495">
        <v>0.68</v>
      </c>
      <c r="D157" s="495">
        <v>0.68</v>
      </c>
    </row>
    <row r="158" spans="1:4" ht="13.5" thickBot="1">
      <c r="A158" s="485" t="s">
        <v>1610</v>
      </c>
      <c r="B158" s="486" t="s">
        <v>1400</v>
      </c>
      <c r="C158" s="495">
        <v>1.25</v>
      </c>
      <c r="D158" s="495">
        <v>1.25</v>
      </c>
    </row>
    <row r="159" spans="1:4" ht="26.25" thickBot="1">
      <c r="A159" s="485" t="s">
        <v>1611</v>
      </c>
      <c r="B159" s="486" t="s">
        <v>1401</v>
      </c>
      <c r="C159" s="495">
        <v>1</v>
      </c>
      <c r="D159" s="495">
        <v>1</v>
      </c>
    </row>
    <row r="160" spans="1:4" ht="13.5" thickBot="1">
      <c r="A160" s="509"/>
      <c r="B160" s="510" t="s">
        <v>1402</v>
      </c>
      <c r="C160" s="509"/>
      <c r="D160" s="509"/>
    </row>
    <row r="161" spans="1:4" ht="15.75" thickBot="1">
      <c r="A161" s="504" t="s">
        <v>1612</v>
      </c>
      <c r="B161" s="492" t="s">
        <v>1403</v>
      </c>
      <c r="C161" s="494"/>
      <c r="D161" s="498">
        <v>4.21</v>
      </c>
    </row>
    <row r="162" spans="1:4" ht="15.75" thickBot="1">
      <c r="A162" s="485" t="s">
        <v>1613</v>
      </c>
      <c r="B162" s="486" t="s">
        <v>1404</v>
      </c>
      <c r="C162" s="490"/>
      <c r="D162" s="495">
        <v>1.38</v>
      </c>
    </row>
    <row r="163" spans="1:4" ht="26.25" thickBot="1">
      <c r="A163" s="485" t="s">
        <v>1614</v>
      </c>
      <c r="B163" s="486" t="s">
        <v>1405</v>
      </c>
      <c r="C163" s="490"/>
      <c r="D163" s="495">
        <v>1.69</v>
      </c>
    </row>
    <row r="164" spans="1:4" ht="15.75" thickBot="1">
      <c r="A164" s="485" t="s">
        <v>1615</v>
      </c>
      <c r="B164" s="486" t="s">
        <v>1406</v>
      </c>
      <c r="C164" s="490"/>
      <c r="D164" s="495">
        <v>1.1000000000000001</v>
      </c>
    </row>
    <row r="165" spans="1:4" ht="15.75" thickBot="1">
      <c r="A165" s="489" t="s">
        <v>1616</v>
      </c>
      <c r="B165" s="486" t="s">
        <v>1412</v>
      </c>
      <c r="C165" s="490"/>
      <c r="D165" s="495">
        <v>2.5</v>
      </c>
    </row>
    <row r="166" spans="1:4" ht="15.75" thickBot="1">
      <c r="A166" s="489" t="s">
        <v>1617</v>
      </c>
      <c r="B166" s="486" t="s">
        <v>1408</v>
      </c>
      <c r="C166" s="490"/>
      <c r="D166" s="495">
        <v>1.4</v>
      </c>
    </row>
    <row r="167" spans="1:4" ht="15.75" thickBot="1">
      <c r="A167" s="485" t="s">
        <v>1618</v>
      </c>
      <c r="B167" s="486" t="s">
        <v>1407</v>
      </c>
      <c r="C167" s="490"/>
      <c r="D167" s="495">
        <v>2</v>
      </c>
    </row>
    <row r="168" spans="1:4" ht="15.75" thickBot="1">
      <c r="A168" s="489" t="s">
        <v>1619</v>
      </c>
      <c r="B168" s="486" t="s">
        <v>1410</v>
      </c>
      <c r="C168" s="490"/>
      <c r="D168" s="495">
        <v>1.75</v>
      </c>
    </row>
    <row r="169" spans="1:4" ht="15.75" thickBot="1">
      <c r="A169" s="485" t="s">
        <v>1620</v>
      </c>
      <c r="B169" s="486" t="s">
        <v>1621</v>
      </c>
      <c r="C169" s="490"/>
      <c r="D169" s="495">
        <v>1.8</v>
      </c>
    </row>
    <row r="170" spans="1:4" ht="15.75" thickBot="1">
      <c r="A170" s="489" t="s">
        <v>1622</v>
      </c>
      <c r="B170" s="486" t="s">
        <v>1623</v>
      </c>
      <c r="C170" s="490"/>
      <c r="D170" s="495">
        <v>1.55</v>
      </c>
    </row>
    <row r="171" spans="1:4" ht="15.75" thickBot="1">
      <c r="A171" s="489" t="s">
        <v>1624</v>
      </c>
      <c r="B171" s="486" t="s">
        <v>1411</v>
      </c>
      <c r="C171" s="490"/>
      <c r="D171" s="495">
        <v>1.75</v>
      </c>
    </row>
    <row r="172" spans="1:4" ht="26.25" thickBot="1">
      <c r="A172" s="489" t="s">
        <v>1625</v>
      </c>
      <c r="B172" s="486" t="s">
        <v>1414</v>
      </c>
      <c r="C172" s="490"/>
      <c r="D172" s="495">
        <v>3.85</v>
      </c>
    </row>
    <row r="173" spans="1:4" ht="15.75" thickBot="1">
      <c r="A173" s="489" t="s">
        <v>1626</v>
      </c>
      <c r="B173" s="486" t="s">
        <v>1413</v>
      </c>
      <c r="C173" s="490"/>
      <c r="D173" s="495">
        <v>2.7</v>
      </c>
    </row>
    <row r="174" spans="1:4" ht="15.75" thickBot="1">
      <c r="A174" s="489" t="s">
        <v>1627</v>
      </c>
      <c r="B174" s="486" t="s">
        <v>1415</v>
      </c>
      <c r="C174" s="490"/>
      <c r="D174" s="495">
        <v>4</v>
      </c>
    </row>
    <row r="175" spans="1:4" ht="15.75" thickBot="1">
      <c r="A175" s="489" t="s">
        <v>1628</v>
      </c>
      <c r="B175" s="486" t="s">
        <v>1416</v>
      </c>
      <c r="C175" s="490"/>
      <c r="D175" s="495">
        <v>4</v>
      </c>
    </row>
    <row r="176" spans="1:4" ht="15.75" thickBot="1">
      <c r="A176" s="489" t="s">
        <v>1629</v>
      </c>
      <c r="B176" s="486" t="s">
        <v>1417</v>
      </c>
      <c r="C176" s="490"/>
      <c r="D176" s="495">
        <v>2.7</v>
      </c>
    </row>
    <row r="177" spans="1:4" ht="26.25" thickBot="1">
      <c r="A177" s="489" t="s">
        <v>1630</v>
      </c>
      <c r="B177" s="486" t="s">
        <v>1418</v>
      </c>
      <c r="C177" s="490"/>
      <c r="D177" s="495">
        <v>2.5</v>
      </c>
    </row>
    <row r="178" spans="1:4" ht="15.75" thickBot="1">
      <c r="A178" s="489" t="s">
        <v>1631</v>
      </c>
      <c r="B178" s="486" t="s">
        <v>1632</v>
      </c>
      <c r="C178" s="490"/>
      <c r="D178" s="495">
        <v>1.8</v>
      </c>
    </row>
    <row r="179" spans="1:4" ht="15.75" thickBot="1">
      <c r="A179" s="489" t="s">
        <v>1633</v>
      </c>
      <c r="B179" s="486" t="s">
        <v>1409</v>
      </c>
      <c r="C179" s="490"/>
      <c r="D179" s="495">
        <v>1</v>
      </c>
    </row>
    <row r="180" spans="1:4" ht="13.5" thickBot="1">
      <c r="A180" s="815" t="s">
        <v>1634</v>
      </c>
      <c r="B180" s="816"/>
      <c r="C180" s="816"/>
      <c r="D180" s="817"/>
    </row>
    <row r="181" spans="1:4" ht="26.25" thickBot="1">
      <c r="A181" s="485" t="s">
        <v>1635</v>
      </c>
      <c r="B181" s="486" t="s">
        <v>1323</v>
      </c>
      <c r="C181" s="490"/>
      <c r="D181" s="495">
        <v>1.57</v>
      </c>
    </row>
    <row r="182" spans="1:4" ht="26.25" thickBot="1">
      <c r="A182" s="485" t="s">
        <v>1636</v>
      </c>
      <c r="B182" s="486" t="s">
        <v>1637</v>
      </c>
      <c r="C182" s="495">
        <v>1.3</v>
      </c>
      <c r="D182" s="495">
        <v>1.57</v>
      </c>
    </row>
    <row r="183" spans="1:4" ht="26.25" thickBot="1">
      <c r="A183" s="485" t="s">
        <v>1638</v>
      </c>
      <c r="B183" s="486" t="s">
        <v>1324</v>
      </c>
      <c r="C183" s="495">
        <v>1.3</v>
      </c>
      <c r="D183" s="490"/>
    </row>
    <row r="184" spans="1:4" ht="26.25" thickBot="1">
      <c r="A184" s="485" t="s">
        <v>1639</v>
      </c>
      <c r="B184" s="486" t="s">
        <v>1328</v>
      </c>
      <c r="C184" s="495">
        <v>1.3</v>
      </c>
      <c r="D184" s="495">
        <v>1.3</v>
      </c>
    </row>
    <row r="185" spans="1:4" ht="13.5" thickBot="1">
      <c r="A185" s="485" t="s">
        <v>1640</v>
      </c>
      <c r="B185" s="486" t="s">
        <v>1641</v>
      </c>
      <c r="C185" s="495">
        <v>0.3</v>
      </c>
      <c r="D185" s="495">
        <v>0.3</v>
      </c>
    </row>
    <row r="186" spans="1:4" ht="29.25" thickBot="1">
      <c r="A186" s="485" t="s">
        <v>1642</v>
      </c>
      <c r="B186" s="486" t="s">
        <v>1643</v>
      </c>
      <c r="C186" s="495">
        <v>0.7</v>
      </c>
      <c r="D186" s="495">
        <v>0.7</v>
      </c>
    </row>
    <row r="187" spans="1:4" ht="13.5" thickBot="1">
      <c r="A187" s="485" t="s">
        <v>1644</v>
      </c>
      <c r="B187" s="486" t="s">
        <v>1335</v>
      </c>
      <c r="C187" s="495">
        <v>0.87</v>
      </c>
      <c r="D187" s="495">
        <v>0.87</v>
      </c>
    </row>
    <row r="188" spans="1:4" ht="13.5" thickBot="1">
      <c r="A188" s="485" t="s">
        <v>1354</v>
      </c>
      <c r="B188" s="486" t="s">
        <v>1355</v>
      </c>
      <c r="C188" s="495">
        <v>1</v>
      </c>
      <c r="D188" s="495">
        <v>1</v>
      </c>
    </row>
    <row r="189" spans="1:4">
      <c r="A189" s="511"/>
      <c r="B189" s="511"/>
      <c r="C189" s="511"/>
      <c r="D189" s="511"/>
    </row>
    <row r="190" spans="1:4">
      <c r="A190" s="512" t="s">
        <v>1645</v>
      </c>
      <c r="B190" s="511"/>
      <c r="C190" s="511"/>
      <c r="D190" s="511"/>
    </row>
    <row r="191" spans="1:4" ht="15.75">
      <c r="A191" s="513" t="s">
        <v>1646</v>
      </c>
      <c r="B191" s="511"/>
      <c r="C191" s="511"/>
      <c r="D191" s="511"/>
    </row>
    <row r="192" spans="1:4" ht="15.75">
      <c r="A192" s="513" t="s">
        <v>1647</v>
      </c>
      <c r="B192" s="511"/>
      <c r="C192" s="511"/>
      <c r="D192" s="511"/>
    </row>
    <row r="193" spans="1:4" ht="15.75">
      <c r="A193" s="513" t="s">
        <v>1648</v>
      </c>
      <c r="B193" s="511"/>
      <c r="C193" s="511"/>
      <c r="D193" s="511"/>
    </row>
    <row r="194" spans="1:4" ht="15.75">
      <c r="A194" s="513" t="s">
        <v>1649</v>
      </c>
      <c r="B194" s="511"/>
      <c r="C194" s="511"/>
      <c r="D194" s="511"/>
    </row>
    <row r="195" spans="1:4">
      <c r="A195" s="511"/>
      <c r="B195" s="511"/>
      <c r="C195" s="511"/>
      <c r="D195" s="511"/>
    </row>
    <row r="196" spans="1:4" ht="15.75">
      <c r="A196" s="513" t="s">
        <v>1650</v>
      </c>
      <c r="B196" s="511"/>
      <c r="C196" s="511"/>
      <c r="D196" s="511"/>
    </row>
    <row r="197" spans="1:4" ht="15.75">
      <c r="A197" s="513" t="s">
        <v>1651</v>
      </c>
      <c r="B197" s="511"/>
      <c r="C197" s="511"/>
      <c r="D197" s="511"/>
    </row>
    <row r="198" spans="1:4" ht="15.75">
      <c r="A198" s="513" t="s">
        <v>1652</v>
      </c>
      <c r="B198" s="511"/>
      <c r="C198" s="511"/>
      <c r="D198" s="511"/>
    </row>
    <row r="199" spans="1:4" ht="15.75">
      <c r="A199" s="513" t="s">
        <v>1653</v>
      </c>
      <c r="B199" s="511"/>
      <c r="C199" s="511"/>
      <c r="D199" s="511"/>
    </row>
    <row r="200" spans="1:4" ht="15.75">
      <c r="A200" s="513" t="s">
        <v>1654</v>
      </c>
      <c r="B200" s="511"/>
      <c r="C200" s="511"/>
      <c r="D200" s="511"/>
    </row>
  </sheetData>
  <protectedRanges>
    <protectedRange sqref="B34" name="Диапазон1_2_1_1_2_1_2_2_3_1_1"/>
    <protectedRange sqref="B33" name="Диапазон1_2_1_1_2_1_2_2_2_2_1_1"/>
  </protectedRanges>
  <mergeCells count="13">
    <mergeCell ref="A5:D5"/>
    <mergeCell ref="A6:D6"/>
    <mergeCell ref="A7:D7"/>
    <mergeCell ref="A8:D8"/>
    <mergeCell ref="A9:D9"/>
    <mergeCell ref="A17:D17"/>
    <mergeCell ref="A180:D180"/>
    <mergeCell ref="A18:D18"/>
    <mergeCell ref="A19:D19"/>
    <mergeCell ref="A20:D20"/>
    <mergeCell ref="A21:A22"/>
    <mergeCell ref="B21:B22"/>
    <mergeCell ref="C21:D21"/>
  </mergeCells>
  <pageMargins left="0.31496062992125984" right="0" top="0.55118110236220474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workbookViewId="0">
      <selection activeCell="L75" sqref="L75"/>
    </sheetView>
  </sheetViews>
  <sheetFormatPr defaultRowHeight="18.75"/>
  <cols>
    <col min="1" max="1" width="6.140625" style="190" customWidth="1"/>
    <col min="2" max="2" width="62.5703125" style="167" customWidth="1"/>
    <col min="3" max="3" width="24.85546875" style="167" customWidth="1"/>
    <col min="4" max="4" width="14.28515625" style="167" customWidth="1"/>
    <col min="5" max="6" width="9.140625" style="167"/>
    <col min="7" max="7" width="9.28515625" style="167" bestFit="1" customWidth="1"/>
    <col min="8" max="8" width="9.140625" style="167"/>
    <col min="9" max="9" width="15.42578125" style="167" bestFit="1" customWidth="1"/>
    <col min="10" max="10" width="14" style="167" bestFit="1" customWidth="1"/>
    <col min="11" max="16384" width="9.140625" style="167"/>
  </cols>
  <sheetData>
    <row r="1" spans="1:4" s="1" customFormat="1" ht="12.75">
      <c r="A1" s="187"/>
      <c r="B1" s="2"/>
      <c r="C1" s="112" t="s">
        <v>477</v>
      </c>
    </row>
    <row r="2" spans="1:4" s="1" customFormat="1" ht="12.75">
      <c r="A2" s="187"/>
      <c r="B2" s="2"/>
      <c r="C2" s="112" t="s">
        <v>192</v>
      </c>
    </row>
    <row r="3" spans="1:4" s="1" customFormat="1" ht="12.75">
      <c r="A3" s="187"/>
      <c r="B3" s="2"/>
      <c r="C3" s="112" t="s">
        <v>996</v>
      </c>
    </row>
    <row r="4" spans="1:4" s="2" customFormat="1" ht="12.75">
      <c r="A4" s="187"/>
      <c r="C4" s="58" t="s">
        <v>1419</v>
      </c>
    </row>
    <row r="5" spans="1:4" s="180" customFormat="1">
      <c r="A5" s="190"/>
      <c r="C5" s="168"/>
    </row>
    <row r="6" spans="1:4" s="180" customFormat="1">
      <c r="A6" s="190"/>
      <c r="C6" s="172"/>
    </row>
    <row r="7" spans="1:4">
      <c r="A7" s="814" t="s">
        <v>193</v>
      </c>
      <c r="B7" s="814"/>
      <c r="C7" s="814"/>
    </row>
    <row r="8" spans="1:4">
      <c r="A8" s="814" t="s">
        <v>167</v>
      </c>
      <c r="B8" s="814"/>
      <c r="C8" s="814"/>
      <c r="D8" s="181"/>
    </row>
    <row r="9" spans="1:4">
      <c r="A9" s="814" t="s">
        <v>168</v>
      </c>
      <c r="B9" s="814"/>
      <c r="C9" s="814"/>
      <c r="D9" s="181"/>
    </row>
    <row r="10" spans="1:4">
      <c r="A10" s="814" t="s">
        <v>406</v>
      </c>
      <c r="B10" s="814"/>
      <c r="C10" s="814"/>
      <c r="D10" s="181"/>
    </row>
    <row r="11" spans="1:4">
      <c r="A11" s="813" t="s">
        <v>159</v>
      </c>
      <c r="B11" s="813"/>
      <c r="C11" s="813"/>
    </row>
    <row r="12" spans="1:4">
      <c r="A12" s="813" t="s">
        <v>200</v>
      </c>
      <c r="B12" s="813"/>
      <c r="C12" s="813"/>
    </row>
    <row r="13" spans="1:4">
      <c r="A13" s="814" t="s">
        <v>1030</v>
      </c>
      <c r="B13" s="814"/>
      <c r="C13" s="814"/>
    </row>
    <row r="14" spans="1:4">
      <c r="A14" s="825"/>
      <c r="B14" s="825"/>
      <c r="C14" s="180"/>
    </row>
    <row r="15" spans="1:4" ht="19.5" thickBot="1">
      <c r="A15" s="192"/>
      <c r="B15" s="178"/>
    </row>
    <row r="16" spans="1:4" ht="31.5">
      <c r="A16" s="399" t="s">
        <v>137</v>
      </c>
      <c r="B16" s="400" t="s">
        <v>561</v>
      </c>
      <c r="C16" s="360" t="s">
        <v>190</v>
      </c>
    </row>
    <row r="17" spans="1:3">
      <c r="A17" s="215">
        <v>1</v>
      </c>
      <c r="B17" s="62" t="s">
        <v>563</v>
      </c>
      <c r="C17" s="524">
        <v>582.78351826357289</v>
      </c>
    </row>
    <row r="18" spans="1:3" ht="19.5" thickBot="1">
      <c r="A18" s="525">
        <v>2</v>
      </c>
      <c r="B18" s="124" t="s">
        <v>562</v>
      </c>
      <c r="C18" s="526">
        <v>420.76942980512348</v>
      </c>
    </row>
    <row r="53" spans="7:9">
      <c r="G53" s="182">
        <f>C64-C60-C55-C58</f>
        <v>0</v>
      </c>
      <c r="H53" s="182"/>
      <c r="I53" s="183"/>
    </row>
    <row r="54" spans="7:9">
      <c r="I54" s="167" t="e">
        <f>#REF!+F27+G36+G43+I53-F26</f>
        <v>#REF!</v>
      </c>
    </row>
    <row r="66" spans="3:3">
      <c r="C66" s="184">
        <f>C29+C38-C37+C47-C42-C41+C54+C64-C60-C58-C55</f>
        <v>0</v>
      </c>
    </row>
  </sheetData>
  <mergeCells count="8">
    <mergeCell ref="A13:C13"/>
    <mergeCell ref="A14:B14"/>
    <mergeCell ref="A9:C9"/>
    <mergeCell ref="A7:C7"/>
    <mergeCell ref="A8:C8"/>
    <mergeCell ref="A11:C11"/>
    <mergeCell ref="A12:C12"/>
    <mergeCell ref="A10:C10"/>
  </mergeCells>
  <phoneticPr fontId="15" type="noConversion"/>
  <pageMargins left="0.11811023622047245" right="0.31496062992125984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topLeftCell="A12" workbookViewId="0">
      <selection activeCell="L75" sqref="L75"/>
    </sheetView>
  </sheetViews>
  <sheetFormatPr defaultRowHeight="15.75"/>
  <cols>
    <col min="1" max="1" width="6.7109375" style="126" customWidth="1"/>
    <col min="2" max="2" width="70.7109375" style="126" customWidth="1"/>
    <col min="3" max="3" width="20.28515625" style="202" customWidth="1"/>
    <col min="4" max="4" width="10" style="126" customWidth="1"/>
    <col min="5" max="16384" width="9.140625" style="126"/>
  </cols>
  <sheetData>
    <row r="1" spans="1:4" s="1" customFormat="1" ht="12.75" customHeight="1">
      <c r="B1" s="826" t="s">
        <v>476</v>
      </c>
      <c r="C1" s="826"/>
      <c r="D1" s="114"/>
    </row>
    <row r="2" spans="1:4" s="1" customFormat="1" ht="12.75" customHeight="1">
      <c r="B2" s="826" t="s">
        <v>192</v>
      </c>
      <c r="C2" s="826"/>
      <c r="D2" s="114"/>
    </row>
    <row r="3" spans="1:4" s="1" customFormat="1" ht="12.75" customHeight="1">
      <c r="B3" s="826" t="s">
        <v>996</v>
      </c>
      <c r="C3" s="826"/>
      <c r="D3" s="114"/>
    </row>
    <row r="4" spans="1:4" s="1" customFormat="1" ht="12.75" customHeight="1">
      <c r="B4" s="826" t="s">
        <v>1419</v>
      </c>
      <c r="C4" s="826"/>
      <c r="D4" s="114"/>
    </row>
    <row r="5" spans="1:4">
      <c r="B5" s="130"/>
    </row>
    <row r="6" spans="1:4">
      <c r="A6" s="814" t="s">
        <v>193</v>
      </c>
      <c r="B6" s="814"/>
      <c r="C6" s="814"/>
    </row>
    <row r="7" spans="1:4" s="155" customFormat="1" ht="16.5" customHeight="1">
      <c r="A7" s="814" t="s">
        <v>256</v>
      </c>
      <c r="B7" s="814"/>
      <c r="C7" s="814"/>
    </row>
    <row r="8" spans="1:4" s="155" customFormat="1" ht="16.5" customHeight="1">
      <c r="A8" s="814" t="s">
        <v>257</v>
      </c>
      <c r="B8" s="814"/>
      <c r="C8" s="814"/>
    </row>
    <row r="9" spans="1:4">
      <c r="A9" s="813" t="s">
        <v>258</v>
      </c>
      <c r="B9" s="813"/>
      <c r="C9" s="813"/>
    </row>
    <row r="10" spans="1:4">
      <c r="A10" s="813" t="s">
        <v>200</v>
      </c>
      <c r="B10" s="813"/>
      <c r="C10" s="813"/>
    </row>
    <row r="11" spans="1:4" s="155" customFormat="1" ht="16.5" customHeight="1">
      <c r="A11" s="814" t="s">
        <v>1031</v>
      </c>
      <c r="B11" s="814"/>
      <c r="C11" s="814"/>
    </row>
    <row r="12" spans="1:4" s="155" customFormat="1" ht="16.5" thickBot="1">
      <c r="A12" s="814"/>
      <c r="B12" s="814"/>
      <c r="C12" s="814"/>
    </row>
    <row r="13" spans="1:4" ht="74.25" customHeight="1" thickBot="1">
      <c r="A13" s="157" t="s">
        <v>137</v>
      </c>
      <c r="B13" s="158" t="s">
        <v>560</v>
      </c>
      <c r="C13" s="203" t="s">
        <v>158</v>
      </c>
    </row>
    <row r="14" spans="1:4">
      <c r="A14" s="214">
        <v>1</v>
      </c>
      <c r="B14" s="204" t="s">
        <v>195</v>
      </c>
      <c r="C14" s="205">
        <v>1097.21</v>
      </c>
    </row>
    <row r="15" spans="1:4">
      <c r="A15" s="215">
        <v>2</v>
      </c>
      <c r="B15" s="204" t="s">
        <v>196</v>
      </c>
      <c r="C15" s="205">
        <v>1261.78</v>
      </c>
    </row>
    <row r="16" spans="1:4">
      <c r="A16" s="215">
        <v>3</v>
      </c>
      <c r="B16" s="156" t="s">
        <v>197</v>
      </c>
      <c r="C16" s="205">
        <v>877.66</v>
      </c>
    </row>
    <row r="17" spans="1:5" ht="31.5">
      <c r="A17" s="214">
        <v>4</v>
      </c>
      <c r="B17" s="156" t="s">
        <v>198</v>
      </c>
      <c r="C17" s="205">
        <v>954.74</v>
      </c>
    </row>
    <row r="18" spans="1:5" ht="31.5">
      <c r="A18" s="215">
        <v>5</v>
      </c>
      <c r="B18" s="156" t="s">
        <v>199</v>
      </c>
      <c r="C18" s="205">
        <v>735.19</v>
      </c>
    </row>
    <row r="19" spans="1:5">
      <c r="A19" s="215">
        <v>6</v>
      </c>
      <c r="B19" s="156" t="s">
        <v>431</v>
      </c>
      <c r="C19" s="205"/>
    </row>
    <row r="20" spans="1:5" ht="16.5" customHeight="1">
      <c r="A20" s="214">
        <v>7</v>
      </c>
      <c r="B20" s="206" t="s">
        <v>148</v>
      </c>
      <c r="C20" s="527">
        <v>366.57</v>
      </c>
    </row>
    <row r="21" spans="1:5" ht="45" customHeight="1">
      <c r="A21" s="215">
        <v>8</v>
      </c>
      <c r="B21" s="206" t="s">
        <v>149</v>
      </c>
      <c r="C21" s="527">
        <v>675.36</v>
      </c>
    </row>
    <row r="22" spans="1:5" ht="32.25" thickBot="1">
      <c r="A22" s="215">
        <v>9</v>
      </c>
      <c r="B22" s="207" t="s">
        <v>150</v>
      </c>
      <c r="C22" s="527">
        <v>931.51</v>
      </c>
    </row>
    <row r="23" spans="1:5" s="128" customFormat="1" ht="32.25" thickBot="1">
      <c r="A23" s="208"/>
      <c r="B23" s="209" t="s">
        <v>135</v>
      </c>
      <c r="C23" s="210"/>
      <c r="D23" s="211"/>
    </row>
    <row r="24" spans="1:5" s="128" customFormat="1" ht="16.5" thickBot="1">
      <c r="A24" s="216">
        <v>1</v>
      </c>
      <c r="B24" s="212" t="s">
        <v>559</v>
      </c>
      <c r="C24" s="213">
        <v>14865.9</v>
      </c>
      <c r="E24" s="186"/>
    </row>
  </sheetData>
  <protectedRanges>
    <protectedRange sqref="B23" name="Диапазон1_2_1_1_2_1_2_2_2_1_1"/>
  </protectedRanges>
  <mergeCells count="11">
    <mergeCell ref="A10:C10"/>
    <mergeCell ref="A12:C12"/>
    <mergeCell ref="A6:C6"/>
    <mergeCell ref="A7:C7"/>
    <mergeCell ref="A8:C8"/>
    <mergeCell ref="A11:C11"/>
    <mergeCell ref="B1:C1"/>
    <mergeCell ref="B2:C2"/>
    <mergeCell ref="B3:C3"/>
    <mergeCell ref="B4:C4"/>
    <mergeCell ref="A9:C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6"/>
  <sheetViews>
    <sheetView topLeftCell="A2" workbookViewId="0">
      <selection activeCell="L75" sqref="L75"/>
    </sheetView>
  </sheetViews>
  <sheetFormatPr defaultColWidth="8.85546875" defaultRowHeight="12.75"/>
  <cols>
    <col min="1" max="1" width="3.140625" style="1" customWidth="1"/>
    <col min="2" max="2" width="57.5703125" style="1" customWidth="1"/>
    <col min="3" max="3" width="21.5703125" style="1" customWidth="1"/>
    <col min="4" max="16384" width="8.85546875" style="1"/>
  </cols>
  <sheetData>
    <row r="1" spans="1:3">
      <c r="C1" s="112" t="s">
        <v>475</v>
      </c>
    </row>
    <row r="2" spans="1:3">
      <c r="C2" s="112" t="s">
        <v>192</v>
      </c>
    </row>
    <row r="3" spans="1:3">
      <c r="C3" s="112" t="s">
        <v>996</v>
      </c>
    </row>
    <row r="4" spans="1:3">
      <c r="C4" s="58" t="s">
        <v>1419</v>
      </c>
    </row>
    <row r="5" spans="1:3">
      <c r="B5" s="2"/>
    </row>
    <row r="6" spans="1:3" ht="15.75">
      <c r="A6" s="814" t="s">
        <v>193</v>
      </c>
      <c r="B6" s="814"/>
      <c r="C6" s="814"/>
    </row>
    <row r="7" spans="1:3" ht="15.75">
      <c r="A7" s="814" t="s">
        <v>169</v>
      </c>
      <c r="B7" s="814"/>
      <c r="C7" s="814"/>
    </row>
    <row r="8" spans="1:3" ht="15.75">
      <c r="A8" s="814" t="s">
        <v>259</v>
      </c>
      <c r="B8" s="814"/>
      <c r="C8" s="814"/>
    </row>
    <row r="9" spans="1:3" ht="15.75">
      <c r="A9" s="814" t="s">
        <v>174</v>
      </c>
      <c r="B9" s="814"/>
      <c r="C9" s="814"/>
    </row>
    <row r="10" spans="1:3" ht="15.75">
      <c r="A10" s="813" t="s">
        <v>159</v>
      </c>
      <c r="B10" s="813"/>
      <c r="C10" s="813"/>
    </row>
    <row r="11" spans="1:3" ht="15.75">
      <c r="A11" s="813" t="s">
        <v>200</v>
      </c>
      <c r="B11" s="813"/>
      <c r="C11" s="813"/>
    </row>
    <row r="12" spans="1:3" ht="15.75">
      <c r="A12" s="814" t="s">
        <v>1031</v>
      </c>
      <c r="B12" s="814"/>
      <c r="C12" s="814"/>
    </row>
    <row r="13" spans="1:3" ht="13.5" thickBot="1"/>
    <row r="14" spans="1:3" ht="13.15" customHeight="1">
      <c r="A14" s="827" t="s">
        <v>137</v>
      </c>
      <c r="B14" s="829" t="s">
        <v>130</v>
      </c>
      <c r="C14" s="829" t="s">
        <v>266</v>
      </c>
    </row>
    <row r="15" spans="1:3" ht="21.75" customHeight="1">
      <c r="A15" s="828"/>
      <c r="B15" s="830"/>
      <c r="C15" s="830"/>
    </row>
    <row r="16" spans="1:3" ht="15.75">
      <c r="A16" s="116">
        <v>1</v>
      </c>
      <c r="B16" s="117" t="s">
        <v>479</v>
      </c>
      <c r="C16" s="118">
        <v>912.14</v>
      </c>
    </row>
    <row r="17" spans="1:3" ht="15.75">
      <c r="A17" s="119">
        <v>2</v>
      </c>
      <c r="B17" s="62" t="s">
        <v>480</v>
      </c>
      <c r="C17" s="118">
        <v>1342.86</v>
      </c>
    </row>
    <row r="18" spans="1:3" ht="15.75">
      <c r="A18" s="119">
        <v>3</v>
      </c>
      <c r="B18" s="62" t="s">
        <v>181</v>
      </c>
      <c r="C18" s="118">
        <v>795.23</v>
      </c>
    </row>
    <row r="19" spans="1:3" ht="15.75">
      <c r="A19" s="116">
        <v>4</v>
      </c>
      <c r="B19" s="62" t="s">
        <v>248</v>
      </c>
      <c r="C19" s="118">
        <v>758.03</v>
      </c>
    </row>
    <row r="20" spans="1:3" ht="15.75">
      <c r="A20" s="119">
        <v>5</v>
      </c>
      <c r="B20" s="62" t="s">
        <v>481</v>
      </c>
      <c r="C20" s="118">
        <v>809.26</v>
      </c>
    </row>
    <row r="21" spans="1:3" ht="15.75">
      <c r="A21" s="119">
        <v>6</v>
      </c>
      <c r="B21" s="62" t="s">
        <v>482</v>
      </c>
      <c r="C21" s="118">
        <v>767.92</v>
      </c>
    </row>
    <row r="22" spans="1:3" ht="15.75">
      <c r="A22" s="116">
        <v>7</v>
      </c>
      <c r="B22" s="62" t="s">
        <v>483</v>
      </c>
      <c r="C22" s="118">
        <v>843.74</v>
      </c>
    </row>
    <row r="23" spans="1:3" ht="15.75">
      <c r="A23" s="119">
        <v>8</v>
      </c>
      <c r="B23" s="62" t="s">
        <v>484</v>
      </c>
      <c r="C23" s="118">
        <v>808.76</v>
      </c>
    </row>
    <row r="24" spans="1:3" ht="15.75">
      <c r="A24" s="119">
        <v>9</v>
      </c>
      <c r="B24" s="62" t="s">
        <v>485</v>
      </c>
      <c r="C24" s="118">
        <v>786.3</v>
      </c>
    </row>
    <row r="25" spans="1:3" ht="15.75">
      <c r="A25" s="116">
        <v>10</v>
      </c>
      <c r="B25" s="62" t="s">
        <v>486</v>
      </c>
      <c r="C25" s="118">
        <v>804.08</v>
      </c>
    </row>
    <row r="26" spans="1:3" ht="15.75">
      <c r="A26" s="119">
        <v>11</v>
      </c>
      <c r="B26" s="62" t="s">
        <v>487</v>
      </c>
      <c r="C26" s="118">
        <v>999.16</v>
      </c>
    </row>
    <row r="27" spans="1:3" ht="15.75">
      <c r="A27" s="119">
        <v>12</v>
      </c>
      <c r="B27" s="62" t="s">
        <v>488</v>
      </c>
      <c r="C27" s="118">
        <v>753.26</v>
      </c>
    </row>
    <row r="28" spans="1:3" ht="15.75">
      <c r="A28" s="116">
        <v>13</v>
      </c>
      <c r="B28" s="62" t="s">
        <v>489</v>
      </c>
      <c r="C28" s="118">
        <v>1081.49</v>
      </c>
    </row>
    <row r="29" spans="1:3" ht="15.75">
      <c r="A29" s="119">
        <v>14</v>
      </c>
      <c r="B29" s="62" t="s">
        <v>490</v>
      </c>
      <c r="C29" s="118">
        <v>792.1</v>
      </c>
    </row>
    <row r="30" spans="1:3" ht="15.75">
      <c r="A30" s="119">
        <v>15</v>
      </c>
      <c r="B30" s="62" t="s">
        <v>491</v>
      </c>
      <c r="C30" s="118">
        <v>1076.5899999999999</v>
      </c>
    </row>
    <row r="31" spans="1:3" ht="15.75">
      <c r="A31" s="116">
        <v>16</v>
      </c>
      <c r="B31" s="62" t="s">
        <v>492</v>
      </c>
      <c r="C31" s="118">
        <v>1047.3599999999999</v>
      </c>
    </row>
    <row r="32" spans="1:3" ht="15.75">
      <c r="A32" s="119">
        <v>17</v>
      </c>
      <c r="B32" s="62" t="s">
        <v>183</v>
      </c>
      <c r="C32" s="118">
        <v>787.61</v>
      </c>
    </row>
    <row r="33" spans="1:3" ht="15.75">
      <c r="A33" s="119">
        <v>18</v>
      </c>
      <c r="B33" s="62" t="s">
        <v>493</v>
      </c>
      <c r="C33" s="118">
        <v>802.52</v>
      </c>
    </row>
    <row r="34" spans="1:3" ht="15.75">
      <c r="A34" s="116">
        <v>19</v>
      </c>
      <c r="B34" s="62" t="s">
        <v>494</v>
      </c>
      <c r="C34" s="118">
        <v>789.7</v>
      </c>
    </row>
    <row r="35" spans="1:3" ht="15.75">
      <c r="A35" s="119">
        <v>20</v>
      </c>
      <c r="B35" s="62" t="s">
        <v>495</v>
      </c>
      <c r="C35" s="118">
        <v>800.53</v>
      </c>
    </row>
    <row r="36" spans="1:3" ht="15.75">
      <c r="A36" s="119">
        <v>21</v>
      </c>
      <c r="B36" s="120" t="s">
        <v>496</v>
      </c>
      <c r="C36" s="118">
        <v>819.06</v>
      </c>
    </row>
    <row r="37" spans="1:3" ht="15.75">
      <c r="A37" s="116">
        <v>22</v>
      </c>
      <c r="B37" s="62" t="s">
        <v>250</v>
      </c>
      <c r="C37" s="118">
        <v>717.58</v>
      </c>
    </row>
    <row r="38" spans="1:3" ht="15.75">
      <c r="A38" s="119">
        <v>23</v>
      </c>
      <c r="B38" s="62" t="s">
        <v>251</v>
      </c>
      <c r="C38" s="118">
        <v>717.58</v>
      </c>
    </row>
    <row r="39" spans="1:3" ht="15.75">
      <c r="A39" s="119">
        <v>24</v>
      </c>
      <c r="B39" s="62" t="s">
        <v>252</v>
      </c>
      <c r="C39" s="118">
        <v>717.58</v>
      </c>
    </row>
    <row r="40" spans="1:3" ht="15.75">
      <c r="A40" s="116">
        <v>25</v>
      </c>
      <c r="B40" s="62" t="s">
        <v>253</v>
      </c>
      <c r="C40" s="118">
        <v>717.58</v>
      </c>
    </row>
    <row r="41" spans="1:3" ht="15.75">
      <c r="A41" s="119">
        <v>26</v>
      </c>
      <c r="B41" s="62" t="s">
        <v>497</v>
      </c>
      <c r="C41" s="118">
        <v>717.58</v>
      </c>
    </row>
    <row r="42" spans="1:3" ht="15.75">
      <c r="A42" s="119">
        <v>27</v>
      </c>
      <c r="B42" s="62" t="s">
        <v>498</v>
      </c>
      <c r="C42" s="118">
        <v>717.58</v>
      </c>
    </row>
    <row r="43" spans="1:3" ht="15.75">
      <c r="A43" s="116">
        <v>28</v>
      </c>
      <c r="B43" s="121" t="s">
        <v>576</v>
      </c>
      <c r="C43" s="118">
        <v>717.58</v>
      </c>
    </row>
    <row r="44" spans="1:3" ht="31.5">
      <c r="A44" s="119">
        <v>29</v>
      </c>
      <c r="B44" s="62" t="s">
        <v>499</v>
      </c>
      <c r="C44" s="122">
        <v>953.01</v>
      </c>
    </row>
    <row r="45" spans="1:3" ht="15.75">
      <c r="A45" s="116">
        <v>31</v>
      </c>
      <c r="B45" s="62" t="s">
        <v>500</v>
      </c>
      <c r="C45" s="122">
        <v>753.26</v>
      </c>
    </row>
    <row r="46" spans="1:3" ht="16.5" thickBot="1">
      <c r="A46" s="123">
        <v>32</v>
      </c>
      <c r="B46" s="124" t="s">
        <v>501</v>
      </c>
      <c r="C46" s="125">
        <v>1081.49</v>
      </c>
    </row>
  </sheetData>
  <mergeCells count="10">
    <mergeCell ref="A6:C6"/>
    <mergeCell ref="A7:C7"/>
    <mergeCell ref="A9:C9"/>
    <mergeCell ref="A8:C8"/>
    <mergeCell ref="A12:C12"/>
    <mergeCell ref="A14:A15"/>
    <mergeCell ref="B14:B15"/>
    <mergeCell ref="C14:C15"/>
    <mergeCell ref="A10:C10"/>
    <mergeCell ref="A11:C11"/>
  </mergeCells>
  <phoneticPr fontId="15" type="noConversion"/>
  <pageMargins left="0.59055118110236227" right="0" top="0.59055118110236227" bottom="0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topLeftCell="A4" workbookViewId="0">
      <selection activeCell="L75" sqref="L75"/>
    </sheetView>
  </sheetViews>
  <sheetFormatPr defaultRowHeight="18.75"/>
  <cols>
    <col min="1" max="1" width="4.5703125" style="167" customWidth="1"/>
    <col min="2" max="2" width="66.5703125" style="167" customWidth="1"/>
    <col min="3" max="3" width="24.5703125" style="167" customWidth="1"/>
    <col min="4" max="16384" width="9.140625" style="167"/>
  </cols>
  <sheetData>
    <row r="1" spans="1:3" s="1" customFormat="1" ht="12.75">
      <c r="C1" s="112" t="s">
        <v>474</v>
      </c>
    </row>
    <row r="2" spans="1:3" s="1" customFormat="1" ht="12.75">
      <c r="C2" s="112" t="s">
        <v>192</v>
      </c>
    </row>
    <row r="3" spans="1:3" s="1" customFormat="1" ht="12.75">
      <c r="C3" s="112" t="s">
        <v>996</v>
      </c>
    </row>
    <row r="4" spans="1:3" s="1" customFormat="1" ht="14.45" customHeight="1">
      <c r="A4" s="115"/>
      <c r="C4" s="112" t="s">
        <v>1419</v>
      </c>
    </row>
    <row r="5" spans="1:3" ht="13.9" customHeight="1">
      <c r="A5" s="193"/>
      <c r="C5" s="196"/>
    </row>
    <row r="6" spans="1:3" ht="14.45" customHeight="1">
      <c r="B6" s="217"/>
      <c r="C6" s="172"/>
    </row>
    <row r="7" spans="1:3">
      <c r="A7" s="813" t="s">
        <v>162</v>
      </c>
      <c r="B7" s="813"/>
      <c r="C7" s="813"/>
    </row>
    <row r="8" spans="1:3">
      <c r="A8" s="813" t="s">
        <v>163</v>
      </c>
      <c r="B8" s="813"/>
      <c r="C8" s="813"/>
    </row>
    <row r="9" spans="1:3" s="180" customFormat="1">
      <c r="A9" s="813" t="s">
        <v>164</v>
      </c>
      <c r="B9" s="813"/>
      <c r="C9" s="813"/>
    </row>
    <row r="10" spans="1:3">
      <c r="A10" s="813" t="s">
        <v>570</v>
      </c>
      <c r="B10" s="813"/>
      <c r="C10" s="813"/>
    </row>
    <row r="11" spans="1:3">
      <c r="A11" s="813" t="s">
        <v>159</v>
      </c>
      <c r="B11" s="813"/>
      <c r="C11" s="813"/>
    </row>
    <row r="12" spans="1:3">
      <c r="A12" s="813" t="s">
        <v>160</v>
      </c>
      <c r="B12" s="813"/>
      <c r="C12" s="813"/>
    </row>
    <row r="13" spans="1:3">
      <c r="A13" s="813" t="s">
        <v>1032</v>
      </c>
      <c r="B13" s="813"/>
      <c r="C13" s="813"/>
    </row>
    <row r="16" spans="1:3" ht="58.5" customHeight="1">
      <c r="A16" s="131" t="s">
        <v>137</v>
      </c>
      <c r="B16" s="131" t="s">
        <v>156</v>
      </c>
      <c r="C16" s="249" t="s">
        <v>151</v>
      </c>
    </row>
    <row r="17" spans="1:3" ht="31.5">
      <c r="A17" s="418">
        <v>1</v>
      </c>
      <c r="B17" s="62" t="s">
        <v>558</v>
      </c>
      <c r="C17" s="419">
        <v>14207.7</v>
      </c>
    </row>
  </sheetData>
  <mergeCells count="7">
    <mergeCell ref="A13:C13"/>
    <mergeCell ref="A7:C7"/>
    <mergeCell ref="A8:C8"/>
    <mergeCell ref="A9:C9"/>
    <mergeCell ref="A10:C10"/>
    <mergeCell ref="A11:C11"/>
    <mergeCell ref="A12:C1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W54"/>
  <sheetViews>
    <sheetView workbookViewId="0">
      <selection activeCell="D33" sqref="D33"/>
    </sheetView>
  </sheetViews>
  <sheetFormatPr defaultRowHeight="12.75"/>
  <cols>
    <col min="1" max="1" width="4" style="4" customWidth="1"/>
    <col min="2" max="2" width="53.5703125" style="4" customWidth="1"/>
    <col min="3" max="3" width="15.7109375" style="4" customWidth="1"/>
    <col min="4" max="4" width="19.7109375" style="4" customWidth="1"/>
    <col min="5" max="16384" width="9.140625" style="4"/>
  </cols>
  <sheetData>
    <row r="1" spans="1:4" ht="15.75">
      <c r="A1" s="20"/>
      <c r="B1" s="5"/>
      <c r="C1" s="5"/>
      <c r="D1" s="58" t="s">
        <v>473</v>
      </c>
    </row>
    <row r="2" spans="1:4" ht="15.75">
      <c r="A2" s="20"/>
      <c r="B2" s="5"/>
      <c r="C2" s="5"/>
      <c r="D2" s="58" t="s">
        <v>192</v>
      </c>
    </row>
    <row r="3" spans="1:4" ht="15">
      <c r="A3" s="20"/>
      <c r="B3" s="6"/>
      <c r="C3" s="6"/>
      <c r="D3" s="58" t="s">
        <v>996</v>
      </c>
    </row>
    <row r="4" spans="1:4" ht="15">
      <c r="A4" s="20"/>
      <c r="B4" s="7"/>
      <c r="C4" s="7"/>
      <c r="D4" s="58" t="s">
        <v>1419</v>
      </c>
    </row>
    <row r="5" spans="1:4" ht="15.75">
      <c r="A5" s="814" t="s">
        <v>193</v>
      </c>
      <c r="B5" s="814"/>
      <c r="C5" s="814"/>
      <c r="D5" s="814"/>
    </row>
    <row r="6" spans="1:4" ht="15.75">
      <c r="A6" s="814" t="s">
        <v>166</v>
      </c>
      <c r="B6" s="814"/>
      <c r="C6" s="814"/>
      <c r="D6" s="814"/>
    </row>
    <row r="7" spans="1:4" ht="15.75">
      <c r="A7" s="814" t="s">
        <v>159</v>
      </c>
      <c r="B7" s="814"/>
      <c r="C7" s="814"/>
      <c r="D7" s="814"/>
    </row>
    <row r="8" spans="1:4" ht="15.75">
      <c r="A8" s="814" t="s">
        <v>160</v>
      </c>
      <c r="B8" s="814"/>
      <c r="C8" s="814"/>
      <c r="D8" s="814"/>
    </row>
    <row r="9" spans="1:4" ht="15.75">
      <c r="A9" s="831" t="s">
        <v>1031</v>
      </c>
      <c r="B9" s="831"/>
      <c r="C9" s="831"/>
      <c r="D9" s="831"/>
    </row>
    <row r="10" spans="1:4" ht="13.5" thickBot="1"/>
    <row r="11" spans="1:4" s="8" customFormat="1" ht="75.599999999999994" customHeight="1" thickBot="1">
      <c r="A11" s="11" t="s">
        <v>137</v>
      </c>
      <c r="B11" s="21" t="s">
        <v>184</v>
      </c>
      <c r="C11" s="64" t="s">
        <v>1295</v>
      </c>
      <c r="D11" s="22" t="s">
        <v>430</v>
      </c>
    </row>
    <row r="12" spans="1:4" ht="13.5" thickBot="1">
      <c r="A12" s="63"/>
      <c r="B12" s="31" t="s">
        <v>129</v>
      </c>
      <c r="C12" s="25"/>
      <c r="D12" s="132"/>
    </row>
    <row r="13" spans="1:4" ht="20.45" customHeight="1">
      <c r="A13" s="75">
        <v>1</v>
      </c>
      <c r="B13" s="65" t="s">
        <v>1033</v>
      </c>
      <c r="C13" s="66" t="str">
        <f>[1]МК!B14</f>
        <v>В01.053.001</v>
      </c>
      <c r="D13" s="67">
        <v>300.02999999999997</v>
      </c>
    </row>
    <row r="14" spans="1:4" ht="23.45" customHeight="1">
      <c r="A14" s="76">
        <f>A13+1</f>
        <v>2</v>
      </c>
      <c r="B14" s="68" t="s">
        <v>1034</v>
      </c>
      <c r="C14" s="69" t="str">
        <f>[1]МК!B15</f>
        <v>В01.001.001</v>
      </c>
      <c r="D14" s="67">
        <v>300.02999999999997</v>
      </c>
    </row>
    <row r="15" spans="1:4" ht="20.45" customHeight="1">
      <c r="A15" s="76">
        <f t="shared" ref="A15:A25" si="0">A14+1</f>
        <v>3</v>
      </c>
      <c r="B15" s="68" t="s">
        <v>1035</v>
      </c>
      <c r="C15" s="69" t="str">
        <f>[1]МК!B16</f>
        <v>В01.029.001</v>
      </c>
      <c r="D15" s="67">
        <v>210.21</v>
      </c>
    </row>
    <row r="16" spans="1:4" ht="25.5">
      <c r="A16" s="76">
        <f t="shared" si="0"/>
        <v>4</v>
      </c>
      <c r="B16" s="68" t="s">
        <v>1036</v>
      </c>
      <c r="C16" s="69" t="str">
        <f>[1]МК!B17</f>
        <v>В01.015.001</v>
      </c>
      <c r="D16" s="67">
        <v>273.27</v>
      </c>
    </row>
    <row r="17" spans="1:4" ht="24" customHeight="1">
      <c r="A17" s="76">
        <f t="shared" si="0"/>
        <v>5</v>
      </c>
      <c r="B17" s="68" t="s">
        <v>1037</v>
      </c>
      <c r="C17" s="69" t="str">
        <f>[1]МК!B18</f>
        <v>В01.004.001</v>
      </c>
      <c r="D17" s="67">
        <v>233.14</v>
      </c>
    </row>
    <row r="18" spans="1:4" ht="25.5">
      <c r="A18" s="76">
        <f t="shared" si="0"/>
        <v>6</v>
      </c>
      <c r="B18" s="68" t="s">
        <v>1038</v>
      </c>
      <c r="C18" s="69" t="str">
        <f>[1]МК!B19</f>
        <v>В01.058.001</v>
      </c>
      <c r="D18" s="67">
        <v>240.79</v>
      </c>
    </row>
    <row r="19" spans="1:4" ht="25.5">
      <c r="A19" s="76">
        <f t="shared" si="0"/>
        <v>7</v>
      </c>
      <c r="B19" s="68" t="s">
        <v>1039</v>
      </c>
      <c r="C19" s="69" t="str">
        <f>[1]МК!B20</f>
        <v>В01.023.001</v>
      </c>
      <c r="D19" s="67">
        <v>254.16</v>
      </c>
    </row>
    <row r="20" spans="1:4" ht="25.5">
      <c r="A20" s="76">
        <f t="shared" si="0"/>
        <v>8</v>
      </c>
      <c r="B20" s="68" t="s">
        <v>1040</v>
      </c>
      <c r="C20" s="69" t="str">
        <f>[1]МК!B21</f>
        <v>В01.028.001</v>
      </c>
      <c r="D20" s="67">
        <v>198.74</v>
      </c>
    </row>
    <row r="21" spans="1:4">
      <c r="A21" s="76">
        <f t="shared" si="0"/>
        <v>9</v>
      </c>
      <c r="B21" s="68" t="s">
        <v>1041</v>
      </c>
      <c r="C21" s="69" t="str">
        <f>[1]МК!B22</f>
        <v>B01.031.001</v>
      </c>
      <c r="D21" s="67">
        <v>198.74</v>
      </c>
    </row>
    <row r="22" spans="1:4" ht="25.5">
      <c r="A22" s="76">
        <f>A20+1</f>
        <v>9</v>
      </c>
      <c r="B22" s="68" t="s">
        <v>1042</v>
      </c>
      <c r="C22" s="69" t="str">
        <f>[1]МК!B23</f>
        <v>B01.010.001</v>
      </c>
      <c r="D22" s="67">
        <v>198.74</v>
      </c>
    </row>
    <row r="23" spans="1:4" ht="24" customHeight="1">
      <c r="A23" s="76">
        <f t="shared" si="0"/>
        <v>10</v>
      </c>
      <c r="B23" s="68" t="s">
        <v>1043</v>
      </c>
      <c r="C23" s="69" t="str">
        <f>[1]МК!B24</f>
        <v>B01.053.003</v>
      </c>
      <c r="D23" s="67">
        <v>300.02999999999997</v>
      </c>
    </row>
    <row r="24" spans="1:4" ht="25.5">
      <c r="A24" s="76">
        <f t="shared" si="0"/>
        <v>11</v>
      </c>
      <c r="B24" s="68" t="s">
        <v>1044</v>
      </c>
      <c r="C24" s="69" t="str">
        <f>[1]МК!B25</f>
        <v>B01.050.001</v>
      </c>
      <c r="D24" s="67">
        <v>217.85</v>
      </c>
    </row>
    <row r="25" spans="1:4" ht="25.5">
      <c r="A25" s="76">
        <f t="shared" si="0"/>
        <v>12</v>
      </c>
      <c r="B25" s="68" t="s">
        <v>1045</v>
      </c>
      <c r="C25" s="69" t="str">
        <f>[1]МК!B26</f>
        <v>B01.015.003</v>
      </c>
      <c r="D25" s="67">
        <v>273.27</v>
      </c>
    </row>
    <row r="26" spans="1:4" ht="26.25" thickBot="1">
      <c r="A26" s="77">
        <v>13</v>
      </c>
      <c r="B26" s="72" t="s">
        <v>55</v>
      </c>
      <c r="C26" s="70" t="s">
        <v>56</v>
      </c>
      <c r="D26" s="67">
        <v>254.16</v>
      </c>
    </row>
    <row r="27" spans="1:4" ht="13.5" thickBot="1">
      <c r="A27" s="30"/>
      <c r="B27" s="31" t="s">
        <v>143</v>
      </c>
      <c r="C27" s="32"/>
      <c r="D27" s="133"/>
    </row>
    <row r="28" spans="1:4">
      <c r="A28" s="75">
        <v>1</v>
      </c>
      <c r="B28" s="27" t="s">
        <v>1046</v>
      </c>
      <c r="C28" s="26" t="str">
        <f>[1]МК!B29</f>
        <v>А03.16.001</v>
      </c>
      <c r="D28" s="134">
        <v>221.97</v>
      </c>
    </row>
    <row r="29" spans="1:4">
      <c r="A29" s="76">
        <v>2</v>
      </c>
      <c r="B29" s="27" t="s">
        <v>1047</v>
      </c>
      <c r="C29" s="29" t="str">
        <f>[1]МК!B30</f>
        <v>А02.26.003</v>
      </c>
      <c r="D29" s="134">
        <v>264.60000000000002</v>
      </c>
    </row>
    <row r="30" spans="1:4">
      <c r="A30" s="76">
        <v>3</v>
      </c>
      <c r="B30" s="27" t="s">
        <v>1048</v>
      </c>
      <c r="C30" s="26" t="str">
        <f>[1]МК!B32</f>
        <v>А02.26.004</v>
      </c>
      <c r="D30" s="134">
        <v>117.6</v>
      </c>
    </row>
    <row r="31" spans="1:4">
      <c r="A31" s="76">
        <f t="shared" ref="A31:A44" si="1">A30+1</f>
        <v>4</v>
      </c>
      <c r="B31" s="27" t="s">
        <v>1049</v>
      </c>
      <c r="C31" s="26" t="str">
        <f>[1]МК!B33</f>
        <v>А02.26.015</v>
      </c>
      <c r="D31" s="134">
        <v>116.13</v>
      </c>
    </row>
    <row r="32" spans="1:4" ht="25.5">
      <c r="A32" s="76">
        <f t="shared" si="1"/>
        <v>5</v>
      </c>
      <c r="B32" s="27" t="s">
        <v>1050</v>
      </c>
      <c r="C32" s="26" t="str">
        <f>[1]МК!B34</f>
        <v>А12.09.001</v>
      </c>
      <c r="D32" s="134">
        <v>308.7</v>
      </c>
    </row>
    <row r="33" spans="1:231" ht="25.5">
      <c r="A33" s="76">
        <f t="shared" si="1"/>
        <v>6</v>
      </c>
      <c r="B33" s="27" t="s">
        <v>1051</v>
      </c>
      <c r="C33" s="26" t="str">
        <f>[1]МК!B35</f>
        <v>А05.10.001</v>
      </c>
      <c r="D33" s="134">
        <v>584.85</v>
      </c>
    </row>
    <row r="34" spans="1:231" ht="25.5">
      <c r="A34" s="76">
        <f t="shared" si="1"/>
        <v>7</v>
      </c>
      <c r="B34" s="27" t="s">
        <v>1052</v>
      </c>
      <c r="C34" s="26" t="str">
        <f>[1]МК!B36</f>
        <v>А04.12.005.003</v>
      </c>
      <c r="D34" s="134">
        <v>679.14</v>
      </c>
    </row>
    <row r="35" spans="1:231" ht="25.5">
      <c r="A35" s="76">
        <f t="shared" si="1"/>
        <v>8</v>
      </c>
      <c r="B35" s="27" t="s">
        <v>1053</v>
      </c>
      <c r="C35" s="26" t="str">
        <f>[1]МК!B37</f>
        <v>А04.12.006</v>
      </c>
      <c r="D35" s="134">
        <v>679.14</v>
      </c>
    </row>
    <row r="36" spans="1:231" ht="25.15" customHeight="1">
      <c r="A36" s="76">
        <f t="shared" si="1"/>
        <v>9</v>
      </c>
      <c r="B36" s="27" t="s">
        <v>1054</v>
      </c>
      <c r="C36" s="26" t="str">
        <f>[1]МК!B38</f>
        <v>А04.16.001</v>
      </c>
      <c r="D36" s="134">
        <v>467.67</v>
      </c>
    </row>
    <row r="37" spans="1:231" ht="25.5">
      <c r="A37" s="76">
        <f t="shared" si="1"/>
        <v>10</v>
      </c>
      <c r="B37" s="27" t="s">
        <v>1055</v>
      </c>
      <c r="C37" s="26" t="str">
        <f>[1]МК!B39</f>
        <v>A04.20.001</v>
      </c>
      <c r="D37" s="134">
        <v>205.8</v>
      </c>
      <c r="HW37" s="4">
        <f t="shared" ref="HW37:HW44" si="2">SUM(A37:HV37)</f>
        <v>215.8</v>
      </c>
    </row>
    <row r="38" spans="1:231">
      <c r="A38" s="76">
        <f t="shared" si="1"/>
        <v>11</v>
      </c>
      <c r="B38" s="27" t="s">
        <v>1056</v>
      </c>
      <c r="C38" s="26" t="str">
        <f>[1]МК!B40</f>
        <v>А04.21.001</v>
      </c>
      <c r="D38" s="134">
        <v>164.64</v>
      </c>
      <c r="HW38" s="4">
        <f t="shared" si="2"/>
        <v>175.64</v>
      </c>
    </row>
    <row r="39" spans="1:231">
      <c r="A39" s="76">
        <f t="shared" si="1"/>
        <v>12</v>
      </c>
      <c r="B39" s="27" t="s">
        <v>1057</v>
      </c>
      <c r="C39" s="26" t="str">
        <f>[1]МК!B41</f>
        <v>A04.28.003</v>
      </c>
      <c r="D39" s="134">
        <v>205.8</v>
      </c>
      <c r="HW39" s="4">
        <f t="shared" si="2"/>
        <v>217.8</v>
      </c>
    </row>
    <row r="40" spans="1:231">
      <c r="A40" s="76">
        <f t="shared" si="1"/>
        <v>13</v>
      </c>
      <c r="B40" s="27" t="s">
        <v>1058</v>
      </c>
      <c r="C40" s="26" t="str">
        <f>[1]МК!B42</f>
        <v>А04.10.002</v>
      </c>
      <c r="D40" s="134">
        <v>486.57</v>
      </c>
      <c r="HW40" s="12">
        <f t="shared" si="2"/>
        <v>499.57</v>
      </c>
    </row>
    <row r="41" spans="1:231">
      <c r="A41" s="76">
        <f t="shared" si="1"/>
        <v>14</v>
      </c>
      <c r="B41" s="27" t="s">
        <v>1059</v>
      </c>
      <c r="C41" s="26" t="str">
        <f>[1]МК!B43</f>
        <v>А04.28.002.001</v>
      </c>
      <c r="D41" s="134">
        <v>235.2</v>
      </c>
      <c r="HW41" s="12">
        <f t="shared" si="2"/>
        <v>249.2</v>
      </c>
    </row>
    <row r="42" spans="1:231" ht="38.25">
      <c r="A42" s="76">
        <f t="shared" si="1"/>
        <v>15</v>
      </c>
      <c r="B42" s="27" t="s">
        <v>1060</v>
      </c>
      <c r="C42" s="26" t="str">
        <f>[1]МК!B44</f>
        <v>А04.28.002.001;   А 04.28.002.003</v>
      </c>
      <c r="D42" s="134">
        <v>399.84</v>
      </c>
      <c r="HW42" s="12">
        <f t="shared" si="2"/>
        <v>414.84</v>
      </c>
    </row>
    <row r="43" spans="1:231" ht="25.5">
      <c r="A43" s="76">
        <f t="shared" si="1"/>
        <v>16</v>
      </c>
      <c r="B43" s="27" t="s">
        <v>1061</v>
      </c>
      <c r="C43" s="26" t="str">
        <f>[1]МК!B45</f>
        <v>A04.22.001</v>
      </c>
      <c r="D43" s="134">
        <v>123.48</v>
      </c>
      <c r="HW43" s="12">
        <f t="shared" si="2"/>
        <v>139.48000000000002</v>
      </c>
    </row>
    <row r="44" spans="1:231">
      <c r="A44" s="76">
        <f t="shared" si="1"/>
        <v>17</v>
      </c>
      <c r="B44" s="27" t="s">
        <v>1062</v>
      </c>
      <c r="C44" s="26" t="str">
        <f>[1]МК!B46</f>
        <v>A04.23.001</v>
      </c>
      <c r="D44" s="134">
        <v>357.39</v>
      </c>
      <c r="HW44" s="12">
        <f t="shared" si="2"/>
        <v>374.39</v>
      </c>
    </row>
    <row r="45" spans="1:231" ht="18.600000000000001" customHeight="1">
      <c r="A45" s="10">
        <v>19</v>
      </c>
      <c r="B45" s="27" t="s">
        <v>1063</v>
      </c>
      <c r="C45" s="26" t="str">
        <f>[1]МК!B47</f>
        <v>A04.04.001</v>
      </c>
      <c r="D45" s="134">
        <v>280.04000000000002</v>
      </c>
    </row>
    <row r="46" spans="1:231" ht="13.5" thickBot="1">
      <c r="A46" s="78">
        <v>20</v>
      </c>
      <c r="B46" s="28" t="s">
        <v>1064</v>
      </c>
      <c r="C46" s="71" t="str">
        <f>[1]МК!B48</f>
        <v>A05.10.002</v>
      </c>
      <c r="D46" s="134">
        <v>198.45</v>
      </c>
    </row>
    <row r="47" spans="1:231" ht="13.5" thickBot="1">
      <c r="A47" s="73"/>
      <c r="B47" s="33" t="s">
        <v>0</v>
      </c>
      <c r="C47" s="74"/>
      <c r="D47" s="251"/>
    </row>
    <row r="48" spans="1:231">
      <c r="A48" s="57">
        <v>1</v>
      </c>
      <c r="B48" s="27" t="s">
        <v>1065</v>
      </c>
      <c r="C48" s="26" t="s">
        <v>1068</v>
      </c>
      <c r="D48" s="252">
        <v>148.71</v>
      </c>
    </row>
    <row r="49" spans="1:4">
      <c r="A49" s="10">
        <v>2</v>
      </c>
      <c r="B49" s="27" t="s">
        <v>1066</v>
      </c>
      <c r="C49" s="26" t="s">
        <v>1069</v>
      </c>
      <c r="D49" s="252">
        <v>62.55</v>
      </c>
    </row>
    <row r="50" spans="1:4" ht="13.5" thickBot="1">
      <c r="A50" s="268">
        <v>3</v>
      </c>
      <c r="B50" s="79" t="s">
        <v>1067</v>
      </c>
      <c r="C50" s="269" t="s">
        <v>1070</v>
      </c>
      <c r="D50" s="420">
        <v>33.81</v>
      </c>
    </row>
    <row r="51" spans="1:4">
      <c r="A51" s="20"/>
      <c r="B51" s="9"/>
      <c r="C51" s="9"/>
      <c r="D51" s="9"/>
    </row>
    <row r="52" spans="1:4">
      <c r="B52" s="9"/>
      <c r="C52" s="9"/>
      <c r="D52" s="9"/>
    </row>
    <row r="53" spans="1:4">
      <c r="B53" s="9"/>
      <c r="C53" s="9"/>
      <c r="D53" s="9"/>
    </row>
    <row r="54" spans="1:4">
      <c r="B54" s="9"/>
      <c r="C54" s="9"/>
      <c r="D54" s="9"/>
    </row>
  </sheetData>
  <mergeCells count="5">
    <mergeCell ref="A9:D9"/>
    <mergeCell ref="A7:D7"/>
    <mergeCell ref="A8:D8"/>
    <mergeCell ref="A5:D5"/>
    <mergeCell ref="A6:D6"/>
  </mergeCells>
  <phoneticPr fontId="15" type="noConversion"/>
  <pageMargins left="0.70866141732283472" right="0" top="0.39370078740157483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Прил1 Перечень</vt:lpstr>
      <vt:lpstr>Прил5 ПВЗ</vt:lpstr>
      <vt:lpstr>Прил7 ПП</vt:lpstr>
      <vt:lpstr>Прил8 Стом</vt:lpstr>
      <vt:lpstr>Прил9 ТП</vt:lpstr>
      <vt:lpstr>Прил10 ЦЗ</vt:lpstr>
      <vt:lpstr>Прил11 НП</vt:lpstr>
      <vt:lpstr>Прил12 предЭКО</vt:lpstr>
      <vt:lpstr>Прил13МК</vt:lpstr>
      <vt:lpstr>Прил14Сурдоцентр</vt:lpstr>
      <vt:lpstr>Прил15 Д вн</vt:lpstr>
      <vt:lpstr>Прил15а</vt:lpstr>
      <vt:lpstr>Прил16 Двн 2 этап</vt:lpstr>
      <vt:lpstr>Прил17 Ддс</vt:lpstr>
      <vt:lpstr>Прил18 Дпд</vt:lpstr>
      <vt:lpstr>Прил19ПрофН</vt:lpstr>
      <vt:lpstr>Прил20 профВ</vt:lpstr>
      <vt:lpstr>Прил21 МУР</vt:lpstr>
      <vt:lpstr>Прил22 Гемод</vt:lpstr>
      <vt:lpstr>Прил23 БСс</vt:lpstr>
      <vt:lpstr>Прил24 КУС</vt:lpstr>
      <vt:lpstr>Прил25 КСЛП</vt:lpstr>
      <vt:lpstr>Прил26 КСГ стац.</vt:lpstr>
      <vt:lpstr>Прил27 ВМП</vt:lpstr>
      <vt:lpstr>Прил28 КСГ ДС</vt:lpstr>
      <vt:lpstr>Прил29 Тромболизис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2018-01-10T03:58:45Z</cp:lastPrinted>
  <dcterms:created xsi:type="dcterms:W3CDTF">2015-11-18T09:29:09Z</dcterms:created>
  <dcterms:modified xsi:type="dcterms:W3CDTF">2018-01-22T08:29:30Z</dcterms:modified>
</cp:coreProperties>
</file>